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awaterboards.sharepoint.com/ORPP/CC/Documents/AB1668_SB606/Objective exploration tool/Data and Data Dictionary/"/>
    </mc:Choice>
  </mc:AlternateContent>
  <xr:revisionPtr revIDLastSave="4" documentId="8_{369C1B2C-9364-4028-A980-716B2CB4141A}" xr6:coauthVersionLast="47" xr6:coauthVersionMax="47" xr10:uidLastSave="{39EB6B2D-F44B-4FC6-8314-D8DFE77C4DBD}"/>
  <bookViews>
    <workbookView xWindow="-120" yWindow="-120" windowWidth="29040" windowHeight="15720" xr2:uid="{AAE0F304-1AED-413C-88DA-849BF7490F73}"/>
  </bookViews>
  <sheets>
    <sheet name="Introduction" sheetId="3" r:id="rId1"/>
    <sheet name="All Data" sheetId="1" r:id="rId2"/>
    <sheet name="Averaged Data and Bins" sheetId="2" r:id="rId3"/>
    <sheet name="Summary Tables" sheetId="5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9" i="5" l="1"/>
  <c r="C3" i="5" s="1"/>
  <c r="D9" i="5"/>
  <c r="E3" i="5" s="1"/>
  <c r="H9" i="5"/>
  <c r="I3" i="5" s="1"/>
  <c r="J9" i="5"/>
  <c r="K5" i="5" s="1"/>
  <c r="B18" i="5"/>
  <c r="C12" i="5" s="1"/>
  <c r="D18" i="5"/>
  <c r="E12" i="5" s="1"/>
  <c r="H18" i="5"/>
  <c r="I16" i="5" s="1"/>
  <c r="J18" i="5"/>
  <c r="K12" i="5" s="1"/>
  <c r="B27" i="5"/>
  <c r="C21" i="5" s="1"/>
  <c r="D27" i="5"/>
  <c r="E21" i="5" s="1"/>
  <c r="H27" i="5"/>
  <c r="I21" i="5" s="1"/>
  <c r="J27" i="5"/>
  <c r="K22" i="5" s="1"/>
  <c r="B36" i="5"/>
  <c r="C30" i="5" s="1"/>
  <c r="D36" i="5"/>
  <c r="E30" i="5" s="1"/>
  <c r="H36" i="5"/>
  <c r="I30" i="5" s="1"/>
  <c r="J36" i="5"/>
  <c r="K32" i="5" s="1"/>
  <c r="K17" i="5" l="1"/>
  <c r="K6" i="5"/>
  <c r="K30" i="5"/>
  <c r="K31" i="5"/>
  <c r="K35" i="5"/>
  <c r="K33" i="5"/>
  <c r="K34" i="5"/>
  <c r="K36" i="5"/>
  <c r="K24" i="5"/>
  <c r="K23" i="5"/>
  <c r="K27" i="5"/>
  <c r="K26" i="5"/>
  <c r="K21" i="5"/>
  <c r="K25" i="5"/>
  <c r="K13" i="5"/>
  <c r="K16" i="5"/>
  <c r="K15" i="5"/>
  <c r="K18" i="5"/>
  <c r="K14" i="5"/>
  <c r="K4" i="5"/>
  <c r="K3" i="5"/>
  <c r="K8" i="5"/>
  <c r="K7" i="5"/>
  <c r="K9" i="5"/>
  <c r="E36" i="5"/>
  <c r="C33" i="5"/>
  <c r="C35" i="5"/>
  <c r="C31" i="5"/>
  <c r="E18" i="5"/>
  <c r="E27" i="5"/>
  <c r="C26" i="5"/>
  <c r="C24" i="5"/>
  <c r="C22" i="5"/>
  <c r="C15" i="5"/>
  <c r="C13" i="5"/>
  <c r="C17" i="5"/>
  <c r="E9" i="5"/>
  <c r="C4" i="5"/>
  <c r="C8" i="5"/>
  <c r="C6" i="5"/>
  <c r="I4" i="5"/>
  <c r="I35" i="5"/>
  <c r="I33" i="5"/>
  <c r="I31" i="5"/>
  <c r="I26" i="5"/>
  <c r="I24" i="5"/>
  <c r="I22" i="5"/>
  <c r="I17" i="5"/>
  <c r="I15" i="5"/>
  <c r="I13" i="5"/>
  <c r="I8" i="5"/>
  <c r="I6" i="5"/>
  <c r="I36" i="5"/>
  <c r="E35" i="5"/>
  <c r="E33" i="5"/>
  <c r="E31" i="5"/>
  <c r="I27" i="5"/>
  <c r="E26" i="5"/>
  <c r="E24" i="5"/>
  <c r="E22" i="5"/>
  <c r="I18" i="5"/>
  <c r="E17" i="5"/>
  <c r="E15" i="5"/>
  <c r="E13" i="5"/>
  <c r="I9" i="5"/>
  <c r="E8" i="5"/>
  <c r="E6" i="5"/>
  <c r="E4" i="5"/>
  <c r="I32" i="5"/>
  <c r="I23" i="5"/>
  <c r="I14" i="5"/>
  <c r="I12" i="5"/>
  <c r="I7" i="5"/>
  <c r="I5" i="5"/>
  <c r="I34" i="5"/>
  <c r="I25" i="5"/>
  <c r="C36" i="5"/>
  <c r="E34" i="5"/>
  <c r="E32" i="5"/>
  <c r="C27" i="5"/>
  <c r="E25" i="5"/>
  <c r="E23" i="5"/>
  <c r="C18" i="5"/>
  <c r="E16" i="5"/>
  <c r="E14" i="5"/>
  <c r="C9" i="5"/>
  <c r="E7" i="5"/>
  <c r="E5" i="5"/>
  <c r="C34" i="5"/>
  <c r="C32" i="5"/>
  <c r="C25" i="5"/>
  <c r="C23" i="5"/>
  <c r="C16" i="5"/>
  <c r="C14" i="5"/>
  <c r="C7" i="5"/>
  <c r="C5" i="5"/>
</calcChain>
</file>

<file path=xl/sharedStrings.xml><?xml version="1.0" encoding="utf-8"?>
<sst xmlns="http://schemas.openxmlformats.org/spreadsheetml/2006/main" count="10139" uniqueCount="550">
  <si>
    <t>Agency ID</t>
  </si>
  <si>
    <t>Agency</t>
  </si>
  <si>
    <t>Year</t>
  </si>
  <si>
    <t>Service Area Population</t>
  </si>
  <si>
    <t>Hydrologic Region</t>
  </si>
  <si>
    <t>Annual SBX7-7 Target, in Gallons Per Capita Daily (GPCD)</t>
  </si>
  <si>
    <t>Annual SBX7-7 Volume Plus Process Water and Recycled Water, in Gallons</t>
  </si>
  <si>
    <t>Annual Volume of Other Use, in Gallons</t>
  </si>
  <si>
    <t>Annual Average Volume of Real Water Loss, in Gallons</t>
  </si>
  <si>
    <t>Annual Average Volume of Apparent Water Loss, in Gallons</t>
  </si>
  <si>
    <t>Annual Average Water Loss Budget, in Gallons</t>
  </si>
  <si>
    <t>Measured Irrigated Landscape Area, in Square Feet (Pool Area Excluded)</t>
  </si>
  <si>
    <t>Measured Irrigable-Not-Irrigated Landscape Area, in Square Feet</t>
  </si>
  <si>
    <t>Measured Pool Area, in Square Feet</t>
  </si>
  <si>
    <t>Annual Evapotranspiration, in Inches/Year</t>
  </si>
  <si>
    <t>Annual Effective Precipitation, in Inches/Year</t>
  </si>
  <si>
    <t>Calculated 2025 Residential Indoor Budget, in Gallons</t>
  </si>
  <si>
    <t>Calculated 2030 Residential Indoor Budget, in Gallons</t>
  </si>
  <si>
    <t>Calculated 2035 Residential Indoor Budget, in Gallons</t>
  </si>
  <si>
    <t>Calculated 2040 Residential Indoor Budget, in Gallons</t>
  </si>
  <si>
    <t>Objective Volume Based on 2025 Standards, in Gallons</t>
  </si>
  <si>
    <t>Objective Volume Based on 2030 Standards, in Gallons</t>
  </si>
  <si>
    <t>Objective Volume Based on 2035 Standards, in Gallons</t>
  </si>
  <si>
    <t>Objective Volume Based on 2040 Standards, in Gallons</t>
  </si>
  <si>
    <t>Annual Water Use Volume For Which Standards Are Not Set (Excluded Demands), in Gallons</t>
  </si>
  <si>
    <t>Annual Volume of Potential Current Potable Reuse Water, in Gallons</t>
  </si>
  <si>
    <t>Bonus Incentive Volume, Capped by 2025 Objective Volume, in Gallons</t>
  </si>
  <si>
    <t>Bonus Incentive Volume, Capped by 2030 Objective Volume, in Gallons</t>
  </si>
  <si>
    <t>Bonus Incentive Volume, Capped by 2035 Objective Volume, in Gallons</t>
  </si>
  <si>
    <t>Bonus Incentive Volume, Capped by 2040 Objective Volume, in Gallons</t>
  </si>
  <si>
    <t>Total Demand Based on 2025 Standards, in Gallons</t>
  </si>
  <si>
    <t>Total Demand Based on 2030 Standards, in Gallons</t>
  </si>
  <si>
    <t>Total Demand Based on 2035 Standards, in Gallons</t>
  </si>
  <si>
    <t>Total Demand Based on 2040 Standards, in Gallons</t>
  </si>
  <si>
    <t>Total Demand Based on 2040 Standards, Capped by SBX7-7 Plus Process and Recycled, in Gallons</t>
  </si>
  <si>
    <t>Adjusted Objective Based on 2040 Standards (Capped Objective-Based Total Demand, Minus the Excluded Demands), in Gallons</t>
  </si>
  <si>
    <t>2040 Objective-Based Total Capped at Values Set by SBX Target?</t>
  </si>
  <si>
    <t>Adelanto  City Of</t>
  </si>
  <si>
    <t>South Lahontan</t>
  </si>
  <si>
    <t>No</t>
  </si>
  <si>
    <t>Alameda County Water District</t>
  </si>
  <si>
    <t>San Francisco Bay</t>
  </si>
  <si>
    <t>Alco Water Service</t>
  </si>
  <si>
    <t>Central Coast</t>
  </si>
  <si>
    <t>Alhambra  City Of</t>
  </si>
  <si>
    <t>South Coast</t>
  </si>
  <si>
    <t>Amador Water Agency</t>
  </si>
  <si>
    <t>San Joaquin River</t>
  </si>
  <si>
    <t>American Canyon  City Of</t>
  </si>
  <si>
    <t>Anaheim  City Of</t>
  </si>
  <si>
    <t>Anderson  City Of</t>
  </si>
  <si>
    <t>Sacramento River</t>
  </si>
  <si>
    <t>Antioch  City Of</t>
  </si>
  <si>
    <t>Apple Valley Ranchos Water Company</t>
  </si>
  <si>
    <t>Arcadia  City Of</t>
  </si>
  <si>
    <t>Arcata  City Of</t>
  </si>
  <si>
    <t>North Coast</t>
  </si>
  <si>
    <t>Arroyo Grande  City Of</t>
  </si>
  <si>
    <t>Arvin Community Service District</t>
  </si>
  <si>
    <t>Tulare Lake</t>
  </si>
  <si>
    <t>Atascadero Mutual Water Company</t>
  </si>
  <si>
    <t>Atwater  City Of</t>
  </si>
  <si>
    <t>Azusa  City Of</t>
  </si>
  <si>
    <t>Bakersfield  City Of</t>
  </si>
  <si>
    <t>Bakman Water Company</t>
  </si>
  <si>
    <t>Banning  City Of</t>
  </si>
  <si>
    <t>Colorado River</t>
  </si>
  <si>
    <t>Beaumont-Cherry Valley Water District</t>
  </si>
  <si>
    <t>Bella Vista Water District</t>
  </si>
  <si>
    <t>Bellflower-Somerset Mutual Water Company</t>
  </si>
  <si>
    <t>Benicia  City Of</t>
  </si>
  <si>
    <t>Beverly Hills  City Of</t>
  </si>
  <si>
    <t>Big Bear City Community Service District</t>
  </si>
  <si>
    <t>Big Bear Lake  City Of</t>
  </si>
  <si>
    <t>Blythe  City Of</t>
  </si>
  <si>
    <t>Yes</t>
  </si>
  <si>
    <t>Brawley  City Of</t>
  </si>
  <si>
    <t>Brea  City Of</t>
  </si>
  <si>
    <t>Brentwood  City Of</t>
  </si>
  <si>
    <t>Buena Park  City Of</t>
  </si>
  <si>
    <t>Burbank  City Of</t>
  </si>
  <si>
    <t>Burlingame  City Of</t>
  </si>
  <si>
    <t>Calaveras County Water District</t>
  </si>
  <si>
    <t>Calexico  City Of</t>
  </si>
  <si>
    <t>California American Water Company - Los Angeles Division</t>
  </si>
  <si>
    <t>California American Water Company - Monterey District</t>
  </si>
  <si>
    <t>California American Water Company - Sacramento District</t>
  </si>
  <si>
    <t>California American Water Company - San Diego District</t>
  </si>
  <si>
    <t>California American Water Company - Ventura District</t>
  </si>
  <si>
    <t>California City</t>
  </si>
  <si>
    <t>California Water Service Company - Bakersfield</t>
  </si>
  <si>
    <t>California Water Service Company - Bear Gulch</t>
  </si>
  <si>
    <t>California Water Service Company - Chico</t>
  </si>
  <si>
    <t>California Water Service Company - Dominguez</t>
  </si>
  <si>
    <t>California Water Service Company - East Los Angeles</t>
  </si>
  <si>
    <t>California Water Service Company - Hermosa/Redondo</t>
  </si>
  <si>
    <t>California Water Service Company - Livermore</t>
  </si>
  <si>
    <t>California Water Service Company - Los Altos</t>
  </si>
  <si>
    <t>California Water Service Company - Marysville</t>
  </si>
  <si>
    <t>California Water Service Company - Oroville</t>
  </si>
  <si>
    <t>California Water Service Company - Palos Verdes</t>
  </si>
  <si>
    <t>California Water Service Company - Salinas</t>
  </si>
  <si>
    <t>California Water Service Company - San Mateo</t>
  </si>
  <si>
    <t>California Water Service Company - Selma</t>
  </si>
  <si>
    <t>California Water Service Company - South San Francisco</t>
  </si>
  <si>
    <t>California Water Service Company - Stockton</t>
  </si>
  <si>
    <t>California Water Service Company - Visalia</t>
  </si>
  <si>
    <t>California Water Service Company - Westlake</t>
  </si>
  <si>
    <t>Camarillo  City Of</t>
  </si>
  <si>
    <t>Cambria Community Service District</t>
  </si>
  <si>
    <t>Camrosa Water District</t>
  </si>
  <si>
    <t>Carlsbad Municipal Water District</t>
  </si>
  <si>
    <t>Carmichael Water District</t>
  </si>
  <si>
    <t>Carpinteria Valley Water District</t>
  </si>
  <si>
    <t>Casitas Municipal Water District</t>
  </si>
  <si>
    <t>Ceres  City Of</t>
  </si>
  <si>
    <t>Cerritos  City Of</t>
  </si>
  <si>
    <t>Chino  City Of</t>
  </si>
  <si>
    <t>Chino Hills  City Of</t>
  </si>
  <si>
    <t>Citrus Heights Water District</t>
  </si>
  <si>
    <t>Cloverdale  City Of</t>
  </si>
  <si>
    <t>Clovis  City Of</t>
  </si>
  <si>
    <t>Coachella  City Of</t>
  </si>
  <si>
    <t>Coachella Valley Water District</t>
  </si>
  <si>
    <t>Coalinga  City Of</t>
  </si>
  <si>
    <t>Coastside County Water District</t>
  </si>
  <si>
    <t>Colton  City Of</t>
  </si>
  <si>
    <t>Compton  City Of</t>
  </si>
  <si>
    <t>Contra Costa Water District</t>
  </si>
  <si>
    <t>Corcoran  City Of</t>
  </si>
  <si>
    <t>Corona  City Of</t>
  </si>
  <si>
    <t>Covina  City Of</t>
  </si>
  <si>
    <t>Crescent City</t>
  </si>
  <si>
    <t>Crescenta Valley Community Water District</t>
  </si>
  <si>
    <t>Crestline Village Water District</t>
  </si>
  <si>
    <t>Cucamonga County Water District</t>
  </si>
  <si>
    <t>Daly City</t>
  </si>
  <si>
    <t>Davis  City Of</t>
  </si>
  <si>
    <t>Del Oro Water Company</t>
  </si>
  <si>
    <t>Delano  City Of</t>
  </si>
  <si>
    <t>Desert Water Agency</t>
  </si>
  <si>
    <t>Diablo Water District</t>
  </si>
  <si>
    <t>Dinuba  City Of</t>
  </si>
  <si>
    <t>Discovery Bay Community Services District</t>
  </si>
  <si>
    <t>Downey  City Of</t>
  </si>
  <si>
    <t>Dublin San Ramon Services District</t>
  </si>
  <si>
    <t>East Bay Municipal Utility District</t>
  </si>
  <si>
    <t>East Niles Community Services District</t>
  </si>
  <si>
    <t>East Palo Alto  City Of</t>
  </si>
  <si>
    <t>East Valley Water District</t>
  </si>
  <si>
    <t>Eastern Municipal Water District</t>
  </si>
  <si>
    <t>El Centro  City Of</t>
  </si>
  <si>
    <t>El Dorado Irrigation District</t>
  </si>
  <si>
    <t>El Monte  City Of</t>
  </si>
  <si>
    <t>El Segundo  City Of</t>
  </si>
  <si>
    <t>El Toro Water District</t>
  </si>
  <si>
    <t>Elk Grove Water District</t>
  </si>
  <si>
    <t>Elsinore Valley Municipal Water District</t>
  </si>
  <si>
    <t>Escondido  City Of</t>
  </si>
  <si>
    <t>Estero Municipal Improvement District</t>
  </si>
  <si>
    <t>Eureka  City Of</t>
  </si>
  <si>
    <t>Exeter  City Of</t>
  </si>
  <si>
    <t>Fair Oaks Water District</t>
  </si>
  <si>
    <t>Fairfield  City Of</t>
  </si>
  <si>
    <t>Fallbrook Public Utilities District</t>
  </si>
  <si>
    <t>Fillmore  City Of</t>
  </si>
  <si>
    <t>Folsom  City Of</t>
  </si>
  <si>
    <t>Fortuna  City Of</t>
  </si>
  <si>
    <t>Fountain Valley  City Of</t>
  </si>
  <si>
    <t>Fresno  City Of</t>
  </si>
  <si>
    <t>Fruitridge Vista Water Company</t>
  </si>
  <si>
    <t>Fullerton  City Of</t>
  </si>
  <si>
    <t>Galt  City Of</t>
  </si>
  <si>
    <t>Garden Grove  City Of</t>
  </si>
  <si>
    <t>Georgetown Divide Public Utility District</t>
  </si>
  <si>
    <t>Gilroy  City Of</t>
  </si>
  <si>
    <t>Glendale  City Of</t>
  </si>
  <si>
    <t>Glendora  City Of</t>
  </si>
  <si>
    <t>Golden State Water Company - Artesia</t>
  </si>
  <si>
    <t>Golden State Water Company - Barstow</t>
  </si>
  <si>
    <t>Golden State Water Company - Bay Point</t>
  </si>
  <si>
    <t>Golden State Water Company - Bell-Bell Gardens</t>
  </si>
  <si>
    <t>Golden State Water Company - Claremont</t>
  </si>
  <si>
    <t>Golden State Water Company - Cordova</t>
  </si>
  <si>
    <t>Golden State Water Company - Culver City</t>
  </si>
  <si>
    <t>Golden State Water Company - Florence Graham</t>
  </si>
  <si>
    <t>Golden State Water Company - Norwalk</t>
  </si>
  <si>
    <t>Golden State Water Company - Orcutt</t>
  </si>
  <si>
    <t>Golden State Water Company - Placentia</t>
  </si>
  <si>
    <t>Golden State Water Company - San Dimas</t>
  </si>
  <si>
    <t>Golden State Water Company - Simi Valley</t>
  </si>
  <si>
    <t>Golden State Water Company - South Arcadia</t>
  </si>
  <si>
    <t>Golden State Water Company - South San Gabriel</t>
  </si>
  <si>
    <t>Golden State Water Company - Southwest</t>
  </si>
  <si>
    <t>Golden State Water Company - West Orange</t>
  </si>
  <si>
    <t>Goleta Water District</t>
  </si>
  <si>
    <t>Great Oaks Water Company Incorporated</t>
  </si>
  <si>
    <t>Greenfield  City Of</t>
  </si>
  <si>
    <t>Greenfield County Water District</t>
  </si>
  <si>
    <t>Groveland Community Services District</t>
  </si>
  <si>
    <t>Grover Beach  City Of</t>
  </si>
  <si>
    <t>Hanford  City Of</t>
  </si>
  <si>
    <t>Hawthorne  City Of</t>
  </si>
  <si>
    <t>Hayward  City Of</t>
  </si>
  <si>
    <t>Healdsburg  City Of</t>
  </si>
  <si>
    <t>Helix Water District</t>
  </si>
  <si>
    <t>Hemet  City Of</t>
  </si>
  <si>
    <t>Hesperia Water District</t>
  </si>
  <si>
    <t>Hi-Desert Water District</t>
  </si>
  <si>
    <t>Hillsborough  Town Of</t>
  </si>
  <si>
    <t>Hollister  City Of</t>
  </si>
  <si>
    <t>Humboldt Community Services District</t>
  </si>
  <si>
    <t>Huntington Beach  City Of</t>
  </si>
  <si>
    <t>Huntington Park  City Of</t>
  </si>
  <si>
    <t>Imperial  City Of</t>
  </si>
  <si>
    <t>Indian Wells Valley Water District</t>
  </si>
  <si>
    <t>Indio  City Of</t>
  </si>
  <si>
    <t>Inglewood  City Of</t>
  </si>
  <si>
    <t>Irvine Ranch Water District</t>
  </si>
  <si>
    <t>Joshua Basin Water District</t>
  </si>
  <si>
    <t>Jurupa Community Service District</t>
  </si>
  <si>
    <t>Kerman  City Of</t>
  </si>
  <si>
    <t>Kingsburg  City Of</t>
  </si>
  <si>
    <t>La Habra  City Of</t>
  </si>
  <si>
    <t>La Palma  City Of</t>
  </si>
  <si>
    <t>La Verne  City Of</t>
  </si>
  <si>
    <t>Laguna Beach County Water District</t>
  </si>
  <si>
    <t>Lake Arrowhead Community Services District</t>
  </si>
  <si>
    <t>Lake Hemet Municipal Water District</t>
  </si>
  <si>
    <t>Lakeside Water District</t>
  </si>
  <si>
    <t>Lakewood  City Of</t>
  </si>
  <si>
    <t>Lamont Public Utility District</t>
  </si>
  <si>
    <t>Las Virgenes Municipal Water District</t>
  </si>
  <si>
    <t>Lathrop  City Of</t>
  </si>
  <si>
    <t>Lee Lake Water District</t>
  </si>
  <si>
    <t>Lemoore  City Of</t>
  </si>
  <si>
    <t>Lincoln  City Of</t>
  </si>
  <si>
    <t>Lincoln Avenue Water Company</t>
  </si>
  <si>
    <t>Linda County Water District</t>
  </si>
  <si>
    <t>Livermore  City Of</t>
  </si>
  <si>
    <t>Livingston  City Of</t>
  </si>
  <si>
    <t>Lodi  City Of</t>
  </si>
  <si>
    <t>Loma Linda  City Of</t>
  </si>
  <si>
    <t>Lomita  City Of</t>
  </si>
  <si>
    <t>Lompoc  City Of</t>
  </si>
  <si>
    <t>Long Beach  City Of</t>
  </si>
  <si>
    <t>Los Angeles City Department Of Water And Power</t>
  </si>
  <si>
    <t>Los Angeles County Waterworks District 29 - Malibu &amp; Marina Del Rey</t>
  </si>
  <si>
    <t>Los Angeles County Waterworks District 40 - Antelope Valley</t>
  </si>
  <si>
    <t>Los Banos  City Of</t>
  </si>
  <si>
    <t>Lynwood  City Of</t>
  </si>
  <si>
    <t>Madera  City Of</t>
  </si>
  <si>
    <t>Mammoth Community Water District</t>
  </si>
  <si>
    <t>Manhattan Beach  City Of</t>
  </si>
  <si>
    <t>Manteca  City Of</t>
  </si>
  <si>
    <t>Marin Municipal Water District</t>
  </si>
  <si>
    <t>Marina Coast Water District</t>
  </si>
  <si>
    <t>Martinez  City Of</t>
  </si>
  <si>
    <t>McKinleyville Community Services District</t>
  </si>
  <si>
    <t>Menlo Park  City of</t>
  </si>
  <si>
    <t>Merced  City Of</t>
  </si>
  <si>
    <t>Mesa Consolidated Water District</t>
  </si>
  <si>
    <t>Mid-Peninsula Water District</t>
  </si>
  <si>
    <t>Millbrae  City Of</t>
  </si>
  <si>
    <t>Milpitas  City Of</t>
  </si>
  <si>
    <t>Mission Springs Water District</t>
  </si>
  <si>
    <t>Modesto  City Of</t>
  </si>
  <si>
    <t>Monrovia  City Of</t>
  </si>
  <si>
    <t>Monte Vista Water District</t>
  </si>
  <si>
    <t>Montebello Land And Water Company</t>
  </si>
  <si>
    <t>Montecito Water District</t>
  </si>
  <si>
    <t>Monterey Park  City Of</t>
  </si>
  <si>
    <t>Morgan Hill  City Of</t>
  </si>
  <si>
    <t>Morro Bay  City Of</t>
  </si>
  <si>
    <t>Moulton Niguel Water District</t>
  </si>
  <si>
    <t>Mountain View  City Of</t>
  </si>
  <si>
    <t>Myoma Dunes Mutual Water Company</t>
  </si>
  <si>
    <t>Napa  City Of</t>
  </si>
  <si>
    <t>Nevada Irrigation District</t>
  </si>
  <si>
    <t>Newman  City Of</t>
  </si>
  <si>
    <t>Newport Beach  City Of</t>
  </si>
  <si>
    <t>Nipomo Community Service District</t>
  </si>
  <si>
    <t>Norco  City Of</t>
  </si>
  <si>
    <t>North Coast County Water District</t>
  </si>
  <si>
    <t>North Marin Water District</t>
  </si>
  <si>
    <t>North Tahoe Public Utilities District</t>
  </si>
  <si>
    <t>North Lahontan</t>
  </si>
  <si>
    <t>Norwalk  City Of</t>
  </si>
  <si>
    <t>Oakdale  City Of</t>
  </si>
  <si>
    <t>Oceanside  City Of</t>
  </si>
  <si>
    <t>Oildale Mutual Water Company</t>
  </si>
  <si>
    <t>Olivehurst Public Utilities District</t>
  </si>
  <si>
    <t>Olivenhain Municipal Water District</t>
  </si>
  <si>
    <t>Ontario  City Of</t>
  </si>
  <si>
    <t>Orange  City Of</t>
  </si>
  <si>
    <t>Orangevale Water Company</t>
  </si>
  <si>
    <t>Orchard Dale Water District</t>
  </si>
  <si>
    <t>Otay Water District</t>
  </si>
  <si>
    <t>Oxnard  City Of</t>
  </si>
  <si>
    <t>Padre Dam Municipal Water District</t>
  </si>
  <si>
    <t>Palmdale Water District</t>
  </si>
  <si>
    <t>Palo Alto  City Of</t>
  </si>
  <si>
    <t>Paramount  City Of</t>
  </si>
  <si>
    <t>Park Water Company</t>
  </si>
  <si>
    <t>Pasadena  City Of</t>
  </si>
  <si>
    <t>Paso Robles  City Of</t>
  </si>
  <si>
    <t>Patterson  City Of</t>
  </si>
  <si>
    <t>Petaluma  City Of</t>
  </si>
  <si>
    <t>Phelan Pinon Hills Community Services District</t>
  </si>
  <si>
    <t>Pico Rivera  City Of</t>
  </si>
  <si>
    <t>Pico Water District</t>
  </si>
  <si>
    <t>Pismo Beach  City Of</t>
  </si>
  <si>
    <t>Pittsburg  City Of</t>
  </si>
  <si>
    <t>Placer County Water Agency</t>
  </si>
  <si>
    <t>Pleasanton  City Of</t>
  </si>
  <si>
    <t>Pomona  City Of</t>
  </si>
  <si>
    <t>Port Hueneme  City Of</t>
  </si>
  <si>
    <t>Porterville  City Of</t>
  </si>
  <si>
    <t>Poway  City Of</t>
  </si>
  <si>
    <t>Quartz Hill Water District</t>
  </si>
  <si>
    <t>Rainbow Municipal Water District</t>
  </si>
  <si>
    <t>Ramona Municipal Water District</t>
  </si>
  <si>
    <t>Rancho California Water District</t>
  </si>
  <si>
    <t>Red Bluff  City Of</t>
  </si>
  <si>
    <t>Redding  City Of</t>
  </si>
  <si>
    <t>Redlands  City Of</t>
  </si>
  <si>
    <t>Redwood City</t>
  </si>
  <si>
    <t>Reedley  City Of</t>
  </si>
  <si>
    <t>Rialto  City Of</t>
  </si>
  <si>
    <t>Rincon Del Diablo Municipal Water District</t>
  </si>
  <si>
    <t>Rio Linda-Elverta Community Water District</t>
  </si>
  <si>
    <t>Rio Vista  City Of</t>
  </si>
  <si>
    <t>Ripon  City Of</t>
  </si>
  <si>
    <t>Riverbank  City Of</t>
  </si>
  <si>
    <t>Riverside  City Of</t>
  </si>
  <si>
    <t>Riverside Highland Water Company</t>
  </si>
  <si>
    <t>Rohnert Park  City Of</t>
  </si>
  <si>
    <t>Rosamond Community Service District</t>
  </si>
  <si>
    <t>Roseville  City Of</t>
  </si>
  <si>
    <t>Rowland Water District</t>
  </si>
  <si>
    <t>Rubidoux Community Service District</t>
  </si>
  <si>
    <t>Rubio Canyon Land And Water Association</t>
  </si>
  <si>
    <t>Sacramento  City Of</t>
  </si>
  <si>
    <t>Sacramento County Water Agency</t>
  </si>
  <si>
    <t>Sacramento Suburban Water District</t>
  </si>
  <si>
    <t>San Bernardino  City Of</t>
  </si>
  <si>
    <t>San Bernardino County Service Area No. 70J</t>
  </si>
  <si>
    <t>San Bernardino County Service Areas Nos. 42-84-64</t>
  </si>
  <si>
    <t>San Bruno  City Of</t>
  </si>
  <si>
    <t>San Buenaventura  City Of (Ventura)</t>
  </si>
  <si>
    <t>San Clemente  City Of</t>
  </si>
  <si>
    <t>San Diego  City Of</t>
  </si>
  <si>
    <t>San Dieguito Water District</t>
  </si>
  <si>
    <t>San Fernando  City Of</t>
  </si>
  <si>
    <t>San Francisco Public Utilities Commission</t>
  </si>
  <si>
    <t>San Gabriel County Water District</t>
  </si>
  <si>
    <t>San Gabriel Valley Water Company   Fontana Division</t>
  </si>
  <si>
    <t>San Gabriel Valley Water Company</t>
  </si>
  <si>
    <t>San Jacinto  City Of</t>
  </si>
  <si>
    <t>San Jose  City Of - Evergreen Edenvale Coyote</t>
  </si>
  <si>
    <t>San Jose Water Company</t>
  </si>
  <si>
    <t>San Juan Capistrano  City Of</t>
  </si>
  <si>
    <t>San Juan Water District</t>
  </si>
  <si>
    <t>San Lorenzo Valley Water District</t>
  </si>
  <si>
    <t>San Luis Obispo  City Of</t>
  </si>
  <si>
    <t>Sanger  City of</t>
  </si>
  <si>
    <t>Santa Ana  City Of</t>
  </si>
  <si>
    <t>Santa Barbara  City Of</t>
  </si>
  <si>
    <t>Santa Clara  City Of</t>
  </si>
  <si>
    <t>Santa Cruz  City Of</t>
  </si>
  <si>
    <t>Santa Fe Irrigation District</t>
  </si>
  <si>
    <t>Santa Fe Springs  City Of</t>
  </si>
  <si>
    <t>Santa Margarita Water District</t>
  </si>
  <si>
    <t>Santa Maria  City Of</t>
  </si>
  <si>
    <t>Santa Monica  City Of</t>
  </si>
  <si>
    <t>Santa Paula  City Of</t>
  </si>
  <si>
    <t>Santa Rosa  City Of</t>
  </si>
  <si>
    <t>Scotts Valley Water District</t>
  </si>
  <si>
    <t>Seal Beach  City Of</t>
  </si>
  <si>
    <t>Shafter  City Of</t>
  </si>
  <si>
    <t>Shasta Lake  City Of</t>
  </si>
  <si>
    <t>Sierra Madre  City Of</t>
  </si>
  <si>
    <t>Soledad  City Of</t>
  </si>
  <si>
    <t>Sonoma  City Of</t>
  </si>
  <si>
    <t>Soquel Creek Water District</t>
  </si>
  <si>
    <t>South Coast Water District</t>
  </si>
  <si>
    <t>South Feather Water and Power</t>
  </si>
  <si>
    <t>South Gate  City Of</t>
  </si>
  <si>
    <t>South Pasadena  City Of</t>
  </si>
  <si>
    <t>South Tahoe Public Utility District</t>
  </si>
  <si>
    <t>Stockton  City Of</t>
  </si>
  <si>
    <t>Suburban Water Systems - San Jose Hills</t>
  </si>
  <si>
    <t>Suburban Water Systems - Whittier/La Mirada</t>
  </si>
  <si>
    <t>Solano Irrigation District - Suisun-Solano Water Authority</t>
  </si>
  <si>
    <t>Sunny Slope Water Company</t>
  </si>
  <si>
    <t>Sunnyslope Community Water District</t>
  </si>
  <si>
    <t>Sunnyvale  City Of</t>
  </si>
  <si>
    <t>Susanville  City Of</t>
  </si>
  <si>
    <t>Sweetwater Authority</t>
  </si>
  <si>
    <t>Tehachapi  City Of</t>
  </si>
  <si>
    <t>Thousand Oaks  City Of</t>
  </si>
  <si>
    <t>Torrance  City Of</t>
  </si>
  <si>
    <t>Trabuco Canyon Water District</t>
  </si>
  <si>
    <t>Tracy  City Of</t>
  </si>
  <si>
    <t>Triunfo Sanitation District</t>
  </si>
  <si>
    <t>Truckee-Donner Public Utilities District</t>
  </si>
  <si>
    <t>Tulare  City Of</t>
  </si>
  <si>
    <t>Tuolumne Utilities District</t>
  </si>
  <si>
    <t>Turlock  City Of</t>
  </si>
  <si>
    <t>Tustin  City Of</t>
  </si>
  <si>
    <t>Twentynine Palms Water District</t>
  </si>
  <si>
    <t>Ukiah  City Of</t>
  </si>
  <si>
    <t>Upland  City Of</t>
  </si>
  <si>
    <t>Vacaville  City Of</t>
  </si>
  <si>
    <t>Vallecitos Water District</t>
  </si>
  <si>
    <t>Vallejo  City Of</t>
  </si>
  <si>
    <t>Valley Center Municipal Water District</t>
  </si>
  <si>
    <t>Valley Community Water District</t>
  </si>
  <si>
    <t>Valley Of The Moon Water District</t>
  </si>
  <si>
    <t>Valley Water Company</t>
  </si>
  <si>
    <t>Vaughn Water Company</t>
  </si>
  <si>
    <t>Ventura County Waterworks District No. 01 - Moorpark</t>
  </si>
  <si>
    <t>Ventura County Waterworks District No. 8 - Simi Valley</t>
  </si>
  <si>
    <t>Vernon  City Of</t>
  </si>
  <si>
    <t>Victorville Water District</t>
  </si>
  <si>
    <t>Vista Irrigation District</t>
  </si>
  <si>
    <t>Walnut Valley Water District</t>
  </si>
  <si>
    <t>Wasco  City Of</t>
  </si>
  <si>
    <t>Watsonville  City Of</t>
  </si>
  <si>
    <t>West Kern Water District</t>
  </si>
  <si>
    <t>West Sacramento  City Of</t>
  </si>
  <si>
    <t>West Valley Water District</t>
  </si>
  <si>
    <t>Westborough County Water District</t>
  </si>
  <si>
    <t>Western Municipal Water District Of Riverside</t>
  </si>
  <si>
    <t>Westminister  City Of</t>
  </si>
  <si>
    <t>Whittier  City Of</t>
  </si>
  <si>
    <t>Windsor  Town Of</t>
  </si>
  <si>
    <t>Woodland  City Of</t>
  </si>
  <si>
    <t>Yorba Linda Water District</t>
  </si>
  <si>
    <t>Yreka  City Of</t>
  </si>
  <si>
    <t>Yuba City</t>
  </si>
  <si>
    <t>Yucaipa Valley Water District</t>
  </si>
  <si>
    <t>Chowchilla  City Of</t>
  </si>
  <si>
    <t>Mountain House Community Services District</t>
  </si>
  <si>
    <t>Santa Clarita Water Company</t>
  </si>
  <si>
    <t>Seasonal Net Evapotranspiration, in Inches/Year (For Residential Agriculture)</t>
  </si>
  <si>
    <t>Seasonal Landscape Efficiency Factor (For Residential Agriculture)</t>
  </si>
  <si>
    <t>Average Total Demand Based on 2025 Standards, in Gallons</t>
  </si>
  <si>
    <t>Average Total Demand Based on 2030 Standards, in Gallons</t>
  </si>
  <si>
    <t>Average Total Demand Based on 2035 Standards, in Gallons</t>
  </si>
  <si>
    <t>Average Total Demand Based on 2040 Standards, in Gallons</t>
  </si>
  <si>
    <t>Average Total Demand Based on 2040 Standards, Capped by SBX7-7 Plus Process and Recycled, in Gallons</t>
  </si>
  <si>
    <t>Average Objective Volume Based on 2025 Standards, in Gallons</t>
  </si>
  <si>
    <t>Average Objective Volume Based on 2030 Standards, in Gallons</t>
  </si>
  <si>
    <t>Average Objective Volume Based on 2035 Standards, in Gallons</t>
  </si>
  <si>
    <t>Average Objective Volume Based on 2040 Standards, in Gallons</t>
  </si>
  <si>
    <t>Average Adjusted Objective Based on 2040 Standards (Capped Objective-Based Total Demand, Minus the Excluded Demands), in Gallons</t>
  </si>
  <si>
    <t>Estimated effect of 2025 standards on total water use, given data limitations</t>
  </si>
  <si>
    <t>2025 Standards Effects on Total Use Bin</t>
  </si>
  <si>
    <t>Estimated effect of 2030 standards on total water use, given data limitations</t>
  </si>
  <si>
    <t>2030 Standards Effects on Total Use Bin</t>
  </si>
  <si>
    <t>Estimated effect of 2035 standards on total water use, given data limitations</t>
  </si>
  <si>
    <t>2035 Standards Effects on Total Use Bin</t>
  </si>
  <si>
    <t>Estimated effect of 2040 standards on total water use, given data limitations</t>
  </si>
  <si>
    <t>2040 Standards Effects on Total Use Bin</t>
  </si>
  <si>
    <t>Reductions needed to meet the objective based on 2040 standards, relative to the subset of urban uses subject to standards</t>
  </si>
  <si>
    <t>2040 Objective Reductions Bin</t>
  </si>
  <si>
    <t>5-10% Reduction</t>
  </si>
  <si>
    <t>10-20% Reduction</t>
  </si>
  <si>
    <t>20-30% Reduction</t>
  </si>
  <si>
    <t>No Reduction</t>
  </si>
  <si>
    <t>Less Than 5% Reduction</t>
  </si>
  <si>
    <t>Greater Than 30% Reduction</t>
  </si>
  <si>
    <t>Median Household Income (current statewide average is $91,905)</t>
  </si>
  <si>
    <t>Residential Agriculture Area, in Square Feet</t>
  </si>
  <si>
    <t>Reductions needed to meet the objective based on 2025 standards, relative to the subset of urban uses subject to standards</t>
  </si>
  <si>
    <t>2025 Objective Reductions Bin</t>
  </si>
  <si>
    <t>Reductions needed to meet the objective based on 2030 standards, relative to the subset of urban uses subject to standards</t>
  </si>
  <si>
    <t>2030 Objective Reductions Bin</t>
  </si>
  <si>
    <t>Reductions needed to meet the objective based on 2035 standards, relative to the subset of urban uses subject to standards</t>
  </si>
  <si>
    <t>2035 Objective Reductions Bin</t>
  </si>
  <si>
    <t>Provisional Data Released as Part of Making Conservation a California Way of Life Proposed Regulation</t>
  </si>
  <si>
    <t>Email the State Water Resources Control Board Conservation staff at orpp-waterconservation@waterboards.ca.gov with questions or proposed corrections.</t>
  </si>
  <si>
    <t>Please see the Documentation file for more information about the provided fields and calculations.</t>
  </si>
  <si>
    <t>Note that the budget totals shown here are not the final budget values that suppliers would be subject to under the proposed regulation; they are examples of how calculations would be performed based on provided data.</t>
  </si>
  <si>
    <t>Changelog:</t>
  </si>
  <si>
    <t>Version 1.0 (2023-08-29): Initial dataset release</t>
  </si>
  <si>
    <t>Version 1.1 (2023-08-31): Fixed reported "Other" values for South Feather Water and Power, for years 2017-2019</t>
  </si>
  <si>
    <t>Version 2.0 (2023-09-13): Fixed error with 2020 and 2021 effective precipitation values, which had not been capped at 25% of annual precipitation. Resulting budgets and percent reduction numbers have changed for some suppliers as a result.</t>
  </si>
  <si>
    <t>Version 2.1 (2023-10-13): Applied the following changes to dataset, per supplier request:</t>
  </si>
  <si>
    <t xml:space="preserve"> - Changed population values for City of Redding, all years</t>
  </si>
  <si>
    <t xml:space="preserve"> - Changed 2020 and 2021 water deliveries values for City of Carlsbad</t>
  </si>
  <si>
    <t xml:space="preserve"> - Changed 2021 population for City of Palmdale</t>
  </si>
  <si>
    <t xml:space="preserve"> - Changed 2021 residential deliveries for Elk Grove Water District</t>
  </si>
  <si>
    <t xml:space="preserve"> - Changed reported water loss values for City of Vernon, all years</t>
  </si>
  <si>
    <t xml:space="preserve"> - Changed 2020 and 2021 population for City of Sacramento to reflect latest Department of Finance numbers</t>
  </si>
  <si>
    <t xml:space="preserve">Version 3.0 (2024-03-12): Incorporated new changes to the proposed text of regulation </t>
  </si>
  <si>
    <t xml:space="preserve"> - Added 2040 to future computations</t>
  </si>
  <si>
    <t xml:space="preserve"> - Changed outdoor residential landscape efficiency factors to 0.8 until 2035, 0.63 until 2040, and 0.55 after 2040</t>
  </si>
  <si>
    <t xml:space="preserve"> - 20% INI buffer now included in all years</t>
  </si>
  <si>
    <t xml:space="preserve"> - Added 1.0 landscape efficiency factor to the budget for pools</t>
  </si>
  <si>
    <t xml:space="preserve"> - Subtracted pool area from irrigable irrigated area, added pool water in the outdoor standard for all years</t>
  </si>
  <si>
    <t xml:space="preserve"> - Residential agriculture budget added to outdoor standard if greater than 5% of the outdoor budget. If less than 5%, include residential agriculture without seasonal ETF</t>
  </si>
  <si>
    <t xml:space="preserve"> - 2024 through 2035 objectives no longer capped by SBx7-7</t>
  </si>
  <si>
    <t xml:space="preserve"> - Updated INI, II area and Seasonal Net ET and Seasonal ETF (LEF) based on new data from DWR</t>
  </si>
  <si>
    <t xml:space="preserve"> - Changed titles of columns to reflect inclusion of non-potable water</t>
  </si>
  <si>
    <t xml:space="preserve"> -- Supplier corrections for:</t>
  </si>
  <si>
    <t xml:space="preserve"> - Marin MWD, 2019 2020 and 2021 population</t>
  </si>
  <si>
    <t xml:space="preserve"> - City of Santa Barbara 2021 population</t>
  </si>
  <si>
    <t xml:space="preserve"> - Beaumont Cherry Valley WD, population for all years</t>
  </si>
  <si>
    <t xml:space="preserve"> - City of Palo Alto 2021 population</t>
  </si>
  <si>
    <t xml:space="preserve"> - Yorba Linda 2020 and 2021 population</t>
  </si>
  <si>
    <t xml:space="preserve"> - Santa Margarita WD '18-'21 population, residential single and multifamily use all years</t>
  </si>
  <si>
    <t xml:space="preserve"> - San Juan Capistrano population all years</t>
  </si>
  <si>
    <t>Annual Volume of Residential (Single and Multi-Family) Use, in Gallons</t>
  </si>
  <si>
    <t>Annual Volume of Landscape Irrigation, in Gallons</t>
  </si>
  <si>
    <t>Annual Volume of Commercial, Institutional, and Industrial Use (CII), in Gallons</t>
  </si>
  <si>
    <t>Annual Average Volume of Authorized Unbilled Water, in Gallons</t>
  </si>
  <si>
    <t>Annual Use Equivalent to Objective (Regulated Demands), in Gallons</t>
  </si>
  <si>
    <t>Annual Total Water Use, in Gallons</t>
  </si>
  <si>
    <t>Average Service Area Population (2017-2021)</t>
  </si>
  <si>
    <t>Average Annual Use Equivalent to Objective (Regulated Demands), in Gallons (2017-2021)</t>
  </si>
  <si>
    <t>Estimated effect of 2025 standards on total water use, given data limitations (see documentation)</t>
  </si>
  <si>
    <t>Number of Suppliers</t>
  </si>
  <si>
    <t>% of Suppliers</t>
  </si>
  <si>
    <t>Sum of Service Area Population</t>
  </si>
  <si>
    <t>% of Service Area Population</t>
  </si>
  <si>
    <t>Reductions needed to meet the objective based on 2025 standards, relative to the subset of urban uses subject to standards and given data limitations (see documentation)</t>
  </si>
  <si>
    <t>Total</t>
  </si>
  <si>
    <t>Estimated effect of 2030 standards on total water use, given data limitations (see documentation)</t>
  </si>
  <si>
    <t>Reductions needed to meet the objective based on 2030 standards, relative to the subset of urban uses subject to standards and given data limitations (see documentation)</t>
  </si>
  <si>
    <t>Estimated effect of 2035 standards on total water use, given data limitations (see documentation)</t>
  </si>
  <si>
    <t>Reductions needed to meet the objective based on 2035 standards, relative to the subset of urban uses subject to standards and given data limitations (see documentation)</t>
  </si>
  <si>
    <t>Estimated effect of 2040 standards on total water use, given data limitations (see documentation)</t>
  </si>
  <si>
    <t>Reductions needed to meet the objective based on 2040 standards, relative to the subset of urban uses subject to standards and given data limitations (see documentation)</t>
  </si>
  <si>
    <t>Average Annual Total Water Use, in Gallons (2017-2021)</t>
  </si>
  <si>
    <t>Calculated 2025 Residential Outdoor Budget, in Gallons</t>
  </si>
  <si>
    <t>Calculated 2025 Residential Agriculture Variance, in Gallons</t>
  </si>
  <si>
    <t>Calculated 2030 Residential Outdoor Budget, in Gallons</t>
  </si>
  <si>
    <t>Calculated 2030 Residential Agriculture Variance, in Gallons</t>
  </si>
  <si>
    <t>Calculated 2035 Residential Outdoor Budget, in Gallons</t>
  </si>
  <si>
    <t>Calculated 2035 Residential Agriculture Variance, in Gallons</t>
  </si>
  <si>
    <t>Calculated 2040 Residential Outdoor Budget, in Gallons</t>
  </si>
  <si>
    <t>Calculated 2040 Residential Agriculture Variance, in Gallons</t>
  </si>
  <si>
    <t>Objective Based on 2025 Standards, Plus Bonus Incentive, in Gallons</t>
  </si>
  <si>
    <t>Objective Based on 2030 Standards, Plus Bonus Incentive, in Gallons</t>
  </si>
  <si>
    <t>Objective Based on 2035 Standards, Plus Bonus Incentive, in Gallons</t>
  </si>
  <si>
    <t>Objective Based on 2040 Standards, Plus Bonus Incentive, in Gallons</t>
  </si>
  <si>
    <t>Version 3.1 (2024-03-12)</t>
  </si>
  <si>
    <t>Version 3.1 (2024-03-12): Fixed objective values and associated percent reductions (bonus incentive accidentally omitted). Added columns with residential agriculture broken out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</si>
</sst>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u/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30">
    <xf numFmtId="0" fontId="0" fillId="0" borderId="0" xfId="0"/>
    <xf numFmtId="43" fontId="0" fillId="0" borderId="0" xfId="1" applyFont="1"/>
    <xf numFmtId="164" fontId="0" fillId="0" borderId="0" xfId="1" applyNumberFormat="1" applyFont="1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wrapText="1"/>
    </xf>
    <xf numFmtId="43" fontId="2" fillId="0" borderId="0" xfId="1" applyFont="1" applyAlignment="1">
      <alignment wrapText="1"/>
    </xf>
    <xf numFmtId="44" fontId="2" fillId="0" borderId="0" xfId="2" applyFont="1" applyAlignment="1">
      <alignment wrapText="1"/>
    </xf>
    <xf numFmtId="44" fontId="0" fillId="0" borderId="0" xfId="2" applyFont="1"/>
    <xf numFmtId="0" fontId="0" fillId="0" borderId="0" xfId="0" applyAlignment="1">
      <alignment wrapText="1"/>
    </xf>
    <xf numFmtId="9" fontId="2" fillId="0" borderId="0" xfId="3" applyFont="1" applyAlignment="1">
      <alignment wrapText="1"/>
    </xf>
    <xf numFmtId="9" fontId="0" fillId="0" borderId="0" xfId="3" applyFont="1"/>
    <xf numFmtId="0" fontId="4" fillId="0" borderId="0" xfId="0" applyFont="1"/>
    <xf numFmtId="0" fontId="3" fillId="0" borderId="0" xfId="4"/>
    <xf numFmtId="0" fontId="2" fillId="0" borderId="0" xfId="0" applyFont="1"/>
    <xf numFmtId="0" fontId="5" fillId="0" borderId="0" xfId="0" applyFont="1"/>
    <xf numFmtId="0" fontId="2" fillId="0" borderId="1" xfId="0" applyFont="1" applyBorder="1" applyAlignment="1">
      <alignment wrapText="1"/>
    </xf>
    <xf numFmtId="9" fontId="0" fillId="0" borderId="0" xfId="3" applyFont="1" applyFill="1" applyAlignment="1">
      <alignment wrapText="1"/>
    </xf>
    <xf numFmtId="164" fontId="0" fillId="0" borderId="0" xfId="1" applyNumberFormat="1" applyFont="1" applyFill="1" applyAlignment="1">
      <alignment wrapText="1"/>
    </xf>
    <xf numFmtId="3" fontId="0" fillId="0" borderId="0" xfId="0" applyNumberFormat="1"/>
    <xf numFmtId="9" fontId="0" fillId="0" borderId="0" xfId="0" applyNumberFormat="1"/>
    <xf numFmtId="9" fontId="2" fillId="0" borderId="0" xfId="0" applyNumberFormat="1" applyFont="1"/>
    <xf numFmtId="3" fontId="2" fillId="0" borderId="0" xfId="0" applyNumberFormat="1" applyFont="1"/>
    <xf numFmtId="0" fontId="2" fillId="0" borderId="2" xfId="0" applyFont="1" applyBorder="1" applyAlignment="1">
      <alignment wrapText="1"/>
    </xf>
    <xf numFmtId="3" fontId="0" fillId="0" borderId="0" xfId="1" applyNumberFormat="1" applyFont="1" applyFill="1" applyAlignment="1">
      <alignment wrapText="1"/>
    </xf>
    <xf numFmtId="1" fontId="0" fillId="0" borderId="0" xfId="0" applyNumberFormat="1"/>
    <xf numFmtId="11" fontId="0" fillId="0" borderId="0" xfId="3" applyNumberFormat="1" applyFont="1"/>
    <xf numFmtId="164" fontId="0" fillId="0" borderId="0" xfId="1" applyNumberFormat="1" applyFont="1" applyFill="1"/>
    <xf numFmtId="43" fontId="0" fillId="0" borderId="0" xfId="1" applyFont="1" applyFill="1"/>
    <xf numFmtId="44" fontId="0" fillId="0" borderId="0" xfId="2" applyFont="1" applyFill="1"/>
    <xf numFmtId="9" fontId="0" fillId="0" borderId="0" xfId="3" applyFont="1" applyFill="1"/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116"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13" formatCode="0%"/>
    </dxf>
    <dxf>
      <numFmt numFmtId="13" formatCode="0%"/>
    </dxf>
    <dxf>
      <border outline="0">
        <top style="thin">
          <color rgb="FF000000"/>
        </top>
      </border>
    </dxf>
    <dxf>
      <border outline="0">
        <bottom style="thin">
          <color rgb="FF000000"/>
        </bottom>
      </border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3" formatCode="#,##0"/>
    </dxf>
    <dxf>
      <numFmt numFmtId="13" formatCode="0%"/>
    </dxf>
    <dxf>
      <numFmt numFmtId="13" formatCode="0%"/>
    </dxf>
    <dxf>
      <numFmt numFmtId="13" formatCode="0%"/>
    </dxf>
    <dxf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numFmt numFmtId="164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  <alignment horizontal="general" vertical="bottom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56B8328-F351-4F8F-9C9B-CC69035E7ABC}" name="Table2" displayName="Table2" ref="A1:BG1986" totalsRowShown="0" headerRowDxfId="115" dataDxfId="114" headerRowCellStyle="Comma" dataCellStyle="Comma">
  <autoFilter ref="A1:BG1986" xr:uid="{456B8328-F351-4F8F-9C9B-CC69035E7ABC}"/>
  <tableColumns count="59">
    <tableColumn id="1" xr3:uid="{2FF41F83-22C5-4A2D-BCD5-205746576F0A}" name="Agency ID"/>
    <tableColumn id="2" xr3:uid="{1C0126A2-CFDE-48F3-9622-38BA467EDA88}" name="Agency"/>
    <tableColumn id="3" xr3:uid="{8CF817C9-072F-4F75-A7A9-819FDBE2D2DC}" name="Year"/>
    <tableColumn id="4" xr3:uid="{1FE6F41C-5CD2-4EC1-8EE4-D06480AD50D3}" name="Service Area Population" dataDxfId="113" dataCellStyle="Comma"/>
    <tableColumn id="5" xr3:uid="{8D4E1CFC-8929-49D1-A707-46F5FC8AA10E}" name="Median Household Income (current statewide average is $91,905)" dataDxfId="112" dataCellStyle="Currency"/>
    <tableColumn id="6" xr3:uid="{3CB14DA8-42A4-49A6-B8C3-26ECC8F3BD6D}" name="Hydrologic Region"/>
    <tableColumn id="7" xr3:uid="{945A9743-3DB4-433B-9524-DF444DAD9D0C}" name="Annual SBX7-7 Target, in Gallons Per Capita Daily (GPCD)" dataDxfId="111" dataCellStyle="Comma"/>
    <tableColumn id="8" xr3:uid="{FD6D11AF-D0C1-41C2-A369-8F4D6C117806}" name="Annual SBX7-7 Volume Plus Process Water and Recycled Water, in Gallons" dataDxfId="110" dataCellStyle="Comma"/>
    <tableColumn id="9" xr3:uid="{1EEC8F32-54E5-46C4-B921-E4343D0725A0}" name="Annual Volume of Residential (Single and Multi-Family) Use, in Gallons" dataDxfId="109" dataCellStyle="Comma"/>
    <tableColumn id="10" xr3:uid="{CBF81D41-5891-474F-81CA-BA9C90B404C1}" name="Annual Volume of Landscape Irrigation, in Gallons" dataDxfId="108" dataCellStyle="Comma"/>
    <tableColumn id="11" xr3:uid="{466B1087-F3EC-4875-9B95-33C65EDD1B09}" name="Annual Volume of Commercial, Institutional, and Industrial Use (CII), in Gallons" dataDxfId="107" dataCellStyle="Comma"/>
    <tableColumn id="12" xr3:uid="{976527B8-4D3E-4619-B1ED-448EFCD17D52}" name="Annual Volume of Other Use, in Gallons" dataDxfId="106" dataCellStyle="Comma"/>
    <tableColumn id="13" xr3:uid="{51635211-B1A6-4552-877A-70C109D1ADF0}" name="Annual Average Volume of Real Water Loss, in Gallons" dataDxfId="105" dataCellStyle="Comma"/>
    <tableColumn id="14" xr3:uid="{379A9502-6410-496A-AA9F-CA328B7B3C4A}" name="Annual Average Volume of Apparent Water Loss, in Gallons" dataDxfId="104" dataCellStyle="Comma"/>
    <tableColumn id="15" xr3:uid="{CA148C0F-F520-4B63-BA9D-04EF0156594F}" name="Annual Average Volume of Authorized Unbilled Water, in Gallons" dataDxfId="103" dataCellStyle="Comma"/>
    <tableColumn id="16" xr3:uid="{E97D0319-5FC9-4BC7-B68C-836822D14FEF}" name="Annual Average Water Loss Budget, in Gallons" dataDxfId="102" dataCellStyle="Comma"/>
    <tableColumn id="17" xr3:uid="{33A965AE-70C3-48B8-86C3-B85E9EF94CD8}" name="Measured Irrigated Landscape Area, in Square Feet (Pool Area Excluded)" dataDxfId="101" dataCellStyle="Comma"/>
    <tableColumn id="18" xr3:uid="{365CFA35-A59A-4A6C-8964-5B2CFAEC73B5}" name="Measured Irrigable-Not-Irrigated Landscape Area, in Square Feet" dataDxfId="100" dataCellStyle="Comma"/>
    <tableColumn id="19" xr3:uid="{6CF1EEF3-DC13-417D-9E12-374C5E1FDBAB}" name="Measured Pool Area, in Square Feet" dataDxfId="99" dataCellStyle="Comma"/>
    <tableColumn id="20" xr3:uid="{B43CC8A7-686C-42DB-AF69-8EFC3D1DC31F}" name="Annual Evapotranspiration, in Inches/Year" dataDxfId="98" dataCellStyle="Comma"/>
    <tableColumn id="21" xr3:uid="{540E5A63-B53C-48F5-9CAE-52E8C85163AF}" name="Annual Effective Precipitation, in Inches/Year" dataDxfId="97" dataCellStyle="Comma"/>
    <tableColumn id="22" xr3:uid="{82272F25-7C46-4A55-9EAB-AA9470E310B5}" name="Residential Agriculture Area, in Square Feet" dataDxfId="96" dataCellStyle="Comma"/>
    <tableColumn id="23" xr3:uid="{40E3F89C-B777-423A-A068-523DFC393564}" name="Seasonal Net Evapotranspiration, in Inches/Year (For Residential Agriculture)" dataDxfId="95" dataCellStyle="Comma"/>
    <tableColumn id="24" xr3:uid="{87904B2D-4AD3-467B-87A2-3F9554547ACD}" name="Seasonal Landscape Efficiency Factor (For Residential Agriculture)" dataDxfId="94" dataCellStyle="Comma"/>
    <tableColumn id="25" xr3:uid="{F6274431-E3EF-403B-9437-0F94B9F4941A}" name="Calculated 2025 Residential Indoor Budget, in Gallons" dataDxfId="93" dataCellStyle="Comma"/>
    <tableColumn id="26" xr3:uid="{7287AA88-7F2F-4E87-970E-D62DDA6E3156}" name="Calculated 2025 Residential Outdoor Budget, in Gallons" dataDxfId="92" dataCellStyle="Comma"/>
    <tableColumn id="52" xr3:uid="{8D7A9C29-733A-4D8C-80AF-071684E17762}" name="Calculated 2025 Residential Agriculture Variance, in Gallons" dataDxfId="91" dataCellStyle="Comma"/>
    <tableColumn id="27" xr3:uid="{86C6687C-EC25-4724-9556-63D6E545E62B}" name="Calculated 2030 Residential Indoor Budget, in Gallons" dataDxfId="90" dataCellStyle="Comma"/>
    <tableColumn id="28" xr3:uid="{E27FA77B-C82D-4B01-8751-989803A89398}" name="Calculated 2030 Residential Outdoor Budget, in Gallons" dataDxfId="89" dataCellStyle="Comma"/>
    <tableColumn id="53" xr3:uid="{7235BB8D-2D7C-4F55-8404-7995FB8C94C4}" name="Calculated 2030 Residential Agriculture Variance, in Gallons" dataDxfId="88" dataCellStyle="Comma"/>
    <tableColumn id="29" xr3:uid="{1CEEE3F9-2FCA-4AA7-96A2-13F4626C32C4}" name="Calculated 2035 Residential Indoor Budget, in Gallons" dataDxfId="87" dataCellStyle="Comma"/>
    <tableColumn id="30" xr3:uid="{FCB2D175-362E-4EAC-81CD-83B9B7B760B5}" name="Calculated 2035 Residential Outdoor Budget, in Gallons" dataDxfId="86" dataCellStyle="Comma"/>
    <tableColumn id="54" xr3:uid="{9AC33234-C569-4795-803B-118A0A2E2C33}" name="Calculated 2035 Residential Agriculture Variance, in Gallons" dataDxfId="85" dataCellStyle="Comma"/>
    <tableColumn id="31" xr3:uid="{45589D7B-7DF9-4EF0-B18D-C91279C55884}" name="Calculated 2040 Residential Indoor Budget, in Gallons" dataDxfId="84" dataCellStyle="Comma"/>
    <tableColumn id="32" xr3:uid="{B8918071-4BEC-4939-AEA8-40A313C9DBE1}" name="Calculated 2040 Residential Outdoor Budget, in Gallons" dataDxfId="83" dataCellStyle="Comma"/>
    <tableColumn id="55" xr3:uid="{05FE8210-56B8-4559-B798-BC1B7B6A3B7B}" name="Calculated 2040 Residential Agriculture Variance, in Gallons" dataDxfId="82" dataCellStyle="Comma"/>
    <tableColumn id="33" xr3:uid="{93D0162E-EB40-4F0B-890B-E39F2550090F}" name="Annual Use Equivalent to Objective (Regulated Demands), in Gallons" dataDxfId="81" dataCellStyle="Comma"/>
    <tableColumn id="34" xr3:uid="{28BA0BA6-E606-4CCA-BBE7-CD507AE98FC7}" name="Objective Volume Based on 2025 Standards, in Gallons" dataDxfId="80" dataCellStyle="Comma"/>
    <tableColumn id="35" xr3:uid="{98E71F37-F92B-4B07-BB84-86AD9AACCCD7}" name="Objective Volume Based on 2030 Standards, in Gallons" dataDxfId="79" dataCellStyle="Comma"/>
    <tableColumn id="36" xr3:uid="{5E012FFE-BFAE-4EC0-9E03-E80E3844479D}" name="Objective Volume Based on 2035 Standards, in Gallons" dataDxfId="78" dataCellStyle="Comma"/>
    <tableColumn id="37" xr3:uid="{2528D37D-B6BC-4F5D-9400-BBD44B029C42}" name="Objective Volume Based on 2040 Standards, in Gallons" dataDxfId="77" dataCellStyle="Comma"/>
    <tableColumn id="38" xr3:uid="{5BBC9E66-0CFB-4B11-95AC-C561902CB2E5}" name="Annual Water Use Volume For Which Standards Are Not Set (Excluded Demands), in Gallons" dataDxfId="76" dataCellStyle="Comma"/>
    <tableColumn id="39" xr3:uid="{DBAD5C22-D4EA-44D4-AB80-860264D4FBDF}" name="Annual Volume of Potential Current Potable Reuse Water, in Gallons" dataDxfId="75" dataCellStyle="Comma"/>
    <tableColumn id="40" xr3:uid="{A62029AD-E685-4701-AC0C-C925EBF9A773}" name="Bonus Incentive Volume, Capped by 2025 Objective Volume, in Gallons" dataDxfId="74" dataCellStyle="Comma"/>
    <tableColumn id="41" xr3:uid="{89D639A5-70EF-4F69-8D25-608F69DB6C2B}" name="Bonus Incentive Volume, Capped by 2030 Objective Volume, in Gallons" dataDxfId="73" dataCellStyle="Comma"/>
    <tableColumn id="42" xr3:uid="{D90F79FE-70C4-4731-ABDD-4D666C4B8625}" name="Bonus Incentive Volume, Capped by 2035 Objective Volume, in Gallons" dataDxfId="72" dataCellStyle="Comma"/>
    <tableColumn id="43" xr3:uid="{A28706EA-F543-4B46-AC66-88CCDA7CF30A}" name="Bonus Incentive Volume, Capped by 2040 Objective Volume, in Gallons" dataDxfId="71" dataCellStyle="Comma"/>
    <tableColumn id="44" xr3:uid="{F28BEE19-BD72-40A3-9C24-38CCE8C652CC}" name="Annual Total Water Use, in Gallons" dataDxfId="70" dataCellStyle="Comma"/>
    <tableColumn id="45" xr3:uid="{313DD0B0-AD49-4C4D-935A-37692EBBE1DE}" name="Total Demand Based on 2025 Standards, in Gallons" dataDxfId="69" dataCellStyle="Comma"/>
    <tableColumn id="46" xr3:uid="{242B6F43-4CFF-4CBC-BFC0-D5E0BD68EC4B}" name="Total Demand Based on 2030 Standards, in Gallons" dataDxfId="68" dataCellStyle="Comma"/>
    <tableColumn id="47" xr3:uid="{68F0A3CF-5458-4121-AD22-8C0A0ABAEFB7}" name="Total Demand Based on 2035 Standards, in Gallons" dataDxfId="67" dataCellStyle="Comma"/>
    <tableColumn id="48" xr3:uid="{147D2A64-6902-439E-A053-9E7F4E6A6AD7}" name="Total Demand Based on 2040 Standards, in Gallons" dataDxfId="66" dataCellStyle="Comma"/>
    <tableColumn id="49" xr3:uid="{909DB009-AC9F-4FBF-9F51-C5AD605E9477}" name="Total Demand Based on 2040 Standards, Capped by SBX7-7 Plus Process and Recycled, in Gallons" dataDxfId="65" dataCellStyle="Comma"/>
    <tableColumn id="58" xr3:uid="{52E1E9D1-91E4-4D34-BDC4-AB2B7A52598A}" name="Objective Based on 2025 Standards, Plus Bonus Incentive, in Gallons" dataDxfId="64" dataCellStyle="Comma"/>
    <tableColumn id="57" xr3:uid="{376BD63A-7821-4F37-B238-6014A8323836}" name="Objective Based on 2030 Standards, Plus Bonus Incentive, in Gallons" dataDxfId="63" dataCellStyle="Comma"/>
    <tableColumn id="56" xr3:uid="{F665A1FF-F41A-496E-B451-1657668049B1}" name="Objective Based on 2035 Standards, Plus Bonus Incentive, in Gallons" dataDxfId="62" dataCellStyle="Comma"/>
    <tableColumn id="59" xr3:uid="{E0D4C049-6FD2-40A4-BC07-E70D528D7CFB}" name="Objective Based on 2040 Standards, Plus Bonus Incentive, in Gallons" dataDxfId="61" dataCellStyle="Comma"/>
    <tableColumn id="50" xr3:uid="{5D23C589-5FC3-40AA-A94A-286960077719}" name="Adjusted Objective Based on 2040 Standards (Capped Objective-Based Total Demand, Minus the Excluded Demands), in Gallons" dataDxfId="60" dataCellStyle="Comma"/>
    <tableColumn id="51" xr3:uid="{4D0D6236-9664-4A21-86CF-611A18D0B24D}" name="2040 Objective-Based Total Capped at Values Set by SBX Target?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ABCC249B-9D3B-4354-AA61-5C1256FF49B1}" name="Table253322" displayName="Table253322" ref="G29:K36" totalsRowShown="0">
  <autoFilter ref="G29:K36" xr:uid="{52D7485D-0FA6-4ED3-84C9-30549FD4E83C}"/>
  <tableColumns count="5">
    <tableColumn id="1" xr3:uid="{5BF4E0A7-DE60-4895-B8E4-F44D8148EB3D}" name="Reductions needed to meet the objective based on 2040 standards, relative to the subset of urban uses subject to standards and given data limitations (see documentation)"/>
    <tableColumn id="2" xr3:uid="{E6BB8280-078F-4D74-BFBB-6DBA178B6DA9}" name="Number of Suppliers"/>
    <tableColumn id="3" xr3:uid="{A15C86F1-9E8F-406B-BCB1-87366F813BCB}" name="% of Suppliers" dataDxfId="2">
      <calculatedColumnFormula>Table253322[[#This Row],[Number of Suppliers]]/$H$36</calculatedColumnFormula>
    </tableColumn>
    <tableColumn id="4" xr3:uid="{D00B551C-F7EA-47C2-8476-AC432E592E91}" name="Sum of Service Area Population" dataDxfId="1"/>
    <tableColumn id="5" xr3:uid="{053FF568-6FF7-4806-9ED9-064A4C64EBF4}" name="% of Service Area Population" dataDxfId="0">
      <calculatedColumnFormula>Table253322[[#This Row],[Sum of Service Area Population]]/J$36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2BD9127-A4F7-4C33-B5CF-A5C6BB5EFDDB}" name="Table1" displayName="Table1" ref="A1:AH397" totalsRowShown="0" headerRowDxfId="59" dataDxfId="58" dataCellStyle="Percent">
  <autoFilter ref="A1:AH397" xr:uid="{92BD9127-A4F7-4C33-B5CF-A5C6BB5EFDDB}"/>
  <tableColumns count="34">
    <tableColumn id="1" xr3:uid="{CCEAE400-EAF4-4E6E-82E6-2A393C90B84C}" name="Agency ID"/>
    <tableColumn id="2" xr3:uid="{6C87B20A-62EF-4E93-93D7-7042903461B5}" name="Agency"/>
    <tableColumn id="3" xr3:uid="{D8F8A823-9DEE-4788-A046-283469AF5755}" name="Average Service Area Population (2017-2021)" dataDxfId="57" dataCellStyle="Comma"/>
    <tableColumn id="4" xr3:uid="{C730E027-49AB-40C6-8A0B-BD0602DFF619}" name="Median Household Income (current statewide average is $91,905)" dataDxfId="56" dataCellStyle="Currency"/>
    <tableColumn id="5" xr3:uid="{D03A65A0-2431-4157-BC6D-A92889B5D91A}" name="Hydrologic Region"/>
    <tableColumn id="6" xr3:uid="{E15251CB-4283-422C-9F63-93B0FB1D2130}" name="Annual SBX7-7 Target, in Gallons Per Capita Daily (GPCD)"/>
    <tableColumn id="7" xr3:uid="{95091401-F63C-4B5B-B497-DCDE82C83CE3}" name="Average Annual Total Water Use, in Gallons (2017-2021)" dataDxfId="55" dataCellStyle="Comma"/>
    <tableColumn id="8" xr3:uid="{E779B0CC-5A9D-49B1-9B58-507A223A7412}" name="Average Total Demand Based on 2025 Standards, in Gallons" dataDxfId="54" dataCellStyle="Comma"/>
    <tableColumn id="9" xr3:uid="{2305A521-73D6-49C1-9BD7-48693B59A1A3}" name="Average Total Demand Based on 2030 Standards, in Gallons" dataDxfId="53" dataCellStyle="Comma"/>
    <tableColumn id="10" xr3:uid="{F206D311-BBE2-4266-AC00-C7337188FE77}" name="Average Total Demand Based on 2035 Standards, in Gallons" dataDxfId="52" dataCellStyle="Comma"/>
    <tableColumn id="11" xr3:uid="{15C5C6D7-89F3-4832-BBD9-AB238BCB0720}" name="Average Total Demand Based on 2040 Standards, in Gallons" dataDxfId="51" dataCellStyle="Comma"/>
    <tableColumn id="12" xr3:uid="{1A220586-908B-404F-A166-820B11BB8126}" name="Average Total Demand Based on 2040 Standards, Capped by SBX7-7 Plus Process and Recycled, in Gallons" dataDxfId="50" dataCellStyle="Comma"/>
    <tableColumn id="13" xr3:uid="{86AC4F82-D8AD-49EE-B25A-7ECC461B2E6D}" name="Average Annual Use Equivalent to Objective (Regulated Demands), in Gallons (2017-2021)" dataDxfId="49" dataCellStyle="Comma"/>
    <tableColumn id="14" xr3:uid="{A322E934-EBA8-46F1-B082-59595577997D}" name="Average Objective Volume Based on 2025 Standards, in Gallons" dataDxfId="48" dataCellStyle="Comma"/>
    <tableColumn id="15" xr3:uid="{138140AD-A4EB-4163-A773-CDEF1FC4CE6C}" name="Average Objective Volume Based on 2030 Standards, in Gallons" dataDxfId="47" dataCellStyle="Comma"/>
    <tableColumn id="16" xr3:uid="{F6FC419A-49ED-4CF0-ABB9-8B1BA5275D92}" name="Average Objective Volume Based on 2035 Standards, in Gallons" dataDxfId="46" dataCellStyle="Comma"/>
    <tableColumn id="17" xr3:uid="{43D87A35-4FAA-476C-A57A-D3699C5736DF}" name="Average Objective Volume Based on 2040 Standards, in Gallons" dataDxfId="45" dataCellStyle="Comma"/>
    <tableColumn id="18" xr3:uid="{74C23CF1-7B0C-412C-A614-12CB80EFAB18}" name="Average Adjusted Objective Based on 2040 Standards (Capped Objective-Based Total Demand, Minus the Excluded Demands), in Gallons" dataDxfId="44" dataCellStyle="Comma"/>
    <tableColumn id="19" xr3:uid="{F98179A5-85F5-475F-BD05-C4B9D095C550}" name="Estimated effect of 2025 standards on total water use, given data limitations" dataDxfId="43" dataCellStyle="Percent"/>
    <tableColumn id="20" xr3:uid="{FB133CE0-65E2-41EB-B3D8-F4F2BF814CD7}" name="2025 Standards Effects on Total Use Bin" dataDxfId="42" dataCellStyle="Percent"/>
    <tableColumn id="21" xr3:uid="{2A0C1ECE-DEF6-4BE9-93F3-8FAA4B8F32EC}" name="Estimated effect of 2030 standards on total water use, given data limitations" dataDxfId="41" dataCellStyle="Percent"/>
    <tableColumn id="22" xr3:uid="{7C2542CB-7D06-4A17-B117-D6B332D94267}" name="2030 Standards Effects on Total Use Bin" dataDxfId="40" dataCellStyle="Percent"/>
    <tableColumn id="23" xr3:uid="{6FE4DDD8-78B4-404E-B8F3-818259E52B41}" name="Estimated effect of 2035 standards on total water use, given data limitations" dataDxfId="39" dataCellStyle="Percent"/>
    <tableColumn id="24" xr3:uid="{5AF5D2ED-07D9-45F6-9BED-B442F9974236}" name="2035 Standards Effects on Total Use Bin" dataDxfId="38" dataCellStyle="Percent"/>
    <tableColumn id="25" xr3:uid="{8E72DCD5-DD19-4814-A257-DC3CF95797E2}" name="Estimated effect of 2040 standards on total water use, given data limitations" dataDxfId="37" dataCellStyle="Percent"/>
    <tableColumn id="26" xr3:uid="{AB60AB98-F0FC-4E75-A6C0-A2099A8203B4}" name="2040 Standards Effects on Total Use Bin" dataDxfId="36" dataCellStyle="Percent"/>
    <tableColumn id="27" xr3:uid="{DCAC3EFC-9312-4D2F-A982-96D1FE10EBBF}" name="Reductions needed to meet the objective based on 2025 standards, relative to the subset of urban uses subject to standards" dataDxfId="35" dataCellStyle="Percent"/>
    <tableColumn id="28" xr3:uid="{7E7D636D-FCC8-41A4-8DD0-2075AF06084E}" name="2025 Objective Reductions Bin" dataDxfId="34" dataCellStyle="Percent"/>
    <tableColumn id="29" xr3:uid="{B298AEE9-93EA-49E8-9C48-7249BF3D36CD}" name="Reductions needed to meet the objective based on 2030 standards, relative to the subset of urban uses subject to standards" dataDxfId="33" dataCellStyle="Percent"/>
    <tableColumn id="30" xr3:uid="{A6C98A44-2189-44C6-B40A-AFB75791554F}" name="2030 Objective Reductions Bin" dataDxfId="32" dataCellStyle="Percent"/>
    <tableColumn id="31" xr3:uid="{FA2BEEAE-0FC1-489B-A8D3-7A532CBDA33A}" name="Reductions needed to meet the objective based on 2035 standards, relative to the subset of urban uses subject to standards" dataDxfId="31" dataCellStyle="Percent"/>
    <tableColumn id="32" xr3:uid="{B4B8F3DB-E3D1-4D68-851B-993A455C5D3F}" name="2035 Objective Reductions Bin" dataDxfId="30" dataCellStyle="Percent"/>
    <tableColumn id="33" xr3:uid="{80CAE4AD-44B8-4B4C-A45A-126A4E613A76}" name="Reductions needed to meet the objective based on 2040 standards, relative to the subset of urban uses subject to standards" dataDxfId="29" dataCellStyle="Percent"/>
    <tableColumn id="34" xr3:uid="{6205B7C7-EA21-4B74-87B0-5D0FC2594A68}" name="2040 Objective Reductions Bin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59C4186E-F53D-40F0-8B45-9C0AC65C774C}" name="Table172615" displayName="Table172615" ref="A2:E9" totalsRowShown="0" headerRowDxfId="28">
  <autoFilter ref="A2:E9" xr:uid="{FB43F1E0-AE4D-4F08-A264-E8669CCB7F1E}"/>
  <tableColumns count="5">
    <tableColumn id="1" xr3:uid="{83FCC5FD-8925-43E3-BA4E-5B28831478BC}" name="Estimated effect of 2025 standards on total water use, given data limitations (see documentation)"/>
    <tableColumn id="2" xr3:uid="{07268D5E-70CD-448E-89ED-7B6BEB8869C4}" name="Number of Suppliers"/>
    <tableColumn id="4" xr3:uid="{68019441-C298-4AFC-9D94-10FE2E16CB04}" name="% of Suppliers" dataDxfId="27">
      <calculatedColumnFormula>Table172615[[#This Row],[Number of Suppliers]]/$B$9</calculatedColumnFormula>
    </tableColumn>
    <tableColumn id="3" xr3:uid="{F4B9A127-4799-45FF-842D-22230CD4A5D0}" name="Sum of Service Area Population"/>
    <tableColumn id="5" xr3:uid="{30557E62-996E-4342-B751-FB68B7C3F0E6}" name="% of Service Area Population" dataDxfId="26">
      <calculatedColumnFormula>Table172615[[#This Row],[Sum of Service Area Population]]/$D$9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401D113-E0DE-4EA8-94EF-8C7B9642C138}" name="Table192716" displayName="Table192716" ref="A11:E18" totalsRowShown="0">
  <autoFilter ref="A11:E18" xr:uid="{7EE59AEB-B085-439C-BE8B-278CBC099E67}"/>
  <tableColumns count="5">
    <tableColumn id="1" xr3:uid="{6BA07C7E-8FB7-48A9-8711-B11D429E7B5D}" name="Estimated effect of 2030 standards on total water use, given data limitations (see documentation)"/>
    <tableColumn id="2" xr3:uid="{B2218329-9E6D-410B-8E59-A25C11041BCF}" name="Number of Suppliers"/>
    <tableColumn id="3" xr3:uid="{4079508D-CD88-4457-B3B0-9F9BA906BEAB}" name="% of Suppliers" dataDxfId="25">
      <calculatedColumnFormula>Table192716[[#This Row],[Number of Suppliers]]/$B$18</calculatedColumnFormula>
    </tableColumn>
    <tableColumn id="4" xr3:uid="{BC8104B1-250C-4B3E-8B73-012B6EBD39FD}" name="Sum of Service Area Population" dataDxfId="24"/>
    <tableColumn id="5" xr3:uid="{5DF895FC-7C41-4811-AA2E-93E2FEA53C30}" name="% of Service Area Population" dataDxfId="23">
      <calculatedColumnFormula>Table192716[[#This Row],[Sum of Service Area Population]]/$D$18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5CF54089-53C4-42FC-870F-1CD30F7BEEFE}" name="Table202817" displayName="Table202817" ref="A20:E27" totalsRowShown="0">
  <autoFilter ref="A20:E27" xr:uid="{47DAB9F6-1E29-469D-9560-A5AAC9701EC9}"/>
  <tableColumns count="5">
    <tableColumn id="1" xr3:uid="{BA58D5E8-2D01-4AAB-9526-446B3C8F03F3}" name="Estimated effect of 2035 standards on total water use, given data limitations (see documentation)"/>
    <tableColumn id="2" xr3:uid="{18FEB1C6-E002-4EA3-8698-80B6AE1CDABB}" name="Number of Suppliers"/>
    <tableColumn id="3" xr3:uid="{115C1126-8E2A-4EB9-B383-17E25E3C530B}" name="% of Suppliers" dataDxfId="22">
      <calculatedColumnFormula>Table202817[[#This Row],[Number of Suppliers]]/$B$27</calculatedColumnFormula>
    </tableColumn>
    <tableColumn id="4" xr3:uid="{A98804DC-5267-4CE0-A6C5-610A91117B5E}" name="Sum of Service Area Population" dataDxfId="21"/>
    <tableColumn id="6" xr3:uid="{2D2B3D17-06FA-478D-94B5-D654D4988965}" name="% of Service Area Population" dataDxfId="20">
      <calculatedColumnFormula>Table202817[[#This Row],[Sum of Service Area Population]]/$D$27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C576FA91-230F-4B08-BB2D-E11B7065D924}" name="Table212918" displayName="Table212918" ref="A29:E36" totalsRowShown="0">
  <autoFilter ref="A29:E36" xr:uid="{9174B438-A2A2-4234-BCD7-BEE74FAB5355}"/>
  <tableColumns count="5">
    <tableColumn id="1" xr3:uid="{F5950846-A038-4855-8DBD-72BC19044BB9}" name="Estimated effect of 2040 standards on total water use, given data limitations (see documentation)"/>
    <tableColumn id="2" xr3:uid="{0E91ABDD-9A9A-45B2-B834-58E25B025C49}" name="Number of Suppliers"/>
    <tableColumn id="3" xr3:uid="{7DB325D2-3D45-41E0-9101-EE5B64F21AC3}" name="% of Suppliers" dataDxfId="19">
      <calculatedColumnFormula>Table212918[[#This Row],[Number of Suppliers]]/$B$36</calculatedColumnFormula>
    </tableColumn>
    <tableColumn id="4" xr3:uid="{BABB1673-4561-45A5-9931-3AD086EA140A}" name="Sum of Service Area Population" dataDxfId="18"/>
    <tableColumn id="5" xr3:uid="{C3DC4D12-B3CF-4A0F-BED8-0C9966B2012F}" name="% of Service Area Population" dataDxfId="17">
      <calculatedColumnFormula>(Table212918[[#This Row],[Sum of Service Area Population]])/($D$36)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EB61C6-5134-4021-99F1-87ED5BC8EE40}" name="Table223019" displayName="Table223019" ref="G2:K10" totalsRowCount="1" headerRowBorderDxfId="16" tableBorderDxfId="15">
  <autoFilter ref="G2:K9" xr:uid="{524A9A3E-F6A1-4EE3-800B-4F7DA427C57B}"/>
  <tableColumns count="5">
    <tableColumn id="1" xr3:uid="{E5F93291-7F27-400C-9527-9CF137BDAD64}" name="Reductions needed to meet the objective based on 2025 standards, relative to the subset of urban uses subject to standards and given data limitations (see documentation)"/>
    <tableColumn id="2" xr3:uid="{07F78FF4-F223-45AF-8E1C-A799594D3123}" name="Number of Suppliers"/>
    <tableColumn id="3" xr3:uid="{7DC24EEE-E98C-4229-8D09-961EFD94BA53}" name="% of Suppliers" dataDxfId="14" totalsRowDxfId="13">
      <calculatedColumnFormula>Table223019[[#This Row],[Number of Suppliers]]/$H$9</calculatedColumnFormula>
    </tableColumn>
    <tableColumn id="4" xr3:uid="{4889DCF4-4656-4CC5-8544-3010E2761B77}" name="Sum of Service Area Population" dataDxfId="12" totalsRowDxfId="11"/>
    <tableColumn id="5" xr3:uid="{FCD1FCDB-F403-41F3-BBED-621C7BA844EE}" name="% of Service Area Population" dataDxfId="10" totalsRowDxfId="9">
      <calculatedColumnFormula>Table223019[[#This Row],[Sum of Service Area Population]]/$J$9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2D295EE-1217-4457-8E1A-7EE648E3CDBB}" name="Table233120" displayName="Table233120" ref="G11:K18" totalsRowShown="0">
  <autoFilter ref="G11:K18" xr:uid="{AD4269E9-403E-44DE-9BFF-880294ACC18D}"/>
  <tableColumns count="5">
    <tableColumn id="1" xr3:uid="{0AAC6F5D-46BF-4BB0-832C-411D99AD2178}" name="Reductions needed to meet the objective based on 2030 standards, relative to the subset of urban uses subject to standards and given data limitations (see documentation)"/>
    <tableColumn id="2" xr3:uid="{A07F8814-D5B0-4E00-8893-EA446368B97D}" name="Number of Suppliers"/>
    <tableColumn id="3" xr3:uid="{24BEF018-EDA1-4784-BFD5-577A8A51B7E8}" name="% of Suppliers" dataDxfId="8">
      <calculatedColumnFormula>Table233120[[#This Row],[Number of Suppliers]]/$H$18</calculatedColumnFormula>
    </tableColumn>
    <tableColumn id="4" xr3:uid="{3C2F4885-E74C-4106-8096-B44A4E3A2584}" name="Sum of Service Area Population" dataDxfId="7"/>
    <tableColumn id="5" xr3:uid="{E7C69893-C165-4587-B967-CC0A82C7792B}" name="% of Service Area Population" dataDxfId="6">
      <calculatedColumnFormula>Table233120[[#This Row],[Sum of Service Area Population]]/J$18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B0DB1E7-1C12-444A-81BE-2193889DFEF9}" name="Table243221" displayName="Table243221" ref="G20:K27" totalsRowShown="0">
  <autoFilter ref="G20:K27" xr:uid="{2102B9E7-C95C-4EBC-8B9E-04A892057088}"/>
  <tableColumns count="5">
    <tableColumn id="1" xr3:uid="{41494052-0479-4BD0-A425-21E1024B95FC}" name="Reductions needed to meet the objective based on 2035 standards, relative to the subset of urban uses subject to standards and given data limitations (see documentation)"/>
    <tableColumn id="2" xr3:uid="{DE9FA6E8-DEDD-456F-A167-DC1E4A5F6B30}" name="Number of Suppliers"/>
    <tableColumn id="3" xr3:uid="{F5C97194-C876-4A0E-8CA4-05C9147B9DE7}" name="% of Suppliers" dataDxfId="5">
      <calculatedColumnFormula>Table243221[[#This Row],[Number of Suppliers]]/$H$27</calculatedColumnFormula>
    </tableColumn>
    <tableColumn id="4" xr3:uid="{7BA61CB1-C5E2-4461-A7BF-83BDEC780FCF}" name="Sum of Service Area Population" dataDxfId="4"/>
    <tableColumn id="5" xr3:uid="{FCD67C2E-58A3-4183-B82A-78CF9405B043}" name="% of Service Area Population" dataDxfId="3">
      <calculatedColumnFormula>Table243221[[#This Row],[Sum of Service Area Population]]/J$27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mailto:orpp-waterconservation@waterboards.ca.gov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D8FA4-1B44-430B-BE5E-DF95E61CA3FC}">
  <dimension ref="A1:A35"/>
  <sheetViews>
    <sheetView tabSelected="1" topLeftCell="A10" workbookViewId="0">
      <selection activeCell="H40" sqref="H40"/>
    </sheetView>
  </sheetViews>
  <sheetFormatPr defaultRowHeight="15" x14ac:dyDescent="0.25"/>
  <sheetData>
    <row r="1" spans="1:1" x14ac:dyDescent="0.25">
      <c r="A1" s="11" t="s">
        <v>481</v>
      </c>
    </row>
    <row r="2" spans="1:1" x14ac:dyDescent="0.25">
      <c r="A2" t="s">
        <v>548</v>
      </c>
    </row>
    <row r="3" spans="1:1" x14ac:dyDescent="0.25">
      <c r="A3" s="12" t="s">
        <v>482</v>
      </c>
    </row>
    <row r="4" spans="1:1" x14ac:dyDescent="0.25">
      <c r="A4" t="s">
        <v>483</v>
      </c>
    </row>
    <row r="5" spans="1:1" x14ac:dyDescent="0.25">
      <c r="A5" s="13" t="s">
        <v>484</v>
      </c>
    </row>
    <row r="6" spans="1:1" x14ac:dyDescent="0.25">
      <c r="A6" s="11" t="s">
        <v>485</v>
      </c>
    </row>
    <row r="7" spans="1:1" x14ac:dyDescent="0.25">
      <c r="A7" t="s">
        <v>486</v>
      </c>
    </row>
    <row r="8" spans="1:1" x14ac:dyDescent="0.25">
      <c r="A8" t="s">
        <v>487</v>
      </c>
    </row>
    <row r="9" spans="1:1" x14ac:dyDescent="0.25">
      <c r="A9" t="s">
        <v>488</v>
      </c>
    </row>
    <row r="10" spans="1:1" x14ac:dyDescent="0.25">
      <c r="A10" s="14" t="s">
        <v>489</v>
      </c>
    </row>
    <row r="11" spans="1:1" x14ac:dyDescent="0.25">
      <c r="A11" s="14" t="s">
        <v>490</v>
      </c>
    </row>
    <row r="12" spans="1:1" x14ac:dyDescent="0.25">
      <c r="A12" s="14" t="s">
        <v>491</v>
      </c>
    </row>
    <row r="13" spans="1:1" x14ac:dyDescent="0.25">
      <c r="A13" s="14" t="s">
        <v>492</v>
      </c>
    </row>
    <row r="14" spans="1:1" x14ac:dyDescent="0.25">
      <c r="A14" s="14" t="s">
        <v>493</v>
      </c>
    </row>
    <row r="15" spans="1:1" x14ac:dyDescent="0.25">
      <c r="A15" s="14" t="s">
        <v>494</v>
      </c>
    </row>
    <row r="16" spans="1:1" x14ac:dyDescent="0.25">
      <c r="A16" s="14" t="s">
        <v>495</v>
      </c>
    </row>
    <row r="17" spans="1:1" x14ac:dyDescent="0.25">
      <c r="A17" t="s">
        <v>496</v>
      </c>
    </row>
    <row r="18" spans="1:1" x14ac:dyDescent="0.25">
      <c r="A18" t="s">
        <v>497</v>
      </c>
    </row>
    <row r="19" spans="1:1" x14ac:dyDescent="0.25">
      <c r="A19" t="s">
        <v>498</v>
      </c>
    </row>
    <row r="20" spans="1:1" x14ac:dyDescent="0.25">
      <c r="A20" t="s">
        <v>499</v>
      </c>
    </row>
    <row r="21" spans="1:1" x14ac:dyDescent="0.25">
      <c r="A21" t="s">
        <v>500</v>
      </c>
    </row>
    <row r="22" spans="1:1" x14ac:dyDescent="0.25">
      <c r="A22" t="s">
        <v>501</v>
      </c>
    </row>
    <row r="23" spans="1:1" x14ac:dyDescent="0.25">
      <c r="A23" t="s">
        <v>502</v>
      </c>
    </row>
    <row r="24" spans="1:1" x14ac:dyDescent="0.25">
      <c r="A24" t="s">
        <v>503</v>
      </c>
    </row>
    <row r="25" spans="1:1" x14ac:dyDescent="0.25">
      <c r="A25" t="s">
        <v>504</v>
      </c>
    </row>
    <row r="26" spans="1:1" x14ac:dyDescent="0.25">
      <c r="A26" t="s">
        <v>505</v>
      </c>
    </row>
    <row r="27" spans="1:1" x14ac:dyDescent="0.25">
      <c r="A27" t="s">
        <v>506</v>
      </c>
    </row>
    <row r="28" spans="1:1" x14ac:dyDescent="0.25">
      <c r="A28" t="s">
        <v>507</v>
      </c>
    </row>
    <row r="29" spans="1:1" x14ac:dyDescent="0.25">
      <c r="A29" t="s">
        <v>508</v>
      </c>
    </row>
    <row r="30" spans="1:1" x14ac:dyDescent="0.25">
      <c r="A30" t="s">
        <v>509</v>
      </c>
    </row>
    <row r="31" spans="1:1" x14ac:dyDescent="0.25">
      <c r="A31" t="s">
        <v>510</v>
      </c>
    </row>
    <row r="32" spans="1:1" x14ac:dyDescent="0.25">
      <c r="A32" t="s">
        <v>511</v>
      </c>
    </row>
    <row r="33" spans="1:1" x14ac:dyDescent="0.25">
      <c r="A33" t="s">
        <v>512</v>
      </c>
    </row>
    <row r="34" spans="1:1" x14ac:dyDescent="0.25">
      <c r="A34" t="s">
        <v>513</v>
      </c>
    </row>
    <row r="35" spans="1:1" x14ac:dyDescent="0.25">
      <c r="A35" t="s">
        <v>549</v>
      </c>
    </row>
  </sheetData>
  <hyperlinks>
    <hyperlink ref="A3" r:id="rId1" xr:uid="{1B25760C-7D22-4160-9018-5FE794C19C1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BE306-3A26-4EF2-B408-A3D530210D05}">
  <dimension ref="A1:BG1986"/>
  <sheetViews>
    <sheetView workbookViewId="0"/>
  </sheetViews>
  <sheetFormatPr defaultRowHeight="15" x14ac:dyDescent="0.25"/>
  <cols>
    <col min="1" max="1" width="12" customWidth="1"/>
    <col min="2" max="2" width="62.85546875" bestFit="1" customWidth="1"/>
    <col min="4" max="4" width="15.42578125" style="2" customWidth="1"/>
    <col min="5" max="5" width="28.42578125" style="7" customWidth="1"/>
    <col min="6" max="6" width="19.5703125" customWidth="1"/>
    <col min="7" max="7" width="18.85546875" customWidth="1"/>
    <col min="8" max="8" width="33.5703125" style="1" customWidth="1"/>
    <col min="9" max="9" width="29.5703125" style="1" customWidth="1"/>
    <col min="10" max="10" width="22.85546875" style="1" customWidth="1"/>
    <col min="11" max="11" width="23.85546875" style="1" customWidth="1"/>
    <col min="12" max="12" width="20" style="1" customWidth="1"/>
    <col min="13" max="13" width="23.140625" style="1" customWidth="1"/>
    <col min="14" max="14" width="23.5703125" style="1" customWidth="1"/>
    <col min="15" max="15" width="27" style="1" customWidth="1"/>
    <col min="16" max="16" width="21.85546875" style="1" customWidth="1"/>
    <col min="17" max="17" width="25.7109375" style="1" customWidth="1"/>
    <col min="18" max="18" width="29.7109375" style="1" customWidth="1"/>
    <col min="19" max="19" width="14.42578125" style="1" bestFit="1" customWidth="1"/>
    <col min="20" max="20" width="18.42578125" style="1" customWidth="1"/>
    <col min="21" max="21" width="16.5703125" style="1" customWidth="1"/>
    <col min="22" max="22" width="20.7109375" style="1" customWidth="1"/>
    <col min="23" max="23" width="31.140625" style="1" customWidth="1"/>
    <col min="24" max="24" width="34.7109375" style="1" customWidth="1"/>
    <col min="25" max="25" width="18" style="1" bestFit="1" customWidth="1"/>
    <col min="26" max="27" width="32.85546875" style="1" customWidth="1"/>
    <col min="28" max="28" width="26.42578125" style="1" customWidth="1"/>
    <col min="29" max="29" width="33.28515625" style="1" customWidth="1"/>
    <col min="30" max="30" width="30.42578125" style="1" customWidth="1"/>
    <col min="31" max="31" width="24.140625" style="1" customWidth="1"/>
    <col min="32" max="33" width="34.42578125" style="1" customWidth="1"/>
    <col min="34" max="34" width="26.5703125" style="1" customWidth="1"/>
    <col min="35" max="36" width="37" style="1" customWidth="1"/>
    <col min="37" max="37" width="36.5703125" style="1" customWidth="1"/>
    <col min="38" max="38" width="27.5703125" style="1" customWidth="1"/>
    <col min="39" max="39" width="28" style="1" customWidth="1"/>
    <col min="40" max="40" width="29.140625" style="1" customWidth="1"/>
    <col min="41" max="41" width="26.7109375" style="1" customWidth="1"/>
    <col min="42" max="42" width="36.42578125" style="1" customWidth="1"/>
    <col min="43" max="43" width="32.7109375" style="1" customWidth="1"/>
    <col min="44" max="44" width="32.140625" style="1" customWidth="1"/>
    <col min="45" max="45" width="38.85546875" style="1" customWidth="1"/>
    <col min="46" max="46" width="35.140625" style="1" customWidth="1"/>
    <col min="47" max="47" width="31.28515625" style="1" customWidth="1"/>
    <col min="48" max="48" width="26.28515625" style="1" customWidth="1"/>
    <col min="49" max="49" width="24.42578125" style="1" customWidth="1"/>
    <col min="50" max="50" width="33.140625" style="1" customWidth="1"/>
    <col min="51" max="51" width="28.140625" style="1" customWidth="1"/>
    <col min="52" max="52" width="24.5703125" style="1" customWidth="1"/>
    <col min="53" max="57" width="44.42578125" style="1" customWidth="1"/>
    <col min="58" max="58" width="40.5703125" style="1" customWidth="1"/>
    <col min="59" max="59" width="33.42578125" customWidth="1"/>
  </cols>
  <sheetData>
    <row r="1" spans="1:59" s="3" customFormat="1" ht="75" x14ac:dyDescent="0.25">
      <c r="A1" s="3" t="s">
        <v>0</v>
      </c>
      <c r="B1" s="3" t="s">
        <v>1</v>
      </c>
      <c r="C1" s="3" t="s">
        <v>2</v>
      </c>
      <c r="D1" s="4" t="s">
        <v>3</v>
      </c>
      <c r="E1" s="6" t="s">
        <v>473</v>
      </c>
      <c r="F1" s="3" t="s">
        <v>4</v>
      </c>
      <c r="G1" s="3" t="s">
        <v>5</v>
      </c>
      <c r="H1" s="5" t="s">
        <v>6</v>
      </c>
      <c r="I1" s="5" t="s">
        <v>514</v>
      </c>
      <c r="J1" s="5" t="s">
        <v>515</v>
      </c>
      <c r="K1" s="5" t="s">
        <v>516</v>
      </c>
      <c r="L1" s="5" t="s">
        <v>7</v>
      </c>
      <c r="M1" s="5" t="s">
        <v>8</v>
      </c>
      <c r="N1" s="5" t="s">
        <v>9</v>
      </c>
      <c r="O1" s="5" t="s">
        <v>517</v>
      </c>
      <c r="P1" s="5" t="s">
        <v>10</v>
      </c>
      <c r="Q1" s="5" t="s">
        <v>11</v>
      </c>
      <c r="R1" s="5" t="s">
        <v>12</v>
      </c>
      <c r="S1" s="5" t="s">
        <v>13</v>
      </c>
      <c r="T1" s="5" t="s">
        <v>14</v>
      </c>
      <c r="U1" s="5" t="s">
        <v>15</v>
      </c>
      <c r="V1" s="5" t="s">
        <v>474</v>
      </c>
      <c r="W1" s="5" t="s">
        <v>445</v>
      </c>
      <c r="X1" s="5" t="s">
        <v>446</v>
      </c>
      <c r="Y1" s="5" t="s">
        <v>16</v>
      </c>
      <c r="Z1" s="5" t="s">
        <v>536</v>
      </c>
      <c r="AA1" s="5" t="s">
        <v>537</v>
      </c>
      <c r="AB1" s="5" t="s">
        <v>17</v>
      </c>
      <c r="AC1" s="5" t="s">
        <v>538</v>
      </c>
      <c r="AD1" s="5" t="s">
        <v>539</v>
      </c>
      <c r="AE1" s="5" t="s">
        <v>18</v>
      </c>
      <c r="AF1" s="5" t="s">
        <v>540</v>
      </c>
      <c r="AG1" s="5" t="s">
        <v>541</v>
      </c>
      <c r="AH1" s="5" t="s">
        <v>19</v>
      </c>
      <c r="AI1" s="5" t="s">
        <v>542</v>
      </c>
      <c r="AJ1" s="5" t="s">
        <v>543</v>
      </c>
      <c r="AK1" s="5" t="s">
        <v>518</v>
      </c>
      <c r="AL1" s="5" t="s">
        <v>20</v>
      </c>
      <c r="AM1" s="5" t="s">
        <v>21</v>
      </c>
      <c r="AN1" s="5" t="s">
        <v>22</v>
      </c>
      <c r="AO1" s="5" t="s">
        <v>23</v>
      </c>
      <c r="AP1" s="5" t="s">
        <v>24</v>
      </c>
      <c r="AQ1" s="5" t="s">
        <v>25</v>
      </c>
      <c r="AR1" s="5" t="s">
        <v>26</v>
      </c>
      <c r="AS1" s="5" t="s">
        <v>27</v>
      </c>
      <c r="AT1" s="5" t="s">
        <v>28</v>
      </c>
      <c r="AU1" s="5" t="s">
        <v>29</v>
      </c>
      <c r="AV1" s="5" t="s">
        <v>519</v>
      </c>
      <c r="AW1" s="5" t="s">
        <v>30</v>
      </c>
      <c r="AX1" s="5" t="s">
        <v>31</v>
      </c>
      <c r="AY1" s="5" t="s">
        <v>32</v>
      </c>
      <c r="AZ1" s="5" t="s">
        <v>33</v>
      </c>
      <c r="BA1" s="5" t="s">
        <v>34</v>
      </c>
      <c r="BB1" s="5" t="s">
        <v>544</v>
      </c>
      <c r="BC1" s="5" t="s">
        <v>545</v>
      </c>
      <c r="BD1" s="5" t="s">
        <v>546</v>
      </c>
      <c r="BE1" s="5" t="s">
        <v>547</v>
      </c>
      <c r="BF1" s="5" t="s">
        <v>35</v>
      </c>
      <c r="BG1" s="3" t="s">
        <v>36</v>
      </c>
    </row>
    <row r="2" spans="1:59" x14ac:dyDescent="0.25">
      <c r="A2">
        <v>13</v>
      </c>
      <c r="B2" t="s">
        <v>37</v>
      </c>
      <c r="C2">
        <v>2017</v>
      </c>
      <c r="D2" s="2">
        <v>31765</v>
      </c>
      <c r="E2" s="7">
        <v>34875.86</v>
      </c>
      <c r="F2" t="s">
        <v>38</v>
      </c>
      <c r="G2" s="2">
        <v>192</v>
      </c>
      <c r="H2" s="1">
        <v>2226091200</v>
      </c>
      <c r="I2" s="1">
        <v>799457385.39999998</v>
      </c>
      <c r="J2" s="1">
        <v>31959025.600000001</v>
      </c>
      <c r="K2" s="1">
        <v>326760334.39999998</v>
      </c>
      <c r="L2" s="1">
        <v>16211782.939999999</v>
      </c>
      <c r="M2" s="1">
        <v>178378007.40000001</v>
      </c>
      <c r="N2" s="1">
        <v>46848416.664337501</v>
      </c>
      <c r="O2" s="1">
        <v>8114345.7985568903</v>
      </c>
      <c r="P2" s="1">
        <v>60564062.1619009</v>
      </c>
      <c r="Q2" s="1">
        <v>5312121</v>
      </c>
      <c r="R2" s="1">
        <v>23013123</v>
      </c>
      <c r="S2" s="1">
        <v>131723</v>
      </c>
      <c r="T2" s="1">
        <v>71.1090614617667</v>
      </c>
      <c r="U2" s="1">
        <v>0.97970658702428404</v>
      </c>
      <c r="V2" s="1">
        <v>59258</v>
      </c>
      <c r="W2" s="1">
        <v>59.25</v>
      </c>
      <c r="X2" s="1">
        <v>1.17</v>
      </c>
      <c r="Y2" s="1">
        <v>544928575</v>
      </c>
      <c r="Z2" s="1">
        <v>350603439.87443697</v>
      </c>
      <c r="AA2" s="1">
        <v>2176842.63</v>
      </c>
      <c r="AB2" s="1">
        <v>486957450</v>
      </c>
      <c r="AC2" s="1">
        <v>350603439.87443697</v>
      </c>
      <c r="AD2" s="1">
        <v>2176842.63</v>
      </c>
      <c r="AE2" s="1">
        <v>486957450</v>
      </c>
      <c r="AF2" s="1">
        <v>277317269.158472</v>
      </c>
      <c r="AG2" s="1">
        <v>2176842.63</v>
      </c>
      <c r="AH2" s="1">
        <v>486957450</v>
      </c>
      <c r="AI2" s="1">
        <v>242829659.40978199</v>
      </c>
      <c r="AJ2" s="1">
        <v>2176842.63</v>
      </c>
      <c r="AK2" s="1">
        <v>1009794418.4</v>
      </c>
      <c r="AL2" s="1">
        <v>990231945.26633799</v>
      </c>
      <c r="AM2" s="1">
        <v>932260820.26633799</v>
      </c>
      <c r="AN2" s="1">
        <v>858974649.55037296</v>
      </c>
      <c r="AO2" s="1">
        <v>824487039.80168295</v>
      </c>
      <c r="AP2" s="1">
        <v>397934879.802894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1407729298.2028899</v>
      </c>
      <c r="AW2" s="1">
        <v>1388166825.0692301</v>
      </c>
      <c r="AX2" s="1">
        <v>1330195700.0692301</v>
      </c>
      <c r="AY2" s="1">
        <v>1256909529.35326</v>
      </c>
      <c r="AZ2" s="1">
        <v>1222421919.6045699</v>
      </c>
      <c r="BA2" s="1">
        <v>1222421919.6045699</v>
      </c>
      <c r="BB2" s="1">
        <v>990231945.26633799</v>
      </c>
      <c r="BC2" s="1">
        <v>932260820.26633799</v>
      </c>
      <c r="BD2" s="1">
        <v>858974649.55037296</v>
      </c>
      <c r="BE2" s="1">
        <v>824487039.80168295</v>
      </c>
      <c r="BF2" s="1">
        <v>824487039.80168295</v>
      </c>
      <c r="BG2" t="s">
        <v>39</v>
      </c>
    </row>
    <row r="3" spans="1:59" x14ac:dyDescent="0.25">
      <c r="A3">
        <v>13</v>
      </c>
      <c r="B3" t="s">
        <v>37</v>
      </c>
      <c r="C3">
        <v>2018</v>
      </c>
      <c r="D3" s="2">
        <v>31765</v>
      </c>
      <c r="E3" s="7">
        <v>34875.86</v>
      </c>
      <c r="F3" t="s">
        <v>38</v>
      </c>
      <c r="G3" s="2">
        <v>192</v>
      </c>
      <c r="H3" s="1">
        <v>2226091200</v>
      </c>
      <c r="I3" s="1">
        <v>839561949.20000005</v>
      </c>
      <c r="J3" s="1">
        <v>26670297.960000001</v>
      </c>
      <c r="K3" s="1">
        <v>338846610.5</v>
      </c>
      <c r="L3" s="1">
        <v>14113497.08</v>
      </c>
      <c r="M3" s="1">
        <v>178378007.40000001</v>
      </c>
      <c r="N3" s="1">
        <v>46848416.664337501</v>
      </c>
      <c r="O3" s="1">
        <v>8114345.7985568903</v>
      </c>
      <c r="P3" s="1">
        <v>60564062.1619009</v>
      </c>
      <c r="Q3" s="1">
        <v>5312121</v>
      </c>
      <c r="R3" s="1">
        <v>23013123</v>
      </c>
      <c r="S3" s="1">
        <v>131723</v>
      </c>
      <c r="T3" s="1">
        <v>71.967833214185305</v>
      </c>
      <c r="U3" s="1">
        <v>1.0028685021105701</v>
      </c>
      <c r="V3" s="1">
        <v>59258</v>
      </c>
      <c r="W3" s="1">
        <v>59.25</v>
      </c>
      <c r="X3" s="1">
        <v>1.17</v>
      </c>
      <c r="Y3" s="1">
        <v>544928575</v>
      </c>
      <c r="Z3" s="1">
        <v>354780972.71906197</v>
      </c>
      <c r="AA3" s="1">
        <v>2176842.63</v>
      </c>
      <c r="AB3" s="1">
        <v>486957450</v>
      </c>
      <c r="AC3" s="1">
        <v>354780972.71906197</v>
      </c>
      <c r="AD3" s="1">
        <v>2176842.63</v>
      </c>
      <c r="AE3" s="1">
        <v>486957450</v>
      </c>
      <c r="AF3" s="1">
        <v>280621577.86892301</v>
      </c>
      <c r="AG3" s="1">
        <v>2176842.63</v>
      </c>
      <c r="AH3" s="1">
        <v>486957450</v>
      </c>
      <c r="AI3" s="1">
        <v>245723039.115917</v>
      </c>
      <c r="AJ3" s="1">
        <v>2176842.63</v>
      </c>
      <c r="AK3" s="1">
        <v>1044610254.5599999</v>
      </c>
      <c r="AL3" s="1">
        <v>989120750.470963</v>
      </c>
      <c r="AM3" s="1">
        <v>931149625.470963</v>
      </c>
      <c r="AN3" s="1">
        <v>856990230.62082398</v>
      </c>
      <c r="AO3" s="1">
        <v>822091691.867818</v>
      </c>
      <c r="AP3" s="1">
        <v>407922870.04289401</v>
      </c>
      <c r="AQ3" s="1">
        <v>0</v>
      </c>
      <c r="AR3" s="1">
        <v>0</v>
      </c>
      <c r="AS3" s="1">
        <v>0</v>
      </c>
      <c r="AT3" s="1">
        <v>0</v>
      </c>
      <c r="AU3" s="1">
        <v>0</v>
      </c>
      <c r="AV3" s="1">
        <v>1452533124.60289</v>
      </c>
      <c r="AW3" s="1">
        <v>1397043620.51385</v>
      </c>
      <c r="AX3" s="1">
        <v>1339072495.51385</v>
      </c>
      <c r="AY3" s="1">
        <v>1264913100.6637101</v>
      </c>
      <c r="AZ3" s="1">
        <v>1230014561.9107101</v>
      </c>
      <c r="BA3" s="1">
        <v>1230014561.9107101</v>
      </c>
      <c r="BB3" s="1">
        <v>989120750.470963</v>
      </c>
      <c r="BC3" s="1">
        <v>931149625.470963</v>
      </c>
      <c r="BD3" s="1">
        <v>856990230.62082398</v>
      </c>
      <c r="BE3" s="1">
        <v>822091691.867818</v>
      </c>
      <c r="BF3" s="1">
        <v>822091691.867818</v>
      </c>
      <c r="BG3" t="s">
        <v>39</v>
      </c>
    </row>
    <row r="4" spans="1:59" x14ac:dyDescent="0.25">
      <c r="A4">
        <v>13</v>
      </c>
      <c r="B4" t="s">
        <v>37</v>
      </c>
      <c r="C4">
        <v>2019</v>
      </c>
      <c r="D4" s="2">
        <v>31765</v>
      </c>
      <c r="E4" s="7">
        <v>34875.86</v>
      </c>
      <c r="F4" t="s">
        <v>38</v>
      </c>
      <c r="G4" s="2">
        <v>192</v>
      </c>
      <c r="H4" s="1">
        <v>2226091200</v>
      </c>
      <c r="I4" s="1">
        <v>849624744.70000005</v>
      </c>
      <c r="J4" s="1">
        <v>29314661.66</v>
      </c>
      <c r="K4" s="1">
        <v>351582943.30000001</v>
      </c>
      <c r="L4" s="1">
        <v>1242514.372</v>
      </c>
      <c r="M4" s="1">
        <v>178378007.40000001</v>
      </c>
      <c r="N4" s="1">
        <v>46848416.664337501</v>
      </c>
      <c r="O4" s="1">
        <v>8114345.7985568903</v>
      </c>
      <c r="P4" s="1">
        <v>60564062.1619009</v>
      </c>
      <c r="Q4" s="1">
        <v>5312121</v>
      </c>
      <c r="R4" s="1">
        <v>23013123</v>
      </c>
      <c r="S4" s="1">
        <v>131723</v>
      </c>
      <c r="T4" s="1">
        <v>67.397565970000002</v>
      </c>
      <c r="U4" s="1">
        <v>1.96267787052728</v>
      </c>
      <c r="V4" s="1">
        <v>59258</v>
      </c>
      <c r="W4" s="1">
        <v>59.25</v>
      </c>
      <c r="X4" s="1">
        <v>1.17</v>
      </c>
      <c r="Y4" s="1">
        <v>544928575</v>
      </c>
      <c r="Z4" s="1">
        <v>327134006.81426501</v>
      </c>
      <c r="AA4" s="1">
        <v>2176842.63</v>
      </c>
      <c r="AB4" s="1">
        <v>486957450</v>
      </c>
      <c r="AC4" s="1">
        <v>327134006.81426501</v>
      </c>
      <c r="AD4" s="1">
        <v>2176842.63</v>
      </c>
      <c r="AE4" s="1">
        <v>486957450</v>
      </c>
      <c r="AF4" s="1">
        <v>258753620.47528899</v>
      </c>
      <c r="AG4" s="1">
        <v>2176842.63</v>
      </c>
      <c r="AH4" s="1">
        <v>486957450</v>
      </c>
      <c r="AI4" s="1">
        <v>226574615.13929999</v>
      </c>
      <c r="AJ4" s="1">
        <v>2176842.63</v>
      </c>
      <c r="AK4" s="1">
        <v>1057317413.76</v>
      </c>
      <c r="AL4" s="1">
        <v>964118148.26616597</v>
      </c>
      <c r="AM4" s="1">
        <v>906147023.26616597</v>
      </c>
      <c r="AN4" s="1">
        <v>837766636.92718995</v>
      </c>
      <c r="AO4" s="1">
        <v>805587631.59120095</v>
      </c>
      <c r="AP4" s="1">
        <v>407788220.13489401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1465105633.8948901</v>
      </c>
      <c r="AW4" s="1">
        <v>1371906368.4010601</v>
      </c>
      <c r="AX4" s="1">
        <v>1313935243.4010601</v>
      </c>
      <c r="AY4" s="1">
        <v>1245554857.0620799</v>
      </c>
      <c r="AZ4" s="1">
        <v>1213375851.72609</v>
      </c>
      <c r="BA4" s="1">
        <v>1213375851.72609</v>
      </c>
      <c r="BB4" s="1">
        <v>964118148.26616597</v>
      </c>
      <c r="BC4" s="1">
        <v>906147023.26616597</v>
      </c>
      <c r="BD4" s="1">
        <v>837766636.92718995</v>
      </c>
      <c r="BE4" s="1">
        <v>805587631.59120095</v>
      </c>
      <c r="BF4" s="1">
        <v>805587631.59120095</v>
      </c>
      <c r="BG4" t="s">
        <v>39</v>
      </c>
    </row>
    <row r="5" spans="1:59" x14ac:dyDescent="0.25">
      <c r="A5">
        <v>13</v>
      </c>
      <c r="B5" t="s">
        <v>37</v>
      </c>
      <c r="C5">
        <v>2020</v>
      </c>
      <c r="D5" s="2">
        <v>31765</v>
      </c>
      <c r="E5" s="7">
        <v>34875.86</v>
      </c>
      <c r="F5" t="s">
        <v>38</v>
      </c>
      <c r="G5" s="2">
        <v>192</v>
      </c>
      <c r="H5" s="1">
        <v>2226091200</v>
      </c>
      <c r="I5" s="1">
        <v>917040458.04087102</v>
      </c>
      <c r="J5" s="1">
        <v>32406479.153692</v>
      </c>
      <c r="K5" s="1">
        <v>374824302.40567201</v>
      </c>
      <c r="L5" s="1">
        <v>11632416.574359</v>
      </c>
      <c r="M5" s="1">
        <v>178378007.40000001</v>
      </c>
      <c r="N5" s="1">
        <v>46848416.664337501</v>
      </c>
      <c r="O5" s="1">
        <v>8114345.7985568903</v>
      </c>
      <c r="P5" s="1">
        <v>60564062.1619009</v>
      </c>
      <c r="Q5" s="1">
        <v>5312121</v>
      </c>
      <c r="R5" s="1">
        <v>23013123</v>
      </c>
      <c r="S5" s="1">
        <v>131723</v>
      </c>
      <c r="T5" s="1">
        <v>71.925780227703996</v>
      </c>
      <c r="U5" s="1">
        <v>1.0742770201875</v>
      </c>
      <c r="V5" s="1">
        <v>59258</v>
      </c>
      <c r="W5" s="1">
        <v>59.25</v>
      </c>
      <c r="X5" s="1">
        <v>1.17</v>
      </c>
      <c r="Y5" s="1">
        <v>544928575</v>
      </c>
      <c r="Z5" s="1">
        <v>354213735.30667597</v>
      </c>
      <c r="AA5" s="1">
        <v>2176842.63</v>
      </c>
      <c r="AB5" s="1">
        <v>486957450</v>
      </c>
      <c r="AC5" s="1">
        <v>354213735.30667597</v>
      </c>
      <c r="AD5" s="1">
        <v>2176842.63</v>
      </c>
      <c r="AE5" s="1">
        <v>486957450</v>
      </c>
      <c r="AF5" s="1">
        <v>280172909.33839297</v>
      </c>
      <c r="AG5" s="1">
        <v>2176842.63</v>
      </c>
      <c r="AH5" s="1">
        <v>486957450</v>
      </c>
      <c r="AI5" s="1">
        <v>245330167.70625901</v>
      </c>
      <c r="AJ5" s="1">
        <v>2176842.63</v>
      </c>
      <c r="AK5" s="1">
        <v>1127824944.5945599</v>
      </c>
      <c r="AL5" s="1">
        <v>994289694.25226903</v>
      </c>
      <c r="AM5" s="1">
        <v>936318569.25226903</v>
      </c>
      <c r="AN5" s="1">
        <v>862277743.28398597</v>
      </c>
      <c r="AO5" s="1">
        <v>827435001.65185201</v>
      </c>
      <c r="AP5" s="1">
        <v>441419481.44292498</v>
      </c>
      <c r="AQ5" s="1">
        <v>0</v>
      </c>
      <c r="AR5" s="1">
        <v>0</v>
      </c>
      <c r="AS5" s="1">
        <v>0</v>
      </c>
      <c r="AT5" s="1">
        <v>0</v>
      </c>
      <c r="AU5" s="1">
        <v>0</v>
      </c>
      <c r="AV5" s="1">
        <v>1569244426.0374801</v>
      </c>
      <c r="AW5" s="1">
        <v>1435709175.69519</v>
      </c>
      <c r="AX5" s="1">
        <v>1377738050.69519</v>
      </c>
      <c r="AY5" s="1">
        <v>1303697224.7269101</v>
      </c>
      <c r="AZ5" s="1">
        <v>1268854483.09477</v>
      </c>
      <c r="BA5" s="1">
        <v>1268854483.09477</v>
      </c>
      <c r="BB5" s="1">
        <v>994289694.25226903</v>
      </c>
      <c r="BC5" s="1">
        <v>936318569.25226903</v>
      </c>
      <c r="BD5" s="1">
        <v>862277743.28398597</v>
      </c>
      <c r="BE5" s="1">
        <v>827435001.65185201</v>
      </c>
      <c r="BF5" s="1">
        <v>827435001.65185201</v>
      </c>
      <c r="BG5" t="s">
        <v>39</v>
      </c>
    </row>
    <row r="6" spans="1:59" x14ac:dyDescent="0.25">
      <c r="A6">
        <v>13</v>
      </c>
      <c r="B6" t="s">
        <v>37</v>
      </c>
      <c r="C6">
        <v>2021</v>
      </c>
      <c r="D6" s="2">
        <v>31765</v>
      </c>
      <c r="E6" s="7">
        <v>34875.86</v>
      </c>
      <c r="F6" t="s">
        <v>38</v>
      </c>
      <c r="G6" s="2">
        <v>192</v>
      </c>
      <c r="H6" s="1">
        <v>2226091200</v>
      </c>
      <c r="I6" s="1">
        <v>905703959</v>
      </c>
      <c r="J6" s="1">
        <v>28992251.359999999</v>
      </c>
      <c r="K6" s="1">
        <v>197856761.80000001</v>
      </c>
      <c r="L6" s="1">
        <v>0</v>
      </c>
      <c r="M6" s="1">
        <v>178378007.40000001</v>
      </c>
      <c r="N6" s="1">
        <v>46848416.664337501</v>
      </c>
      <c r="O6" s="1">
        <v>8114345.7985568903</v>
      </c>
      <c r="P6" s="1">
        <v>60564062.1619009</v>
      </c>
      <c r="Q6" s="1">
        <v>5312121</v>
      </c>
      <c r="R6" s="1">
        <v>23013123</v>
      </c>
      <c r="S6" s="1">
        <v>131723</v>
      </c>
      <c r="T6" s="1">
        <v>70.667468792976607</v>
      </c>
      <c r="U6" s="1">
        <v>0.79617960396021303</v>
      </c>
      <c r="V6" s="1">
        <v>59258</v>
      </c>
      <c r="W6" s="1">
        <v>59.25</v>
      </c>
      <c r="X6" s="1">
        <v>1.17</v>
      </c>
      <c r="Y6" s="1">
        <v>544928575</v>
      </c>
      <c r="Z6" s="1">
        <v>349313270.910375</v>
      </c>
      <c r="AA6" s="1">
        <v>2176842.63</v>
      </c>
      <c r="AB6" s="1">
        <v>486957450</v>
      </c>
      <c r="AC6" s="1">
        <v>349313270.910375</v>
      </c>
      <c r="AD6" s="1">
        <v>2176842.63</v>
      </c>
      <c r="AE6" s="1">
        <v>486957450</v>
      </c>
      <c r="AF6" s="1">
        <v>276296782.496975</v>
      </c>
      <c r="AG6" s="1">
        <v>2176842.63</v>
      </c>
      <c r="AH6" s="1">
        <v>486957450</v>
      </c>
      <c r="AI6" s="1">
        <v>241936082.06714001</v>
      </c>
      <c r="AJ6" s="1">
        <v>2176842.63</v>
      </c>
      <c r="AK6" s="1">
        <v>1113074217.76</v>
      </c>
      <c r="AL6" s="1">
        <v>985975002.06227601</v>
      </c>
      <c r="AM6" s="1">
        <v>928003877.06227601</v>
      </c>
      <c r="AN6" s="1">
        <v>854987388.64887595</v>
      </c>
      <c r="AO6" s="1">
        <v>820626688.21904099</v>
      </c>
      <c r="AP6" s="1">
        <v>252819524.262894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1365893742.0228901</v>
      </c>
      <c r="AW6" s="1">
        <v>1238794526.32517</v>
      </c>
      <c r="AX6" s="1">
        <v>1180823401.32517</v>
      </c>
      <c r="AY6" s="1">
        <v>1107806912.9117701</v>
      </c>
      <c r="AZ6" s="1">
        <v>1073446212.48193</v>
      </c>
      <c r="BA6" s="1">
        <v>1073446212.48193</v>
      </c>
      <c r="BB6" s="1">
        <v>985975002.06227601</v>
      </c>
      <c r="BC6" s="1">
        <v>928003877.06227601</v>
      </c>
      <c r="BD6" s="1">
        <v>854987388.64887595</v>
      </c>
      <c r="BE6" s="1">
        <v>820626688.21904099</v>
      </c>
      <c r="BF6" s="1">
        <v>820626688.21904099</v>
      </c>
      <c r="BG6" t="s">
        <v>39</v>
      </c>
    </row>
    <row r="7" spans="1:59" x14ac:dyDescent="0.25">
      <c r="A7">
        <v>23</v>
      </c>
      <c r="B7" t="s">
        <v>40</v>
      </c>
      <c r="C7">
        <v>2017</v>
      </c>
      <c r="D7" s="2">
        <v>351000</v>
      </c>
      <c r="E7" s="7">
        <v>185212.93</v>
      </c>
      <c r="F7" t="s">
        <v>41</v>
      </c>
      <c r="G7" s="2">
        <v>138</v>
      </c>
      <c r="H7" s="1">
        <v>17679870000</v>
      </c>
      <c r="I7" s="1">
        <v>7818481665</v>
      </c>
      <c r="J7" s="1">
        <v>1417479995</v>
      </c>
      <c r="K7" s="1">
        <v>2299976388.2919998</v>
      </c>
      <c r="L7" s="1">
        <v>991590053.29999995</v>
      </c>
      <c r="M7" s="1">
        <v>814736093.629076</v>
      </c>
      <c r="N7" s="1">
        <v>331953059.67664498</v>
      </c>
      <c r="O7" s="1">
        <v>37209727.182266302</v>
      </c>
      <c r="P7" s="1">
        <v>814736093.629076</v>
      </c>
      <c r="Q7" s="1">
        <v>173238496</v>
      </c>
      <c r="R7" s="1">
        <v>51574794</v>
      </c>
      <c r="S7" s="1">
        <v>1264297</v>
      </c>
      <c r="T7" s="1">
        <v>44.5644378121114</v>
      </c>
      <c r="U7" s="1">
        <v>5.1707080489999999</v>
      </c>
      <c r="V7" s="1">
        <v>1334015</v>
      </c>
      <c r="W7" s="1">
        <v>9.4899999999999896</v>
      </c>
      <c r="X7" s="1">
        <v>1</v>
      </c>
      <c r="Y7" s="1">
        <v>6021405000</v>
      </c>
      <c r="Z7" s="1">
        <v>3617383509.0585799</v>
      </c>
      <c r="AA7" s="1">
        <v>7849077.4569999902</v>
      </c>
      <c r="AB7" s="1">
        <v>5380830000</v>
      </c>
      <c r="AC7" s="1">
        <v>3617383509.0585799</v>
      </c>
      <c r="AD7" s="1">
        <v>7849077.4569999902</v>
      </c>
      <c r="AE7" s="1">
        <v>5380830000</v>
      </c>
      <c r="AF7" s="1">
        <v>2855251371.4553399</v>
      </c>
      <c r="AG7" s="1">
        <v>7849077.4569999902</v>
      </c>
      <c r="AH7" s="1">
        <v>5380830000</v>
      </c>
      <c r="AI7" s="1">
        <v>2496600953.7596998</v>
      </c>
      <c r="AJ7" s="1">
        <v>7849077.4569999902</v>
      </c>
      <c r="AK7" s="1">
        <v>10050697753.629</v>
      </c>
      <c r="AL7" s="1">
        <v>11878853675.1446</v>
      </c>
      <c r="AM7" s="1">
        <v>11238278675.1446</v>
      </c>
      <c r="AN7" s="1">
        <v>10476146537.541401</v>
      </c>
      <c r="AO7" s="1">
        <v>10117496119.845699</v>
      </c>
      <c r="AP7" s="1">
        <v>3660729228.4509101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13711426982.079901</v>
      </c>
      <c r="AW7" s="1">
        <v>15539582903.595501</v>
      </c>
      <c r="AX7" s="1">
        <v>14899007903.595501</v>
      </c>
      <c r="AY7" s="1">
        <v>14136875765.9923</v>
      </c>
      <c r="AZ7" s="1">
        <v>13778225348.2966</v>
      </c>
      <c r="BA7" s="1">
        <v>13778225348.2966</v>
      </c>
      <c r="BB7" s="1">
        <v>11878853675.1446</v>
      </c>
      <c r="BC7" s="1">
        <v>11238278675.1446</v>
      </c>
      <c r="BD7" s="1">
        <v>10476146537.541401</v>
      </c>
      <c r="BE7" s="1">
        <v>10117496119.845699</v>
      </c>
      <c r="BF7" s="1">
        <v>10117496119.845699</v>
      </c>
      <c r="BG7" t="s">
        <v>39</v>
      </c>
    </row>
    <row r="8" spans="1:59" x14ac:dyDescent="0.25">
      <c r="A8">
        <v>23</v>
      </c>
      <c r="B8" t="s">
        <v>40</v>
      </c>
      <c r="C8">
        <v>2018</v>
      </c>
      <c r="D8" s="2">
        <v>356000</v>
      </c>
      <c r="E8" s="7">
        <v>185212.93</v>
      </c>
      <c r="F8" t="s">
        <v>41</v>
      </c>
      <c r="G8" s="2">
        <v>138</v>
      </c>
      <c r="H8" s="1">
        <v>17931720000</v>
      </c>
      <c r="I8" s="1">
        <v>8108238111.1239996</v>
      </c>
      <c r="J8" s="1">
        <v>1511995617</v>
      </c>
      <c r="K8" s="1">
        <v>2402821569</v>
      </c>
      <c r="L8" s="1">
        <v>534955174.81199998</v>
      </c>
      <c r="M8" s="1">
        <v>814736093.629076</v>
      </c>
      <c r="N8" s="1">
        <v>331953059.67664498</v>
      </c>
      <c r="O8" s="1">
        <v>37209727.182266302</v>
      </c>
      <c r="P8" s="1">
        <v>814736093.629076</v>
      </c>
      <c r="Q8" s="1">
        <v>173238496</v>
      </c>
      <c r="R8" s="1">
        <v>51574794</v>
      </c>
      <c r="S8" s="1">
        <v>1264297</v>
      </c>
      <c r="T8" s="1">
        <v>43.909703249322597</v>
      </c>
      <c r="U8" s="1">
        <v>3.1345845337615099</v>
      </c>
      <c r="V8" s="1">
        <v>1334015</v>
      </c>
      <c r="W8" s="1">
        <v>9.4899999999999896</v>
      </c>
      <c r="X8" s="1">
        <v>1</v>
      </c>
      <c r="Y8" s="1">
        <v>6107180000</v>
      </c>
      <c r="Z8" s="1">
        <v>3744231452.7855701</v>
      </c>
      <c r="AA8" s="1">
        <v>7849077.4569999902</v>
      </c>
      <c r="AB8" s="1">
        <v>5457480000</v>
      </c>
      <c r="AC8" s="1">
        <v>3744231452.7855701</v>
      </c>
      <c r="AD8" s="1">
        <v>7849077.4569999902</v>
      </c>
      <c r="AE8" s="1">
        <v>5457480000</v>
      </c>
      <c r="AF8" s="1">
        <v>2955374226.6587801</v>
      </c>
      <c r="AG8" s="1">
        <v>7849077.4569999902</v>
      </c>
      <c r="AH8" s="1">
        <v>5457480000</v>
      </c>
      <c r="AI8" s="1">
        <v>2584147296.7167602</v>
      </c>
      <c r="AJ8" s="1">
        <v>7849077.4569999902</v>
      </c>
      <c r="AK8" s="1">
        <v>10434969821.753</v>
      </c>
      <c r="AL8" s="1">
        <v>12185992240.871599</v>
      </c>
      <c r="AM8" s="1">
        <v>11536292240.871599</v>
      </c>
      <c r="AN8" s="1">
        <v>10747435014.744801</v>
      </c>
      <c r="AO8" s="1">
        <v>10376208084.802799</v>
      </c>
      <c r="AP8" s="1">
        <v>3306939530.6709099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13741909352.423901</v>
      </c>
      <c r="AW8" s="1">
        <v>15492931771.5425</v>
      </c>
      <c r="AX8" s="1">
        <v>14843231771.5425</v>
      </c>
      <c r="AY8" s="1">
        <v>14054374545.415701</v>
      </c>
      <c r="AZ8" s="1">
        <v>13683147615.4737</v>
      </c>
      <c r="BA8" s="1">
        <v>13683147615.4737</v>
      </c>
      <c r="BB8" s="1">
        <v>12185992240.871599</v>
      </c>
      <c r="BC8" s="1">
        <v>11536292240.871599</v>
      </c>
      <c r="BD8" s="1">
        <v>10747435014.744801</v>
      </c>
      <c r="BE8" s="1">
        <v>10376208084.802799</v>
      </c>
      <c r="BF8" s="1">
        <v>10376208084.802799</v>
      </c>
      <c r="BG8" t="s">
        <v>39</v>
      </c>
    </row>
    <row r="9" spans="1:59" x14ac:dyDescent="0.25">
      <c r="A9">
        <v>23</v>
      </c>
      <c r="B9" t="s">
        <v>40</v>
      </c>
      <c r="C9">
        <v>2019</v>
      </c>
      <c r="D9" s="2">
        <v>357000</v>
      </c>
      <c r="E9" s="7">
        <v>185212.93</v>
      </c>
      <c r="F9" t="s">
        <v>41</v>
      </c>
      <c r="G9" s="2">
        <v>138</v>
      </c>
      <c r="H9" s="1">
        <v>17982090000</v>
      </c>
      <c r="I9" s="1">
        <v>7845742924</v>
      </c>
      <c r="J9" s="1">
        <v>1487000955.2119999</v>
      </c>
      <c r="K9" s="1">
        <v>2304628524</v>
      </c>
      <c r="L9" s="1">
        <v>500209655.51599997</v>
      </c>
      <c r="M9" s="1">
        <v>814736093.629076</v>
      </c>
      <c r="N9" s="1">
        <v>331953059.67664498</v>
      </c>
      <c r="O9" s="1">
        <v>37209727.182266302</v>
      </c>
      <c r="P9" s="1">
        <v>814736093.629076</v>
      </c>
      <c r="Q9" s="1">
        <v>173238496</v>
      </c>
      <c r="R9" s="1">
        <v>51574794</v>
      </c>
      <c r="S9" s="1">
        <v>1264297</v>
      </c>
      <c r="T9" s="1">
        <v>44.162559215138202</v>
      </c>
      <c r="U9" s="1">
        <v>4.8706553857063701</v>
      </c>
      <c r="V9" s="1">
        <v>1334015</v>
      </c>
      <c r="W9" s="1">
        <v>9.4899999999999896</v>
      </c>
      <c r="X9" s="1">
        <v>1</v>
      </c>
      <c r="Y9" s="1">
        <v>6124335000</v>
      </c>
      <c r="Z9" s="1">
        <v>3608033202.4107499</v>
      </c>
      <c r="AA9" s="1">
        <v>7849077.4569999902</v>
      </c>
      <c r="AB9" s="1">
        <v>5472810000</v>
      </c>
      <c r="AC9" s="1">
        <v>3608033202.4107499</v>
      </c>
      <c r="AD9" s="1">
        <v>7849077.4569999902</v>
      </c>
      <c r="AE9" s="1">
        <v>5472810000</v>
      </c>
      <c r="AF9" s="1">
        <v>2847871043.7093601</v>
      </c>
      <c r="AG9" s="1">
        <v>7849077.4569999902</v>
      </c>
      <c r="AH9" s="1">
        <v>5472810000</v>
      </c>
      <c r="AI9" s="1">
        <v>2490147674.90871</v>
      </c>
      <c r="AJ9" s="1">
        <v>7849077.4569999902</v>
      </c>
      <c r="AK9" s="1">
        <v>10147479972.841</v>
      </c>
      <c r="AL9" s="1">
        <v>12041954328.708799</v>
      </c>
      <c r="AM9" s="1">
        <v>11390429328.708799</v>
      </c>
      <c r="AN9" s="1">
        <v>10630267170.007401</v>
      </c>
      <c r="AO9" s="1">
        <v>10272543801.206699</v>
      </c>
      <c r="AP9" s="1">
        <v>3174000966.3749099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13321480939.2159</v>
      </c>
      <c r="AW9" s="1">
        <v>15215955295.0837</v>
      </c>
      <c r="AX9" s="1">
        <v>14564430295.0837</v>
      </c>
      <c r="AY9" s="1">
        <v>13804268136.382299</v>
      </c>
      <c r="AZ9" s="1">
        <v>13446544767.581699</v>
      </c>
      <c r="BA9" s="1">
        <v>13446544767.581699</v>
      </c>
      <c r="BB9" s="1">
        <v>12041954328.708799</v>
      </c>
      <c r="BC9" s="1">
        <v>11390429328.708799</v>
      </c>
      <c r="BD9" s="1">
        <v>10630267170.007401</v>
      </c>
      <c r="BE9" s="1">
        <v>10272543801.206699</v>
      </c>
      <c r="BF9" s="1">
        <v>10272543801.206699</v>
      </c>
      <c r="BG9" t="s">
        <v>39</v>
      </c>
    </row>
    <row r="10" spans="1:59" x14ac:dyDescent="0.25">
      <c r="A10">
        <v>23</v>
      </c>
      <c r="B10" t="s">
        <v>40</v>
      </c>
      <c r="C10">
        <v>2020</v>
      </c>
      <c r="D10" s="2">
        <v>356823</v>
      </c>
      <c r="E10" s="7">
        <v>185212.93</v>
      </c>
      <c r="F10" t="s">
        <v>41</v>
      </c>
      <c r="G10" s="2">
        <v>138</v>
      </c>
      <c r="H10" s="1">
        <v>17973174510</v>
      </c>
      <c r="I10" s="1">
        <v>8617542583</v>
      </c>
      <c r="J10" s="1">
        <v>1713796109</v>
      </c>
      <c r="K10" s="1">
        <v>2187103570</v>
      </c>
      <c r="L10" s="1">
        <v>431655178</v>
      </c>
      <c r="M10" s="1">
        <v>814736093.629076</v>
      </c>
      <c r="N10" s="1">
        <v>331953059.67664498</v>
      </c>
      <c r="O10" s="1">
        <v>37209727.182266302</v>
      </c>
      <c r="P10" s="1">
        <v>814736093.629076</v>
      </c>
      <c r="Q10" s="1">
        <v>173238496</v>
      </c>
      <c r="R10" s="1">
        <v>51574794</v>
      </c>
      <c r="S10" s="1">
        <v>1264297</v>
      </c>
      <c r="T10" s="1">
        <v>45.429136501285498</v>
      </c>
      <c r="U10" s="1">
        <v>1.60465940339544</v>
      </c>
      <c r="V10" s="1">
        <v>1334015</v>
      </c>
      <c r="W10" s="1">
        <v>9.4899999999999896</v>
      </c>
      <c r="X10" s="1">
        <v>1</v>
      </c>
      <c r="Y10" s="1">
        <v>6121298565</v>
      </c>
      <c r="Z10" s="1">
        <v>4024242987.4074001</v>
      </c>
      <c r="AA10" s="1">
        <v>7849077.4569999902</v>
      </c>
      <c r="AB10" s="1">
        <v>5470096590</v>
      </c>
      <c r="AC10" s="1">
        <v>4024242987.4074001</v>
      </c>
      <c r="AD10" s="1">
        <v>7849077.4569999902</v>
      </c>
      <c r="AE10" s="1">
        <v>5470096590</v>
      </c>
      <c r="AF10" s="1">
        <v>3176391245.2442198</v>
      </c>
      <c r="AG10" s="1">
        <v>7849077.4569999902</v>
      </c>
      <c r="AH10" s="1">
        <v>5470096590</v>
      </c>
      <c r="AI10" s="1">
        <v>2777402190.1086102</v>
      </c>
      <c r="AJ10" s="1">
        <v>7849077.4569999902</v>
      </c>
      <c r="AK10" s="1">
        <v>11146074785.629</v>
      </c>
      <c r="AL10" s="1">
        <v>12681922832.493401</v>
      </c>
      <c r="AM10" s="1">
        <v>12030720857.493401</v>
      </c>
      <c r="AN10" s="1">
        <v>11182869115.330299</v>
      </c>
      <c r="AO10" s="1">
        <v>10783880060.194599</v>
      </c>
      <c r="AP10" s="1">
        <v>2987921534.8589101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14133996320.4879</v>
      </c>
      <c r="AW10" s="1">
        <v>15669844367.352301</v>
      </c>
      <c r="AX10" s="1">
        <v>15018642392.352301</v>
      </c>
      <c r="AY10" s="1">
        <v>14170790650.189199</v>
      </c>
      <c r="AZ10" s="1">
        <v>13771801595.0536</v>
      </c>
      <c r="BA10" s="1">
        <v>13771801595.0536</v>
      </c>
      <c r="BB10" s="1">
        <v>12681922832.493401</v>
      </c>
      <c r="BC10" s="1">
        <v>12030720857.493401</v>
      </c>
      <c r="BD10" s="1">
        <v>11182869115.330299</v>
      </c>
      <c r="BE10" s="1">
        <v>10783880060.194599</v>
      </c>
      <c r="BF10" s="1">
        <v>10783880060.194599</v>
      </c>
      <c r="BG10" t="s">
        <v>39</v>
      </c>
    </row>
    <row r="11" spans="1:59" x14ac:dyDescent="0.25">
      <c r="A11">
        <v>23</v>
      </c>
      <c r="B11" t="s">
        <v>40</v>
      </c>
      <c r="C11">
        <v>2021</v>
      </c>
      <c r="D11" s="2">
        <v>356823</v>
      </c>
      <c r="E11" s="7">
        <v>185212.93</v>
      </c>
      <c r="F11" t="s">
        <v>41</v>
      </c>
      <c r="G11" s="2">
        <v>138</v>
      </c>
      <c r="H11" s="1">
        <v>17973174510</v>
      </c>
      <c r="I11" s="1">
        <v>10910300269</v>
      </c>
      <c r="J11" s="1">
        <v>1635977007</v>
      </c>
      <c r="K11" s="1">
        <v>2353221234</v>
      </c>
      <c r="L11" s="1">
        <v>477753882.5</v>
      </c>
      <c r="M11" s="1">
        <v>814736093.629076</v>
      </c>
      <c r="N11" s="1">
        <v>331953059.67664498</v>
      </c>
      <c r="O11" s="1">
        <v>37209727.182266302</v>
      </c>
      <c r="P11" s="1">
        <v>814736093.629076</v>
      </c>
      <c r="Q11" s="1">
        <v>173238496</v>
      </c>
      <c r="R11" s="1">
        <v>51574794</v>
      </c>
      <c r="S11" s="1">
        <v>1264297</v>
      </c>
      <c r="T11" s="1">
        <v>44.733756598329897</v>
      </c>
      <c r="U11" s="1">
        <v>4.0618436640000004</v>
      </c>
      <c r="V11" s="1">
        <v>1334015</v>
      </c>
      <c r="W11" s="1">
        <v>9.4899999999999896</v>
      </c>
      <c r="X11" s="1">
        <v>1</v>
      </c>
      <c r="Y11" s="1">
        <v>6121298565</v>
      </c>
      <c r="Z11" s="1">
        <v>3734754439.73526</v>
      </c>
      <c r="AA11" s="1">
        <v>7849077.4569999902</v>
      </c>
      <c r="AB11" s="1">
        <v>5470096590</v>
      </c>
      <c r="AC11" s="1">
        <v>3734754439.73526</v>
      </c>
      <c r="AD11" s="1">
        <v>7849077.4569999902</v>
      </c>
      <c r="AE11" s="1">
        <v>5470096590</v>
      </c>
      <c r="AF11" s="1">
        <v>2947893887.77808</v>
      </c>
      <c r="AG11" s="1">
        <v>7849077.4569999902</v>
      </c>
      <c r="AH11" s="1">
        <v>5470096590</v>
      </c>
      <c r="AI11" s="1">
        <v>2577606569.21</v>
      </c>
      <c r="AJ11" s="1">
        <v>7849077.4569999902</v>
      </c>
      <c r="AK11" s="1">
        <v>13361013369.629</v>
      </c>
      <c r="AL11" s="1">
        <v>12314615182.821301</v>
      </c>
      <c r="AM11" s="1">
        <v>11663413207.821301</v>
      </c>
      <c r="AN11" s="1">
        <v>10876552655.8641</v>
      </c>
      <c r="AO11" s="1">
        <v>10506265337.296</v>
      </c>
      <c r="AP11" s="1">
        <v>3200137903.3589101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16561151272.9879</v>
      </c>
      <c r="AW11" s="1">
        <v>15514753086.180201</v>
      </c>
      <c r="AX11" s="1">
        <v>14863551111.180201</v>
      </c>
      <c r="AY11" s="1">
        <v>14076690559.223</v>
      </c>
      <c r="AZ11" s="1">
        <v>13706403240.6549</v>
      </c>
      <c r="BA11" s="1">
        <v>13706403240.6549</v>
      </c>
      <c r="BB11" s="1">
        <v>12314615182.821301</v>
      </c>
      <c r="BC11" s="1">
        <v>11663413207.821301</v>
      </c>
      <c r="BD11" s="1">
        <v>10876552655.8641</v>
      </c>
      <c r="BE11" s="1">
        <v>10506265337.296</v>
      </c>
      <c r="BF11" s="1">
        <v>10506265337.296</v>
      </c>
      <c r="BG11" t="s">
        <v>39</v>
      </c>
    </row>
    <row r="12" spans="1:59" x14ac:dyDescent="0.25">
      <c r="A12">
        <v>25</v>
      </c>
      <c r="B12" t="s">
        <v>42</v>
      </c>
      <c r="C12">
        <v>2017</v>
      </c>
      <c r="D12" s="2">
        <v>29525</v>
      </c>
      <c r="E12" s="7">
        <v>83540.240000000005</v>
      </c>
      <c r="F12" t="s">
        <v>43</v>
      </c>
      <c r="G12" s="2">
        <v>120</v>
      </c>
      <c r="H12" s="1">
        <v>1293195000</v>
      </c>
      <c r="I12" s="1">
        <v>970517428.39999998</v>
      </c>
      <c r="J12" s="1">
        <v>95588328.719999999</v>
      </c>
      <c r="K12" s="1">
        <v>101012453.76799899</v>
      </c>
      <c r="L12" s="1">
        <v>0</v>
      </c>
      <c r="M12" s="1">
        <v>49684326.971841902</v>
      </c>
      <c r="N12" s="1">
        <v>9673762.6300000008</v>
      </c>
      <c r="O12" s="1">
        <v>2910469.9796015201</v>
      </c>
      <c r="P12" s="1">
        <v>49684326.971841902</v>
      </c>
      <c r="Q12" s="1">
        <v>11518388</v>
      </c>
      <c r="R12" s="1">
        <v>7636349</v>
      </c>
      <c r="S12" s="1">
        <v>9029</v>
      </c>
      <c r="T12" s="1">
        <v>46.908510282746299</v>
      </c>
      <c r="U12" s="1">
        <v>5.0706122944937198</v>
      </c>
      <c r="V12" s="1">
        <v>2992140</v>
      </c>
      <c r="W12" s="1">
        <v>17.23</v>
      </c>
      <c r="X12" s="1">
        <v>0.93</v>
      </c>
      <c r="Y12" s="1">
        <v>506501375</v>
      </c>
      <c r="Z12" s="1">
        <v>270952446.22830099</v>
      </c>
      <c r="AA12" s="1">
        <v>29726366.33052</v>
      </c>
      <c r="AB12" s="1">
        <v>452618250</v>
      </c>
      <c r="AC12" s="1">
        <v>270952446.22830099</v>
      </c>
      <c r="AD12" s="1">
        <v>29726366.33052</v>
      </c>
      <c r="AE12" s="1">
        <v>452618250</v>
      </c>
      <c r="AF12" s="1">
        <v>213424820.544476</v>
      </c>
      <c r="AG12" s="1">
        <v>29726366.33052</v>
      </c>
      <c r="AH12" s="1">
        <v>452618250</v>
      </c>
      <c r="AI12" s="1">
        <v>186352996.69326299</v>
      </c>
      <c r="AJ12" s="1">
        <v>29726366.33052</v>
      </c>
      <c r="AK12" s="1">
        <v>1115790084.09184</v>
      </c>
      <c r="AL12" s="1">
        <v>952452843.25066304</v>
      </c>
      <c r="AM12" s="1">
        <v>898569718.25066304</v>
      </c>
      <c r="AN12" s="1">
        <v>841042092.56683803</v>
      </c>
      <c r="AO12" s="1">
        <v>813970268.71562505</v>
      </c>
      <c r="AP12" s="1">
        <v>113596686.3776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1229386770.46944</v>
      </c>
      <c r="AW12" s="1">
        <v>1066049529.62826</v>
      </c>
      <c r="AX12" s="1">
        <v>1012166404.62826</v>
      </c>
      <c r="AY12" s="1">
        <v>954638778.94443798</v>
      </c>
      <c r="AZ12" s="1">
        <v>927566955.09322596</v>
      </c>
      <c r="BA12" s="1">
        <v>927566955.09322596</v>
      </c>
      <c r="BB12" s="1">
        <v>952452843.25066304</v>
      </c>
      <c r="BC12" s="1">
        <v>898569718.25066304</v>
      </c>
      <c r="BD12" s="1">
        <v>841042092.56683803</v>
      </c>
      <c r="BE12" s="1">
        <v>813970268.71562505</v>
      </c>
      <c r="BF12" s="1">
        <v>813970268.71562505</v>
      </c>
      <c r="BG12" t="s">
        <v>39</v>
      </c>
    </row>
    <row r="13" spans="1:59" x14ac:dyDescent="0.25">
      <c r="A13">
        <v>25</v>
      </c>
      <c r="B13" t="s">
        <v>42</v>
      </c>
      <c r="C13">
        <v>2018</v>
      </c>
      <c r="D13" s="2">
        <v>29654</v>
      </c>
      <c r="E13" s="7">
        <v>83540.240000000005</v>
      </c>
      <c r="F13" t="s">
        <v>43</v>
      </c>
      <c r="G13" s="2">
        <v>120</v>
      </c>
      <c r="H13" s="1">
        <v>1298845200</v>
      </c>
      <c r="I13" s="1">
        <v>978126613.39999998</v>
      </c>
      <c r="J13" s="1">
        <v>97661180.810000002</v>
      </c>
      <c r="K13" s="1">
        <v>104195415</v>
      </c>
      <c r="L13" s="1">
        <v>0</v>
      </c>
      <c r="M13" s="1">
        <v>49684326.971841902</v>
      </c>
      <c r="N13" s="1">
        <v>9673762.6300000008</v>
      </c>
      <c r="O13" s="1">
        <v>2910469.9796015201</v>
      </c>
      <c r="P13" s="1">
        <v>49684326.971841902</v>
      </c>
      <c r="Q13" s="1">
        <v>11518388</v>
      </c>
      <c r="R13" s="1">
        <v>7636349</v>
      </c>
      <c r="S13" s="1">
        <v>9029</v>
      </c>
      <c r="T13" s="1">
        <v>45.7092767625753</v>
      </c>
      <c r="U13" s="1">
        <v>3.80069832872916</v>
      </c>
      <c r="V13" s="1">
        <v>2992140</v>
      </c>
      <c r="W13" s="1">
        <v>17.23</v>
      </c>
      <c r="X13" s="1">
        <v>0.93</v>
      </c>
      <c r="Y13" s="1">
        <v>508714370</v>
      </c>
      <c r="Z13" s="1">
        <v>271410190.05757898</v>
      </c>
      <c r="AA13" s="1">
        <v>29726366.33052</v>
      </c>
      <c r="AB13" s="1">
        <v>454595820</v>
      </c>
      <c r="AC13" s="1">
        <v>271410190.05757898</v>
      </c>
      <c r="AD13" s="1">
        <v>29726366.33052</v>
      </c>
      <c r="AE13" s="1">
        <v>454595820</v>
      </c>
      <c r="AF13" s="1">
        <v>213785377.88942301</v>
      </c>
      <c r="AG13" s="1">
        <v>29726366.33052</v>
      </c>
      <c r="AH13" s="1">
        <v>454595820</v>
      </c>
      <c r="AI13" s="1">
        <v>186667819.22205499</v>
      </c>
      <c r="AJ13" s="1">
        <v>29726366.33052</v>
      </c>
      <c r="AK13" s="1">
        <v>1125472121.1818399</v>
      </c>
      <c r="AL13" s="1">
        <v>957196434.16994095</v>
      </c>
      <c r="AM13" s="1">
        <v>903077884.16994095</v>
      </c>
      <c r="AN13" s="1">
        <v>845453072.00178504</v>
      </c>
      <c r="AO13" s="1">
        <v>818335513.33441699</v>
      </c>
      <c r="AP13" s="1">
        <v>116779647.60960101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1242251768.79144</v>
      </c>
      <c r="AW13" s="1">
        <v>1073976081.7795401</v>
      </c>
      <c r="AX13" s="1">
        <v>1019857531.7795399</v>
      </c>
      <c r="AY13" s="1">
        <v>962232719.61138594</v>
      </c>
      <c r="AZ13" s="1">
        <v>935115160.94401801</v>
      </c>
      <c r="BA13" s="1">
        <v>935115160.94401801</v>
      </c>
      <c r="BB13" s="1">
        <v>957196434.16994095</v>
      </c>
      <c r="BC13" s="1">
        <v>903077884.16994095</v>
      </c>
      <c r="BD13" s="1">
        <v>845453072.00178504</v>
      </c>
      <c r="BE13" s="1">
        <v>818335513.33441699</v>
      </c>
      <c r="BF13" s="1">
        <v>818335513.33441699</v>
      </c>
      <c r="BG13" t="s">
        <v>39</v>
      </c>
    </row>
    <row r="14" spans="1:59" x14ac:dyDescent="0.25">
      <c r="A14">
        <v>25</v>
      </c>
      <c r="B14" t="s">
        <v>42</v>
      </c>
      <c r="C14">
        <v>2019</v>
      </c>
      <c r="D14" s="2">
        <v>29875</v>
      </c>
      <c r="E14" s="7">
        <v>83540.240000000005</v>
      </c>
      <c r="F14" t="s">
        <v>43</v>
      </c>
      <c r="G14" s="2">
        <v>120</v>
      </c>
      <c r="H14" s="1">
        <v>1308525000</v>
      </c>
      <c r="I14" s="1">
        <v>976506332.70000005</v>
      </c>
      <c r="J14" s="1">
        <v>92427809.019999996</v>
      </c>
      <c r="K14" s="1">
        <v>101693929.09999999</v>
      </c>
      <c r="L14" s="1">
        <v>0</v>
      </c>
      <c r="M14" s="1">
        <v>49684326.971841902</v>
      </c>
      <c r="N14" s="1">
        <v>9673762.6300000008</v>
      </c>
      <c r="O14" s="1">
        <v>2910469.9796015201</v>
      </c>
      <c r="P14" s="1">
        <v>49684326.971841902</v>
      </c>
      <c r="Q14" s="1">
        <v>11518388</v>
      </c>
      <c r="R14" s="1">
        <v>7636349</v>
      </c>
      <c r="S14" s="1">
        <v>9029</v>
      </c>
      <c r="T14" s="1">
        <v>44.443588285701402</v>
      </c>
      <c r="U14" s="1">
        <v>5.1415025411494302</v>
      </c>
      <c r="V14" s="1">
        <v>2992140</v>
      </c>
      <c r="W14" s="1">
        <v>17.23</v>
      </c>
      <c r="X14" s="1">
        <v>0.93</v>
      </c>
      <c r="Y14" s="1">
        <v>512505625</v>
      </c>
      <c r="Z14" s="1">
        <v>254529906.76899901</v>
      </c>
      <c r="AA14" s="1">
        <v>29726366.33052</v>
      </c>
      <c r="AB14" s="1">
        <v>457983750</v>
      </c>
      <c r="AC14" s="1">
        <v>254529906.76899901</v>
      </c>
      <c r="AD14" s="1">
        <v>29726366.33052</v>
      </c>
      <c r="AE14" s="1">
        <v>457983750</v>
      </c>
      <c r="AF14" s="1">
        <v>200489054.192202</v>
      </c>
      <c r="AG14" s="1">
        <v>29726366.33052</v>
      </c>
      <c r="AH14" s="1">
        <v>457983750</v>
      </c>
      <c r="AI14" s="1">
        <v>175058064.74429801</v>
      </c>
      <c r="AJ14" s="1">
        <v>29726366.33052</v>
      </c>
      <c r="AK14" s="1">
        <v>1118618468.6918399</v>
      </c>
      <c r="AL14" s="1">
        <v>938874034.09136105</v>
      </c>
      <c r="AM14" s="1">
        <v>884352159.09136105</v>
      </c>
      <c r="AN14" s="1">
        <v>830311306.51456404</v>
      </c>
      <c r="AO14" s="1">
        <v>804880317.06666005</v>
      </c>
      <c r="AP14" s="1">
        <v>114278161.709601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1232896630.4014399</v>
      </c>
      <c r="AW14" s="1">
        <v>1053152195.8009599</v>
      </c>
      <c r="AX14" s="1">
        <v>998630320.80096197</v>
      </c>
      <c r="AY14" s="1">
        <v>944589468.22416604</v>
      </c>
      <c r="AZ14" s="1">
        <v>919158478.77626097</v>
      </c>
      <c r="BA14" s="1">
        <v>919158478.77626097</v>
      </c>
      <c r="BB14" s="1">
        <v>938874034.09136105</v>
      </c>
      <c r="BC14" s="1">
        <v>884352159.09136105</v>
      </c>
      <c r="BD14" s="1">
        <v>830311306.51456404</v>
      </c>
      <c r="BE14" s="1">
        <v>804880317.06666005</v>
      </c>
      <c r="BF14" s="1">
        <v>804880317.06666005</v>
      </c>
      <c r="BG14" t="s">
        <v>39</v>
      </c>
    </row>
    <row r="15" spans="1:59" x14ac:dyDescent="0.25">
      <c r="A15">
        <v>25</v>
      </c>
      <c r="B15" t="s">
        <v>42</v>
      </c>
      <c r="C15">
        <v>2020</v>
      </c>
      <c r="D15" s="2">
        <v>30089</v>
      </c>
      <c r="E15" s="7">
        <v>83540.240000000005</v>
      </c>
      <c r="F15" t="s">
        <v>43</v>
      </c>
      <c r="G15" s="2">
        <v>120</v>
      </c>
      <c r="H15" s="1">
        <v>1317898200</v>
      </c>
      <c r="I15" s="1">
        <v>1043983615.3559999</v>
      </c>
      <c r="J15" s="1">
        <v>114929961.2</v>
      </c>
      <c r="K15" s="1">
        <v>94668972.810000002</v>
      </c>
      <c r="L15" s="1">
        <v>0</v>
      </c>
      <c r="M15" s="1">
        <v>49684326.971841902</v>
      </c>
      <c r="N15" s="1">
        <v>9673762.6300000008</v>
      </c>
      <c r="O15" s="1">
        <v>2910469.9796015201</v>
      </c>
      <c r="P15" s="1">
        <v>49684326.971841902</v>
      </c>
      <c r="Q15" s="1">
        <v>11518388</v>
      </c>
      <c r="R15" s="1">
        <v>7636349</v>
      </c>
      <c r="S15" s="1">
        <v>9029</v>
      </c>
      <c r="T15" s="1">
        <v>44.947388208420101</v>
      </c>
      <c r="U15" s="1">
        <v>2.0917688748395</v>
      </c>
      <c r="V15" s="1">
        <v>2992140</v>
      </c>
      <c r="W15" s="1">
        <v>17.23</v>
      </c>
      <c r="X15" s="1">
        <v>0.93</v>
      </c>
      <c r="Y15" s="1">
        <v>516176795</v>
      </c>
      <c r="Z15" s="1">
        <v>277543458.237863</v>
      </c>
      <c r="AA15" s="1">
        <v>29726366.33052</v>
      </c>
      <c r="AB15" s="1">
        <v>461264370</v>
      </c>
      <c r="AC15" s="1">
        <v>277543458.237863</v>
      </c>
      <c r="AD15" s="1">
        <v>29726366.33052</v>
      </c>
      <c r="AE15" s="1">
        <v>461264370</v>
      </c>
      <c r="AF15" s="1">
        <v>218616453.15354899</v>
      </c>
      <c r="AG15" s="1">
        <v>29726366.33052</v>
      </c>
      <c r="AH15" s="1">
        <v>461264370</v>
      </c>
      <c r="AI15" s="1">
        <v>190886097.81975499</v>
      </c>
      <c r="AJ15" s="1">
        <v>29726366.33052</v>
      </c>
      <c r="AK15" s="1">
        <v>1208597903.5278399</v>
      </c>
      <c r="AL15" s="1">
        <v>988060907.74022496</v>
      </c>
      <c r="AM15" s="1">
        <v>933148482.74022496</v>
      </c>
      <c r="AN15" s="1">
        <v>874221477.65591097</v>
      </c>
      <c r="AO15" s="1">
        <v>846491122.32211697</v>
      </c>
      <c r="AP15" s="1">
        <v>107253205.41960099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1315851108.9474399</v>
      </c>
      <c r="AW15" s="1">
        <v>1095314113.1598201</v>
      </c>
      <c r="AX15" s="1">
        <v>1040401688.15982</v>
      </c>
      <c r="AY15" s="1">
        <v>981474683.07551301</v>
      </c>
      <c r="AZ15" s="1">
        <v>953744327.74171805</v>
      </c>
      <c r="BA15" s="1">
        <v>953744327.74171805</v>
      </c>
      <c r="BB15" s="1">
        <v>988060907.74022496</v>
      </c>
      <c r="BC15" s="1">
        <v>933148482.74022496</v>
      </c>
      <c r="BD15" s="1">
        <v>874221477.65591097</v>
      </c>
      <c r="BE15" s="1">
        <v>846491122.32211697</v>
      </c>
      <c r="BF15" s="1">
        <v>846491122.32211697</v>
      </c>
      <c r="BG15" t="s">
        <v>39</v>
      </c>
    </row>
    <row r="16" spans="1:59" x14ac:dyDescent="0.25">
      <c r="A16">
        <v>25</v>
      </c>
      <c r="B16" t="s">
        <v>42</v>
      </c>
      <c r="C16">
        <v>2021</v>
      </c>
      <c r="D16" s="2">
        <v>30089</v>
      </c>
      <c r="E16" s="7">
        <v>83540.240000000005</v>
      </c>
      <c r="F16" t="s">
        <v>43</v>
      </c>
      <c r="G16" s="2">
        <v>120</v>
      </c>
      <c r="H16" s="1">
        <v>1317898200</v>
      </c>
      <c r="I16" s="1">
        <v>1009640548</v>
      </c>
      <c r="J16" s="1">
        <v>110666812.88</v>
      </c>
      <c r="K16" s="1">
        <v>94674209.170000002</v>
      </c>
      <c r="L16" s="1">
        <v>0</v>
      </c>
      <c r="M16" s="1">
        <v>49684326.971841902</v>
      </c>
      <c r="N16" s="1">
        <v>9673762.6300000008</v>
      </c>
      <c r="O16" s="1">
        <v>2910469.9796015201</v>
      </c>
      <c r="P16" s="1">
        <v>49684326.971841902</v>
      </c>
      <c r="Q16" s="1">
        <v>11518388</v>
      </c>
      <c r="R16" s="1">
        <v>7636349</v>
      </c>
      <c r="S16" s="1">
        <v>9029</v>
      </c>
      <c r="T16" s="1">
        <v>44.800104598735601</v>
      </c>
      <c r="U16" s="1">
        <v>4.2000217606864698</v>
      </c>
      <c r="V16" s="1">
        <v>2992140</v>
      </c>
      <c r="W16" s="1">
        <v>17.23</v>
      </c>
      <c r="X16" s="1">
        <v>0.93</v>
      </c>
      <c r="Y16" s="1">
        <v>516176795</v>
      </c>
      <c r="Z16" s="1">
        <v>262936052.980719</v>
      </c>
      <c r="AA16" s="1">
        <v>29726366.33052</v>
      </c>
      <c r="AB16" s="1">
        <v>461264370</v>
      </c>
      <c r="AC16" s="1">
        <v>262936052.980719</v>
      </c>
      <c r="AD16" s="1">
        <v>29726366.33052</v>
      </c>
      <c r="AE16" s="1">
        <v>461264370</v>
      </c>
      <c r="AF16" s="1">
        <v>207110438.39330801</v>
      </c>
      <c r="AG16" s="1">
        <v>29726366.33052</v>
      </c>
      <c r="AH16" s="1">
        <v>461264370</v>
      </c>
      <c r="AI16" s="1">
        <v>180839560.94040799</v>
      </c>
      <c r="AJ16" s="1">
        <v>29726366.33052</v>
      </c>
      <c r="AK16" s="1">
        <v>1169991687.85184</v>
      </c>
      <c r="AL16" s="1">
        <v>969190354.16308105</v>
      </c>
      <c r="AM16" s="1">
        <v>914277929.16308105</v>
      </c>
      <c r="AN16" s="1">
        <v>858452314.57567</v>
      </c>
      <c r="AO16" s="1">
        <v>832181437.12276995</v>
      </c>
      <c r="AP16" s="1">
        <v>107258441.77960099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1277250129.6314399</v>
      </c>
      <c r="AW16" s="1">
        <v>1076448795.9426799</v>
      </c>
      <c r="AX16" s="1">
        <v>1021536370.94268</v>
      </c>
      <c r="AY16" s="1">
        <v>965710756.35527098</v>
      </c>
      <c r="AZ16" s="1">
        <v>939439878.902372</v>
      </c>
      <c r="BA16" s="1">
        <v>939439878.902372</v>
      </c>
      <c r="BB16" s="1">
        <v>969190354.16308105</v>
      </c>
      <c r="BC16" s="1">
        <v>914277929.16308105</v>
      </c>
      <c r="BD16" s="1">
        <v>858452314.57567</v>
      </c>
      <c r="BE16" s="1">
        <v>832181437.12276995</v>
      </c>
      <c r="BF16" s="1">
        <v>832181437.12276995</v>
      </c>
      <c r="BG16" t="s">
        <v>39</v>
      </c>
    </row>
    <row r="17" spans="1:59" x14ac:dyDescent="0.25">
      <c r="A17">
        <v>30</v>
      </c>
      <c r="B17" t="s">
        <v>44</v>
      </c>
      <c r="C17">
        <v>2017</v>
      </c>
      <c r="D17" s="2">
        <v>85053</v>
      </c>
      <c r="E17" s="7">
        <v>72185.59</v>
      </c>
      <c r="F17" t="s">
        <v>45</v>
      </c>
      <c r="G17" s="2">
        <v>132</v>
      </c>
      <c r="H17" s="1">
        <v>4097853540</v>
      </c>
      <c r="I17" s="1">
        <v>2146847152</v>
      </c>
      <c r="J17" s="1">
        <v>31842329.48</v>
      </c>
      <c r="K17" s="1">
        <v>554498033.29999995</v>
      </c>
      <c r="L17" s="1">
        <v>89931559.489999995</v>
      </c>
      <c r="M17" s="1">
        <v>122164770</v>
      </c>
      <c r="N17" s="1">
        <v>50477578.409999996</v>
      </c>
      <c r="O17" s="1">
        <v>7422672.5611815201</v>
      </c>
      <c r="P17" s="1">
        <v>95069525.649028406</v>
      </c>
      <c r="Q17" s="1">
        <v>21372893</v>
      </c>
      <c r="R17" s="1">
        <v>16538935</v>
      </c>
      <c r="S17" s="1">
        <v>274936</v>
      </c>
      <c r="T17" s="1">
        <v>55.436951128450701</v>
      </c>
      <c r="U17" s="1">
        <v>3.46006727040794</v>
      </c>
      <c r="V17" s="1">
        <v>0</v>
      </c>
      <c r="Y17" s="1">
        <v>1459084215</v>
      </c>
      <c r="Z17" s="1">
        <v>645141115.85221398</v>
      </c>
      <c r="AA17" s="1">
        <v>0</v>
      </c>
      <c r="AB17" s="1">
        <v>1303862490</v>
      </c>
      <c r="AC17" s="1">
        <v>645141115.85221398</v>
      </c>
      <c r="AD17" s="1">
        <v>0</v>
      </c>
      <c r="AE17" s="1">
        <v>1303862490</v>
      </c>
      <c r="AF17" s="1">
        <v>509931377.93781501</v>
      </c>
      <c r="AG17" s="1">
        <v>0</v>
      </c>
      <c r="AH17" s="1">
        <v>1303862490</v>
      </c>
      <c r="AI17" s="1">
        <v>446303265.97809798</v>
      </c>
      <c r="AJ17" s="1">
        <v>0</v>
      </c>
      <c r="AK17" s="1">
        <v>2300854251.48</v>
      </c>
      <c r="AL17" s="1">
        <v>2231137185.9812398</v>
      </c>
      <c r="AM17" s="1">
        <v>2075915460.98124</v>
      </c>
      <c r="AN17" s="1">
        <v>1940705723.0668399</v>
      </c>
      <c r="AO17" s="1">
        <v>1877077611.10712</v>
      </c>
      <c r="AP17" s="1">
        <v>702329843.761181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3003184095.2411799</v>
      </c>
      <c r="AW17" s="1">
        <v>2933467029.7424202</v>
      </c>
      <c r="AX17" s="1">
        <v>2778245304.7424202</v>
      </c>
      <c r="AY17" s="1">
        <v>2643035566.8280201</v>
      </c>
      <c r="AZ17" s="1">
        <v>2579407454.8683</v>
      </c>
      <c r="BA17" s="1">
        <v>2579407454.8683</v>
      </c>
      <c r="BB17" s="1">
        <v>2231137185.9812398</v>
      </c>
      <c r="BC17" s="1">
        <v>2075915460.98124</v>
      </c>
      <c r="BD17" s="1">
        <v>1940705723.0668399</v>
      </c>
      <c r="BE17" s="1">
        <v>1877077611.10712</v>
      </c>
      <c r="BF17" s="1">
        <v>1877077611.10712</v>
      </c>
      <c r="BG17" t="s">
        <v>39</v>
      </c>
    </row>
    <row r="18" spans="1:59" x14ac:dyDescent="0.25">
      <c r="A18">
        <v>30</v>
      </c>
      <c r="B18" t="s">
        <v>44</v>
      </c>
      <c r="C18">
        <v>2018</v>
      </c>
      <c r="D18" s="2">
        <v>85396</v>
      </c>
      <c r="E18" s="7">
        <v>72185.59</v>
      </c>
      <c r="F18" t="s">
        <v>45</v>
      </c>
      <c r="G18" s="2">
        <v>132</v>
      </c>
      <c r="H18" s="1">
        <v>4114379280</v>
      </c>
      <c r="I18" s="1">
        <v>2215017130.4439998</v>
      </c>
      <c r="J18" s="1">
        <v>34984895.935999997</v>
      </c>
      <c r="K18" s="1">
        <v>640713270.5</v>
      </c>
      <c r="L18" s="1">
        <v>1760166.3559999999</v>
      </c>
      <c r="M18" s="1">
        <v>122164770</v>
      </c>
      <c r="N18" s="1">
        <v>50477578.409999996</v>
      </c>
      <c r="O18" s="1">
        <v>7422672.5611815201</v>
      </c>
      <c r="P18" s="1">
        <v>95069525.649028406</v>
      </c>
      <c r="Q18" s="1">
        <v>21372893</v>
      </c>
      <c r="R18" s="1">
        <v>16538935</v>
      </c>
      <c r="S18" s="1">
        <v>274936</v>
      </c>
      <c r="T18" s="1">
        <v>56.50712077</v>
      </c>
      <c r="U18" s="1">
        <v>2.6684436473359798</v>
      </c>
      <c r="V18" s="1">
        <v>0</v>
      </c>
      <c r="Y18" s="1">
        <v>1464968380</v>
      </c>
      <c r="Z18" s="1">
        <v>668249838.32784998</v>
      </c>
      <c r="AA18" s="1">
        <v>0</v>
      </c>
      <c r="AB18" s="1">
        <v>1309120680</v>
      </c>
      <c r="AC18" s="1">
        <v>668249838.32784998</v>
      </c>
      <c r="AD18" s="1">
        <v>0</v>
      </c>
      <c r="AE18" s="1">
        <v>1309120680</v>
      </c>
      <c r="AF18" s="1">
        <v>528196936.28595698</v>
      </c>
      <c r="AG18" s="1">
        <v>0</v>
      </c>
      <c r="AH18" s="1">
        <v>1309120680</v>
      </c>
      <c r="AI18" s="1">
        <v>462289688.26624298</v>
      </c>
      <c r="AJ18" s="1">
        <v>0</v>
      </c>
      <c r="AK18" s="1">
        <v>2372166796.3799901</v>
      </c>
      <c r="AL18" s="1">
        <v>2263272639.9128699</v>
      </c>
      <c r="AM18" s="1">
        <v>2107424939.9128699</v>
      </c>
      <c r="AN18" s="1">
        <v>1967372037.87098</v>
      </c>
      <c r="AO18" s="1">
        <v>1901464789.85127</v>
      </c>
      <c r="AP18" s="1">
        <v>700373687.82718098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3072540484.20718</v>
      </c>
      <c r="AW18" s="1">
        <v>2963646327.7400599</v>
      </c>
      <c r="AX18" s="1">
        <v>2807798627.7400599</v>
      </c>
      <c r="AY18" s="1">
        <v>2667745725.6981602</v>
      </c>
      <c r="AZ18" s="1">
        <v>2601838477.6784501</v>
      </c>
      <c r="BA18" s="1">
        <v>2601838477.6784501</v>
      </c>
      <c r="BB18" s="1">
        <v>2263272639.9128699</v>
      </c>
      <c r="BC18" s="1">
        <v>2107424939.9128699</v>
      </c>
      <c r="BD18" s="1">
        <v>1967372037.87098</v>
      </c>
      <c r="BE18" s="1">
        <v>1901464789.85127</v>
      </c>
      <c r="BF18" s="1">
        <v>1901464789.85127</v>
      </c>
      <c r="BG18" t="s">
        <v>39</v>
      </c>
    </row>
    <row r="19" spans="1:59" x14ac:dyDescent="0.25">
      <c r="A19">
        <v>30</v>
      </c>
      <c r="B19" t="s">
        <v>44</v>
      </c>
      <c r="C19">
        <v>2019</v>
      </c>
      <c r="D19" s="2">
        <v>84649</v>
      </c>
      <c r="E19" s="7">
        <v>72185.59</v>
      </c>
      <c r="F19" t="s">
        <v>45</v>
      </c>
      <c r="G19" s="2">
        <v>132</v>
      </c>
      <c r="H19" s="1">
        <v>4078388820</v>
      </c>
      <c r="I19" s="1">
        <v>2094280790</v>
      </c>
      <c r="J19" s="1">
        <v>30041768.32</v>
      </c>
      <c r="K19" s="1">
        <v>490599431.5</v>
      </c>
      <c r="L19" s="1">
        <v>131437972.8</v>
      </c>
      <c r="M19" s="1">
        <v>122164770</v>
      </c>
      <c r="N19" s="1">
        <v>50477578.409999996</v>
      </c>
      <c r="O19" s="1">
        <v>7422672.5611815201</v>
      </c>
      <c r="P19" s="1">
        <v>95069525.649028406</v>
      </c>
      <c r="Q19" s="1">
        <v>21372893</v>
      </c>
      <c r="R19" s="1">
        <v>16538935</v>
      </c>
      <c r="S19" s="1">
        <v>274936</v>
      </c>
      <c r="T19" s="1">
        <v>52.806355901114102</v>
      </c>
      <c r="U19" s="1">
        <v>6.7183524031468203</v>
      </c>
      <c r="V19" s="1">
        <v>0</v>
      </c>
      <c r="Y19" s="1">
        <v>1452153595</v>
      </c>
      <c r="Z19" s="1">
        <v>572047875.84584105</v>
      </c>
      <c r="AA19" s="1">
        <v>0</v>
      </c>
      <c r="AB19" s="1">
        <v>1297669170</v>
      </c>
      <c r="AC19" s="1">
        <v>572047875.84584105</v>
      </c>
      <c r="AD19" s="1">
        <v>0</v>
      </c>
      <c r="AE19" s="1">
        <v>1297669170</v>
      </c>
      <c r="AF19" s="1">
        <v>452157139.59129</v>
      </c>
      <c r="AG19" s="1">
        <v>0</v>
      </c>
      <c r="AH19" s="1">
        <v>1297669170</v>
      </c>
      <c r="AI19" s="1">
        <v>395737969.58914798</v>
      </c>
      <c r="AJ19" s="1">
        <v>0</v>
      </c>
      <c r="AK19" s="1">
        <v>2246487328.3199902</v>
      </c>
      <c r="AL19" s="1">
        <v>2149312764.8148699</v>
      </c>
      <c r="AM19" s="1">
        <v>1994828339.8148601</v>
      </c>
      <c r="AN19" s="1">
        <v>1874937603.5603099</v>
      </c>
      <c r="AO19" s="1">
        <v>1818518433.5581701</v>
      </c>
      <c r="AP19" s="1">
        <v>679937655.27118099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2926424983.5911798</v>
      </c>
      <c r="AW19" s="1">
        <v>2829250420.08605</v>
      </c>
      <c r="AX19" s="1">
        <v>2674765995.08605</v>
      </c>
      <c r="AY19" s="1">
        <v>2554875258.8315001</v>
      </c>
      <c r="AZ19" s="1">
        <v>2498456088.82935</v>
      </c>
      <c r="BA19" s="1">
        <v>2498456088.82935</v>
      </c>
      <c r="BB19" s="1">
        <v>2149312764.8148699</v>
      </c>
      <c r="BC19" s="1">
        <v>1994828339.8148601</v>
      </c>
      <c r="BD19" s="1">
        <v>1874937603.5603099</v>
      </c>
      <c r="BE19" s="1">
        <v>1818518433.5581701</v>
      </c>
      <c r="BF19" s="1">
        <v>1818518433.5581701</v>
      </c>
      <c r="BG19" t="s">
        <v>39</v>
      </c>
    </row>
    <row r="20" spans="1:59" x14ac:dyDescent="0.25">
      <c r="A20">
        <v>30</v>
      </c>
      <c r="B20" t="s">
        <v>44</v>
      </c>
      <c r="C20">
        <v>2020</v>
      </c>
      <c r="D20" s="2">
        <v>83750</v>
      </c>
      <c r="E20" s="7">
        <v>72185.59</v>
      </c>
      <c r="F20" t="s">
        <v>45</v>
      </c>
      <c r="G20" s="2">
        <v>132</v>
      </c>
      <c r="H20" s="1">
        <v>4035075000</v>
      </c>
      <c r="I20" s="1">
        <v>2265999866.4519901</v>
      </c>
      <c r="J20" s="1">
        <v>42607545.82</v>
      </c>
      <c r="K20" s="1">
        <v>506367619.57999998</v>
      </c>
      <c r="L20" s="1">
        <v>837070.18799999997</v>
      </c>
      <c r="M20" s="1">
        <v>122164770</v>
      </c>
      <c r="N20" s="1">
        <v>50477578.409999996</v>
      </c>
      <c r="O20" s="1">
        <v>7422672.5611815201</v>
      </c>
      <c r="P20" s="1">
        <v>95069525.649028406</v>
      </c>
      <c r="Q20" s="1">
        <v>21372893</v>
      </c>
      <c r="R20" s="1">
        <v>16538935</v>
      </c>
      <c r="S20" s="1">
        <v>274936</v>
      </c>
      <c r="T20" s="1">
        <v>54.272555559279702</v>
      </c>
      <c r="U20" s="1">
        <v>2.6580890909588799</v>
      </c>
      <c r="V20" s="1">
        <v>0</v>
      </c>
      <c r="Y20" s="1">
        <v>1436731250</v>
      </c>
      <c r="Z20" s="1">
        <v>640642763.08739495</v>
      </c>
      <c r="AA20" s="1">
        <v>0</v>
      </c>
      <c r="AB20" s="1">
        <v>1283887500</v>
      </c>
      <c r="AC20" s="1">
        <v>640642763.08739495</v>
      </c>
      <c r="AD20" s="1">
        <v>0</v>
      </c>
      <c r="AE20" s="1">
        <v>1283887500</v>
      </c>
      <c r="AF20" s="1">
        <v>506375797.35637301</v>
      </c>
      <c r="AG20" s="1">
        <v>0</v>
      </c>
      <c r="AH20" s="1">
        <v>1283887500</v>
      </c>
      <c r="AI20" s="1">
        <v>443191342.89471501</v>
      </c>
      <c r="AJ20" s="1">
        <v>0</v>
      </c>
      <c r="AK20" s="1">
        <v>2430772182.2719898</v>
      </c>
      <c r="AL20" s="1">
        <v>2215051084.5564198</v>
      </c>
      <c r="AM20" s="1">
        <v>2062207334.5564201</v>
      </c>
      <c r="AN20" s="1">
        <v>1927940368.8254001</v>
      </c>
      <c r="AO20" s="1">
        <v>1864755914.36374</v>
      </c>
      <c r="AP20" s="1">
        <v>565104940.73918104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2995877123.0111699</v>
      </c>
      <c r="AW20" s="1">
        <v>2780156025.2955999</v>
      </c>
      <c r="AX20" s="1">
        <v>2627312275.2955999</v>
      </c>
      <c r="AY20" s="1">
        <v>2493045309.56458</v>
      </c>
      <c r="AZ20" s="1">
        <v>2429860855.1029201</v>
      </c>
      <c r="BA20" s="1">
        <v>2429860855.1029201</v>
      </c>
      <c r="BB20" s="1">
        <v>2215051084.5564198</v>
      </c>
      <c r="BC20" s="1">
        <v>2062207334.5564201</v>
      </c>
      <c r="BD20" s="1">
        <v>1927940368.8254001</v>
      </c>
      <c r="BE20" s="1">
        <v>1864755914.36374</v>
      </c>
      <c r="BF20" s="1">
        <v>1864755914.36374</v>
      </c>
      <c r="BG20" t="s">
        <v>39</v>
      </c>
    </row>
    <row r="21" spans="1:59" x14ac:dyDescent="0.25">
      <c r="A21">
        <v>30</v>
      </c>
      <c r="B21" t="s">
        <v>44</v>
      </c>
      <c r="C21">
        <v>2021</v>
      </c>
      <c r="D21" s="2">
        <v>83750</v>
      </c>
      <c r="E21" s="7">
        <v>72185.59</v>
      </c>
      <c r="F21" t="s">
        <v>45</v>
      </c>
      <c r="G21" s="2">
        <v>132</v>
      </c>
      <c r="H21" s="1">
        <v>4035075000</v>
      </c>
      <c r="I21" s="1">
        <v>2282742018</v>
      </c>
      <c r="J21" s="1">
        <v>259325690.69999999</v>
      </c>
      <c r="K21" s="1">
        <v>530815455</v>
      </c>
      <c r="L21" s="1">
        <v>1162472.808</v>
      </c>
      <c r="M21" s="1">
        <v>122164770</v>
      </c>
      <c r="N21" s="1">
        <v>50477578.409999996</v>
      </c>
      <c r="O21" s="1">
        <v>7422672.5611815201</v>
      </c>
      <c r="P21" s="1">
        <v>95069525.649028406</v>
      </c>
      <c r="Q21" s="1">
        <v>21372893</v>
      </c>
      <c r="R21" s="1">
        <v>16538935</v>
      </c>
      <c r="S21" s="1">
        <v>274936</v>
      </c>
      <c r="T21" s="1">
        <v>54.794284535382403</v>
      </c>
      <c r="U21" s="1">
        <v>3.6162716785730802</v>
      </c>
      <c r="V21" s="1">
        <v>0</v>
      </c>
      <c r="Y21" s="1">
        <v>1436731250</v>
      </c>
      <c r="Z21" s="1">
        <v>635225466.99251497</v>
      </c>
      <c r="AA21" s="1">
        <v>0</v>
      </c>
      <c r="AB21" s="1">
        <v>1283887500</v>
      </c>
      <c r="AC21" s="1">
        <v>635225466.99251497</v>
      </c>
      <c r="AD21" s="1">
        <v>0</v>
      </c>
      <c r="AE21" s="1">
        <v>1283887500</v>
      </c>
      <c r="AF21" s="1">
        <v>502093867.101919</v>
      </c>
      <c r="AG21" s="1">
        <v>0</v>
      </c>
      <c r="AH21" s="1">
        <v>1283887500</v>
      </c>
      <c r="AI21" s="1">
        <v>439443702.44752097</v>
      </c>
      <c r="AJ21" s="1">
        <v>0</v>
      </c>
      <c r="AK21" s="1">
        <v>2664232478.6999998</v>
      </c>
      <c r="AL21" s="1">
        <v>2426351933.3415399</v>
      </c>
      <c r="AM21" s="1">
        <v>2273508183.3415399</v>
      </c>
      <c r="AN21" s="1">
        <v>2140376583.4509399</v>
      </c>
      <c r="AO21" s="1">
        <v>2077726418.79655</v>
      </c>
      <c r="AP21" s="1">
        <v>589878178.779181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3254110657.4791799</v>
      </c>
      <c r="AW21" s="1">
        <v>3016230112.1207199</v>
      </c>
      <c r="AX21" s="1">
        <v>2863386362.1207199</v>
      </c>
      <c r="AY21" s="1">
        <v>2730254762.2301202</v>
      </c>
      <c r="AZ21" s="1">
        <v>2667604597.5757298</v>
      </c>
      <c r="BA21" s="1">
        <v>2667604597.5757298</v>
      </c>
      <c r="BB21" s="1">
        <v>2426351933.3415399</v>
      </c>
      <c r="BC21" s="1">
        <v>2273508183.3415399</v>
      </c>
      <c r="BD21" s="1">
        <v>2140376583.4509399</v>
      </c>
      <c r="BE21" s="1">
        <v>2077726418.79655</v>
      </c>
      <c r="BF21" s="1">
        <v>2077726418.79655</v>
      </c>
      <c r="BG21" t="s">
        <v>39</v>
      </c>
    </row>
    <row r="22" spans="1:59" x14ac:dyDescent="0.25">
      <c r="A22">
        <v>55</v>
      </c>
      <c r="B22" t="s">
        <v>46</v>
      </c>
      <c r="C22">
        <v>2017</v>
      </c>
      <c r="D22" s="2">
        <v>14643</v>
      </c>
      <c r="E22" s="7">
        <v>85377.7</v>
      </c>
      <c r="F22" t="s">
        <v>47</v>
      </c>
      <c r="G22" s="2">
        <v>495</v>
      </c>
      <c r="H22" s="1">
        <v>2645624025</v>
      </c>
      <c r="I22" s="1">
        <v>576210990.70000005</v>
      </c>
      <c r="J22" s="1">
        <v>0</v>
      </c>
      <c r="K22" s="1">
        <v>316813486.89999998</v>
      </c>
      <c r="L22" s="1">
        <v>0</v>
      </c>
      <c r="M22" s="1">
        <v>163077820.37453401</v>
      </c>
      <c r="N22" s="1">
        <v>32184481.172426499</v>
      </c>
      <c r="O22" s="1">
        <v>16791938.924678698</v>
      </c>
      <c r="P22" s="1">
        <v>54224253.8521448</v>
      </c>
      <c r="Q22" s="1">
        <v>24931282</v>
      </c>
      <c r="R22" s="1">
        <v>21382775</v>
      </c>
      <c r="S22" s="1">
        <v>86403</v>
      </c>
      <c r="T22" s="1">
        <v>55.778305108941296</v>
      </c>
      <c r="U22" s="1">
        <v>10.501702402792301</v>
      </c>
      <c r="V22" s="1">
        <v>2366189</v>
      </c>
      <c r="W22" s="1">
        <v>33.020000000000003</v>
      </c>
      <c r="X22" s="1">
        <v>1.07</v>
      </c>
      <c r="Y22" s="1">
        <v>251200665</v>
      </c>
      <c r="Z22" s="1">
        <v>658351550.61870301</v>
      </c>
      <c r="AA22" s="1">
        <v>51832477.421452001</v>
      </c>
      <c r="AB22" s="1">
        <v>224477190</v>
      </c>
      <c r="AC22" s="1">
        <v>658351550.61870301</v>
      </c>
      <c r="AD22" s="1">
        <v>51832477.421452001</v>
      </c>
      <c r="AE22" s="1">
        <v>224477190</v>
      </c>
      <c r="AF22" s="1">
        <v>518967256.63173002</v>
      </c>
      <c r="AG22" s="1">
        <v>51832477.421452001</v>
      </c>
      <c r="AH22" s="1">
        <v>224477190</v>
      </c>
      <c r="AI22" s="1">
        <v>453374647.69668502</v>
      </c>
      <c r="AJ22" s="1">
        <v>51832477.421452001</v>
      </c>
      <c r="AK22" s="1">
        <v>739288811.07453406</v>
      </c>
      <c r="AL22" s="1">
        <v>1015608946.8923</v>
      </c>
      <c r="AM22" s="1">
        <v>988885471.89230001</v>
      </c>
      <c r="AN22" s="1">
        <v>849501177.90532696</v>
      </c>
      <c r="AO22" s="1">
        <v>783908568.97028196</v>
      </c>
      <c r="AP22" s="1">
        <v>365789906.997105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1105078718.07163</v>
      </c>
      <c r="AW22" s="1">
        <v>1381398853.8894</v>
      </c>
      <c r="AX22" s="1">
        <v>1354675378.8894</v>
      </c>
      <c r="AY22" s="1">
        <v>1215291084.9024301</v>
      </c>
      <c r="AZ22" s="1">
        <v>1149698475.96738</v>
      </c>
      <c r="BA22" s="1">
        <v>1149698475.96738</v>
      </c>
      <c r="BB22" s="1">
        <v>1015608946.8923</v>
      </c>
      <c r="BC22" s="1">
        <v>988885471.89230001</v>
      </c>
      <c r="BD22" s="1">
        <v>849501177.90532696</v>
      </c>
      <c r="BE22" s="1">
        <v>783908568.97028196</v>
      </c>
      <c r="BF22" s="1">
        <v>783908568.97028196</v>
      </c>
      <c r="BG22" t="s">
        <v>39</v>
      </c>
    </row>
    <row r="23" spans="1:59" x14ac:dyDescent="0.25">
      <c r="A23">
        <v>55</v>
      </c>
      <c r="B23" t="s">
        <v>46</v>
      </c>
      <c r="C23">
        <v>2018</v>
      </c>
      <c r="D23" s="2">
        <v>14643</v>
      </c>
      <c r="E23" s="7">
        <v>85377.7</v>
      </c>
      <c r="F23" t="s">
        <v>47</v>
      </c>
      <c r="G23" s="2">
        <v>495</v>
      </c>
      <c r="H23" s="1">
        <v>2645624025</v>
      </c>
      <c r="I23" s="1">
        <v>604893548.5</v>
      </c>
      <c r="J23" s="1">
        <v>0</v>
      </c>
      <c r="K23" s="1">
        <v>339906600.22799999</v>
      </c>
      <c r="L23" s="1">
        <v>0</v>
      </c>
      <c r="M23" s="1">
        <v>163077820.37453401</v>
      </c>
      <c r="N23" s="1">
        <v>32184481.172426499</v>
      </c>
      <c r="O23" s="1">
        <v>16791938.924678698</v>
      </c>
      <c r="P23" s="1">
        <v>54224253.8521448</v>
      </c>
      <c r="Q23" s="1">
        <v>24931282</v>
      </c>
      <c r="R23" s="1">
        <v>21382775</v>
      </c>
      <c r="S23" s="1">
        <v>86403</v>
      </c>
      <c r="T23" s="1">
        <v>57.627513530000002</v>
      </c>
      <c r="U23" s="1">
        <v>7.3198623797421298</v>
      </c>
      <c r="V23" s="1">
        <v>2366189</v>
      </c>
      <c r="W23" s="1">
        <v>33.020000000000003</v>
      </c>
      <c r="X23" s="1">
        <v>1.07</v>
      </c>
      <c r="Y23" s="1">
        <v>251200665</v>
      </c>
      <c r="Z23" s="1">
        <v>731506300.45524597</v>
      </c>
      <c r="AA23" s="1">
        <v>51832477.421452001</v>
      </c>
      <c r="AB23" s="1">
        <v>224477190</v>
      </c>
      <c r="AC23" s="1">
        <v>731506300.45524597</v>
      </c>
      <c r="AD23" s="1">
        <v>51832477.421452001</v>
      </c>
      <c r="AE23" s="1">
        <v>224477190</v>
      </c>
      <c r="AF23" s="1">
        <v>576633893.54717898</v>
      </c>
      <c r="AG23" s="1">
        <v>51832477.421452001</v>
      </c>
      <c r="AH23" s="1">
        <v>224477190</v>
      </c>
      <c r="AI23" s="1">
        <v>503752760.88455898</v>
      </c>
      <c r="AJ23" s="1">
        <v>51832477.421452001</v>
      </c>
      <c r="AK23" s="1">
        <v>767971368.87453401</v>
      </c>
      <c r="AL23" s="1">
        <v>1088763696.7288401</v>
      </c>
      <c r="AM23" s="1">
        <v>1062040221.72884</v>
      </c>
      <c r="AN23" s="1">
        <v>907167814.82077599</v>
      </c>
      <c r="AO23" s="1">
        <v>834286682.15815604</v>
      </c>
      <c r="AP23" s="1">
        <v>388883020.32510501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1156854389.19963</v>
      </c>
      <c r="AW23" s="1">
        <v>1477646717.0539401</v>
      </c>
      <c r="AX23" s="1">
        <v>1450923242.0539401</v>
      </c>
      <c r="AY23" s="1">
        <v>1296050835.14588</v>
      </c>
      <c r="AZ23" s="1">
        <v>1223169702.4832599</v>
      </c>
      <c r="BA23" s="1">
        <v>1223169702.4832599</v>
      </c>
      <c r="BB23" s="1">
        <v>1088763696.7288401</v>
      </c>
      <c r="BC23" s="1">
        <v>1062040221.72884</v>
      </c>
      <c r="BD23" s="1">
        <v>907167814.82077599</v>
      </c>
      <c r="BE23" s="1">
        <v>834286682.15815604</v>
      </c>
      <c r="BF23" s="1">
        <v>834286682.15815604</v>
      </c>
      <c r="BG23" t="s">
        <v>39</v>
      </c>
    </row>
    <row r="24" spans="1:59" x14ac:dyDescent="0.25">
      <c r="A24">
        <v>55</v>
      </c>
      <c r="B24" t="s">
        <v>46</v>
      </c>
      <c r="C24">
        <v>2019</v>
      </c>
      <c r="D24" s="2">
        <v>14643</v>
      </c>
      <c r="E24" s="7">
        <v>85377.7</v>
      </c>
      <c r="F24" t="s">
        <v>47</v>
      </c>
      <c r="G24" s="2">
        <v>495</v>
      </c>
      <c r="H24" s="1">
        <v>2645624025</v>
      </c>
      <c r="I24" s="1">
        <v>584271251</v>
      </c>
      <c r="J24" s="1">
        <v>0</v>
      </c>
      <c r="K24" s="1">
        <v>342691597.80000001</v>
      </c>
      <c r="L24" s="1">
        <v>0</v>
      </c>
      <c r="M24" s="1">
        <v>163077820.37453401</v>
      </c>
      <c r="N24" s="1">
        <v>32184481.172426499</v>
      </c>
      <c r="O24" s="1">
        <v>16791938.924678698</v>
      </c>
      <c r="P24" s="1">
        <v>54224253.8521448</v>
      </c>
      <c r="Q24" s="1">
        <v>24931282</v>
      </c>
      <c r="R24" s="1">
        <v>21382775</v>
      </c>
      <c r="S24" s="1">
        <v>86403</v>
      </c>
      <c r="T24" s="1">
        <v>53.314173269262398</v>
      </c>
      <c r="U24" s="1">
        <v>10.648207785055201</v>
      </c>
      <c r="V24" s="1">
        <v>2366189</v>
      </c>
      <c r="W24" s="1">
        <v>33.020000000000003</v>
      </c>
      <c r="X24" s="1">
        <v>1.07</v>
      </c>
      <c r="Y24" s="1">
        <v>251200665</v>
      </c>
      <c r="Z24" s="1">
        <v>620391170.19168699</v>
      </c>
      <c r="AA24" s="1">
        <v>51832477.421452001</v>
      </c>
      <c r="AB24" s="1">
        <v>224477190</v>
      </c>
      <c r="AC24" s="1">
        <v>620391170.19168699</v>
      </c>
      <c r="AD24" s="1">
        <v>51832477.421452001</v>
      </c>
      <c r="AE24" s="1">
        <v>224477190</v>
      </c>
      <c r="AF24" s="1">
        <v>489043738.60797602</v>
      </c>
      <c r="AG24" s="1">
        <v>51832477.421452001</v>
      </c>
      <c r="AH24" s="1">
        <v>224477190</v>
      </c>
      <c r="AI24" s="1">
        <v>427233182.56858301</v>
      </c>
      <c r="AJ24" s="1">
        <v>51832477.421452001</v>
      </c>
      <c r="AK24" s="1">
        <v>747349071.37453401</v>
      </c>
      <c r="AL24" s="1">
        <v>977648566.46528399</v>
      </c>
      <c r="AM24" s="1">
        <v>950925091.46528399</v>
      </c>
      <c r="AN24" s="1">
        <v>819577659.88157296</v>
      </c>
      <c r="AO24" s="1">
        <v>757767103.84218001</v>
      </c>
      <c r="AP24" s="1">
        <v>391668017.89710498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1139017089.27163</v>
      </c>
      <c r="AW24" s="1">
        <v>1369316584.36238</v>
      </c>
      <c r="AX24" s="1">
        <v>1342593109.36238</v>
      </c>
      <c r="AY24" s="1">
        <v>1211245677.7786701</v>
      </c>
      <c r="AZ24" s="1">
        <v>1149435121.73928</v>
      </c>
      <c r="BA24" s="1">
        <v>1149435121.73928</v>
      </c>
      <c r="BB24" s="1">
        <v>977648566.46528399</v>
      </c>
      <c r="BC24" s="1">
        <v>950925091.46528399</v>
      </c>
      <c r="BD24" s="1">
        <v>819577659.88157296</v>
      </c>
      <c r="BE24" s="1">
        <v>757767103.84218001</v>
      </c>
      <c r="BF24" s="1">
        <v>757767103.84218001</v>
      </c>
      <c r="BG24" t="s">
        <v>39</v>
      </c>
    </row>
    <row r="25" spans="1:59" x14ac:dyDescent="0.25">
      <c r="A25">
        <v>55</v>
      </c>
      <c r="B25" t="s">
        <v>46</v>
      </c>
      <c r="C25">
        <v>2020</v>
      </c>
      <c r="D25" s="2">
        <v>14643</v>
      </c>
      <c r="E25" s="7">
        <v>85377.7</v>
      </c>
      <c r="F25" t="s">
        <v>47</v>
      </c>
      <c r="G25" s="2">
        <v>495</v>
      </c>
      <c r="H25" s="1">
        <v>2645624025</v>
      </c>
      <c r="I25" s="1">
        <v>650591297.10000002</v>
      </c>
      <c r="J25" s="1">
        <v>0</v>
      </c>
      <c r="K25" s="1">
        <v>355597739</v>
      </c>
      <c r="L25" s="1">
        <v>0</v>
      </c>
      <c r="M25" s="1">
        <v>163077820.37453401</v>
      </c>
      <c r="N25" s="1">
        <v>32184481.172426499</v>
      </c>
      <c r="O25" s="1">
        <v>16791938.924678698</v>
      </c>
      <c r="P25" s="1">
        <v>54224253.8521448</v>
      </c>
      <c r="Q25" s="1">
        <v>24931282</v>
      </c>
      <c r="R25" s="1">
        <v>21382775</v>
      </c>
      <c r="S25" s="1">
        <v>86403</v>
      </c>
      <c r="T25" s="1">
        <v>55.412762171788302</v>
      </c>
      <c r="U25" s="1">
        <v>4.7071260353881899</v>
      </c>
      <c r="V25" s="1">
        <v>2366189</v>
      </c>
      <c r="W25" s="1">
        <v>33.020000000000003</v>
      </c>
      <c r="X25" s="1">
        <v>1.07</v>
      </c>
      <c r="Y25" s="1">
        <v>251200665</v>
      </c>
      <c r="Z25" s="1">
        <v>737293263.63466597</v>
      </c>
      <c r="AA25" s="1">
        <v>51832477.421452001</v>
      </c>
      <c r="AB25" s="1">
        <v>224477190</v>
      </c>
      <c r="AC25" s="1">
        <v>737293263.63466597</v>
      </c>
      <c r="AD25" s="1">
        <v>51832477.421452001</v>
      </c>
      <c r="AE25" s="1">
        <v>224477190</v>
      </c>
      <c r="AF25" s="1">
        <v>581195657.55096996</v>
      </c>
      <c r="AG25" s="1">
        <v>51832477.421452001</v>
      </c>
      <c r="AH25" s="1">
        <v>224477190</v>
      </c>
      <c r="AI25" s="1">
        <v>507737960.57040697</v>
      </c>
      <c r="AJ25" s="1">
        <v>51832477.421452001</v>
      </c>
      <c r="AK25" s="1">
        <v>813669117.47453403</v>
      </c>
      <c r="AL25" s="1">
        <v>1094550659.9082601</v>
      </c>
      <c r="AM25" s="1">
        <v>1067827184.90826</v>
      </c>
      <c r="AN25" s="1">
        <v>911729578.82456696</v>
      </c>
      <c r="AO25" s="1">
        <v>838271881.84400403</v>
      </c>
      <c r="AP25" s="1">
        <v>404574159.09710503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1218243276.57163</v>
      </c>
      <c r="AW25" s="1">
        <v>1499124819.0053599</v>
      </c>
      <c r="AX25" s="1">
        <v>1472401344.0053599</v>
      </c>
      <c r="AY25" s="1">
        <v>1316303737.92167</v>
      </c>
      <c r="AZ25" s="1">
        <v>1242846040.9411099</v>
      </c>
      <c r="BA25" s="1">
        <v>1242846040.9411099</v>
      </c>
      <c r="BB25" s="1">
        <v>1094550659.9082601</v>
      </c>
      <c r="BC25" s="1">
        <v>1067827184.90826</v>
      </c>
      <c r="BD25" s="1">
        <v>911729578.82456696</v>
      </c>
      <c r="BE25" s="1">
        <v>838271881.84400403</v>
      </c>
      <c r="BF25" s="1">
        <v>838271881.84400403</v>
      </c>
      <c r="BG25" t="s">
        <v>39</v>
      </c>
    </row>
    <row r="26" spans="1:59" x14ac:dyDescent="0.25">
      <c r="A26">
        <v>55</v>
      </c>
      <c r="B26" t="s">
        <v>46</v>
      </c>
      <c r="C26">
        <v>2021</v>
      </c>
      <c r="D26" s="2">
        <v>14643</v>
      </c>
      <c r="E26" s="7">
        <v>85377.7</v>
      </c>
      <c r="F26" t="s">
        <v>47</v>
      </c>
      <c r="G26" s="2">
        <v>495</v>
      </c>
      <c r="H26" s="1">
        <v>2645624025</v>
      </c>
      <c r="I26" s="1">
        <v>640223296.39999998</v>
      </c>
      <c r="J26" s="1">
        <v>10047535.24</v>
      </c>
      <c r="K26" s="1">
        <v>365279027.96399999</v>
      </c>
      <c r="L26" s="1">
        <v>0</v>
      </c>
      <c r="M26" s="1">
        <v>163077820.37453401</v>
      </c>
      <c r="N26" s="1">
        <v>32184481.172426499</v>
      </c>
      <c r="O26" s="1">
        <v>16791938.924678698</v>
      </c>
      <c r="P26" s="1">
        <v>54224253.8521448</v>
      </c>
      <c r="Q26" s="1">
        <v>24931282</v>
      </c>
      <c r="R26" s="1">
        <v>21382775</v>
      </c>
      <c r="S26" s="1">
        <v>86403</v>
      </c>
      <c r="T26" s="1">
        <v>57.237061679666603</v>
      </c>
      <c r="U26" s="1">
        <v>7.2492630148982302</v>
      </c>
      <c r="V26" s="1">
        <v>2366189</v>
      </c>
      <c r="W26" s="1">
        <v>33.020000000000003</v>
      </c>
      <c r="X26" s="1">
        <v>1.07</v>
      </c>
      <c r="Y26" s="1">
        <v>251200665</v>
      </c>
      <c r="Z26" s="1">
        <v>726855435.16930795</v>
      </c>
      <c r="AA26" s="1">
        <v>51832477.421452001</v>
      </c>
      <c r="AB26" s="1">
        <v>224477190</v>
      </c>
      <c r="AC26" s="1">
        <v>726855435.16930795</v>
      </c>
      <c r="AD26" s="1">
        <v>51832477.421452001</v>
      </c>
      <c r="AE26" s="1">
        <v>224477190</v>
      </c>
      <c r="AF26" s="1">
        <v>572967696.06326795</v>
      </c>
      <c r="AG26" s="1">
        <v>51832477.421452001</v>
      </c>
      <c r="AH26" s="1">
        <v>224477190</v>
      </c>
      <c r="AI26" s="1">
        <v>500549936.48395503</v>
      </c>
      <c r="AJ26" s="1">
        <v>51832477.421452001</v>
      </c>
      <c r="AK26" s="1">
        <v>813348652.014534</v>
      </c>
      <c r="AL26" s="1">
        <v>1094160366.6829</v>
      </c>
      <c r="AM26" s="1">
        <v>1067436891.6829</v>
      </c>
      <c r="AN26" s="1">
        <v>913549152.57686496</v>
      </c>
      <c r="AO26" s="1">
        <v>841131392.99755204</v>
      </c>
      <c r="AP26" s="1">
        <v>414255448.06110501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1227604100.0756299</v>
      </c>
      <c r="AW26" s="1">
        <v>1508415814.74401</v>
      </c>
      <c r="AX26" s="1">
        <v>1481692339.74401</v>
      </c>
      <c r="AY26" s="1">
        <v>1327804600.63797</v>
      </c>
      <c r="AZ26" s="1">
        <v>1255386841.05865</v>
      </c>
      <c r="BA26" s="1">
        <v>1255386841.05865</v>
      </c>
      <c r="BB26" s="1">
        <v>1094160366.6829</v>
      </c>
      <c r="BC26" s="1">
        <v>1067436891.6829</v>
      </c>
      <c r="BD26" s="1">
        <v>913549152.57686496</v>
      </c>
      <c r="BE26" s="1">
        <v>841131392.99755204</v>
      </c>
      <c r="BF26" s="1">
        <v>841131392.99755204</v>
      </c>
      <c r="BG26" t="s">
        <v>39</v>
      </c>
    </row>
    <row r="27" spans="1:59" x14ac:dyDescent="0.25">
      <c r="A27">
        <v>57</v>
      </c>
      <c r="B27" t="s">
        <v>48</v>
      </c>
      <c r="C27">
        <v>2017</v>
      </c>
      <c r="D27" s="2">
        <v>20315</v>
      </c>
      <c r="E27" s="7">
        <v>121544.59</v>
      </c>
      <c r="F27" t="s">
        <v>41</v>
      </c>
      <c r="G27" s="2">
        <v>162</v>
      </c>
      <c r="H27" s="1">
        <v>1201225950</v>
      </c>
      <c r="I27" s="1">
        <v>433381830</v>
      </c>
      <c r="J27" s="1">
        <v>116328807</v>
      </c>
      <c r="K27" s="1">
        <v>294569304</v>
      </c>
      <c r="L27" s="1">
        <v>5213616</v>
      </c>
      <c r="M27" s="1">
        <v>33234271.999999899</v>
      </c>
      <c r="N27" s="1">
        <v>16162209.6</v>
      </c>
      <c r="O27" s="1">
        <v>2192219.0500637302</v>
      </c>
      <c r="P27" s="1">
        <v>33234271.999999899</v>
      </c>
      <c r="Q27" s="1">
        <v>8210274</v>
      </c>
      <c r="R27" s="1">
        <v>10840742</v>
      </c>
      <c r="S27" s="1">
        <v>56863</v>
      </c>
      <c r="T27" s="1">
        <v>46.997379409946603</v>
      </c>
      <c r="U27" s="1">
        <v>7.6098185250416099</v>
      </c>
      <c r="V27" s="1">
        <v>550538</v>
      </c>
      <c r="W27" s="1">
        <v>38.04</v>
      </c>
      <c r="X27" s="1">
        <v>0.97</v>
      </c>
      <c r="Y27" s="1">
        <v>348503825</v>
      </c>
      <c r="Z27" s="1">
        <v>204143859.930204</v>
      </c>
      <c r="AA27" s="1">
        <v>12594798.763728</v>
      </c>
      <c r="AB27" s="1">
        <v>311428950</v>
      </c>
      <c r="AC27" s="1">
        <v>204143859.930204</v>
      </c>
      <c r="AD27" s="1">
        <v>12594798.763728</v>
      </c>
      <c r="AE27" s="1">
        <v>311428950</v>
      </c>
      <c r="AF27" s="1">
        <v>161058369.494764</v>
      </c>
      <c r="AG27" s="1">
        <v>12594798.763728</v>
      </c>
      <c r="AH27" s="1">
        <v>311428950</v>
      </c>
      <c r="AI27" s="1">
        <v>140782844.583969</v>
      </c>
      <c r="AJ27" s="1">
        <v>12594798.763728</v>
      </c>
      <c r="AK27" s="1">
        <v>582944908.99999905</v>
      </c>
      <c r="AL27" s="1">
        <v>714805562.69393206</v>
      </c>
      <c r="AM27" s="1">
        <v>677730687.69393206</v>
      </c>
      <c r="AN27" s="1">
        <v>634645197.25849199</v>
      </c>
      <c r="AO27" s="1">
        <v>614369672.34769702</v>
      </c>
      <c r="AP27" s="1">
        <v>318137348.65006298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901082257.65006304</v>
      </c>
      <c r="AW27" s="1">
        <v>1032942911.34399</v>
      </c>
      <c r="AX27" s="1">
        <v>995868036.34399605</v>
      </c>
      <c r="AY27" s="1">
        <v>952782545.90855598</v>
      </c>
      <c r="AZ27" s="1">
        <v>932507020.99776006</v>
      </c>
      <c r="BA27" s="1">
        <v>932507020.99776006</v>
      </c>
      <c r="BB27" s="1">
        <v>714805562.69393206</v>
      </c>
      <c r="BC27" s="1">
        <v>677730687.69393206</v>
      </c>
      <c r="BD27" s="1">
        <v>634645197.25849199</v>
      </c>
      <c r="BE27" s="1">
        <v>614369672.34769702</v>
      </c>
      <c r="BF27" s="1">
        <v>614369672.34769702</v>
      </c>
      <c r="BG27" t="s">
        <v>39</v>
      </c>
    </row>
    <row r="28" spans="1:59" x14ac:dyDescent="0.25">
      <c r="A28">
        <v>57</v>
      </c>
      <c r="B28" t="s">
        <v>48</v>
      </c>
      <c r="C28">
        <v>2018</v>
      </c>
      <c r="D28" s="2">
        <v>20315</v>
      </c>
      <c r="E28" s="7">
        <v>121544.59</v>
      </c>
      <c r="F28" t="s">
        <v>41</v>
      </c>
      <c r="G28" s="2">
        <v>162</v>
      </c>
      <c r="H28" s="1">
        <v>1201225950</v>
      </c>
      <c r="I28" s="1">
        <v>454887996</v>
      </c>
      <c r="J28" s="1">
        <v>107204979</v>
      </c>
      <c r="K28" s="1">
        <v>300760473</v>
      </c>
      <c r="L28" s="1">
        <v>19876911</v>
      </c>
      <c r="M28" s="1">
        <v>33234271.999999899</v>
      </c>
      <c r="N28" s="1">
        <v>16162209.6</v>
      </c>
      <c r="O28" s="1">
        <v>2192219.0500637302</v>
      </c>
      <c r="P28" s="1">
        <v>33234271.999999899</v>
      </c>
      <c r="Q28" s="1">
        <v>8210274</v>
      </c>
      <c r="R28" s="1">
        <v>10840742</v>
      </c>
      <c r="S28" s="1">
        <v>56863</v>
      </c>
      <c r="T28" s="1">
        <v>46.587871382926998</v>
      </c>
      <c r="U28" s="1">
        <v>5.0374705432882996</v>
      </c>
      <c r="V28" s="1">
        <v>550538</v>
      </c>
      <c r="W28" s="1">
        <v>38.04</v>
      </c>
      <c r="X28" s="1">
        <v>0.97</v>
      </c>
      <c r="Y28" s="1">
        <v>348503825</v>
      </c>
      <c r="Z28" s="1">
        <v>215353756.832955</v>
      </c>
      <c r="AA28" s="1">
        <v>12594798.763728</v>
      </c>
      <c r="AB28" s="1">
        <v>311428950</v>
      </c>
      <c r="AC28" s="1">
        <v>215353756.832955</v>
      </c>
      <c r="AD28" s="1">
        <v>12594798.763728</v>
      </c>
      <c r="AE28" s="1">
        <v>311428950</v>
      </c>
      <c r="AF28" s="1">
        <v>169902366.65430999</v>
      </c>
      <c r="AG28" s="1">
        <v>12594798.763728</v>
      </c>
      <c r="AH28" s="1">
        <v>311428950</v>
      </c>
      <c r="AI28" s="1">
        <v>148513477.15847701</v>
      </c>
      <c r="AJ28" s="1">
        <v>12594798.763728</v>
      </c>
      <c r="AK28" s="1">
        <v>595327246.99999905</v>
      </c>
      <c r="AL28" s="1">
        <v>716891631.59668303</v>
      </c>
      <c r="AM28" s="1">
        <v>679816756.59668303</v>
      </c>
      <c r="AN28" s="1">
        <v>634365366.41803801</v>
      </c>
      <c r="AO28" s="1">
        <v>612976476.92220497</v>
      </c>
      <c r="AP28" s="1">
        <v>338991812.65006298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934319059.65006304</v>
      </c>
      <c r="AW28" s="1">
        <v>1055883444.24674</v>
      </c>
      <c r="AX28" s="1">
        <v>1018808569.24674</v>
      </c>
      <c r="AY28" s="1">
        <v>973357179.068102</v>
      </c>
      <c r="AZ28" s="1">
        <v>951968289.57226896</v>
      </c>
      <c r="BA28" s="1">
        <v>951968289.57226896</v>
      </c>
      <c r="BB28" s="1">
        <v>716891631.59668303</v>
      </c>
      <c r="BC28" s="1">
        <v>679816756.59668303</v>
      </c>
      <c r="BD28" s="1">
        <v>634365366.41803801</v>
      </c>
      <c r="BE28" s="1">
        <v>612976476.92220497</v>
      </c>
      <c r="BF28" s="1">
        <v>612976476.92220497</v>
      </c>
      <c r="BG28" t="s">
        <v>39</v>
      </c>
    </row>
    <row r="29" spans="1:59" x14ac:dyDescent="0.25">
      <c r="A29">
        <v>57</v>
      </c>
      <c r="B29" t="s">
        <v>48</v>
      </c>
      <c r="C29">
        <v>2019</v>
      </c>
      <c r="D29" s="2">
        <v>20990</v>
      </c>
      <c r="E29" s="7">
        <v>121544.59</v>
      </c>
      <c r="F29" t="s">
        <v>41</v>
      </c>
      <c r="G29" s="2">
        <v>162</v>
      </c>
      <c r="H29" s="1">
        <v>1241138700</v>
      </c>
      <c r="I29" s="1">
        <v>605993933</v>
      </c>
      <c r="J29" s="1">
        <v>112750885.8</v>
      </c>
      <c r="K29" s="1">
        <v>310154328</v>
      </c>
      <c r="L29" s="1">
        <v>32406360.690000001</v>
      </c>
      <c r="M29" s="1">
        <v>33234271.999999899</v>
      </c>
      <c r="N29" s="1">
        <v>16162209.6</v>
      </c>
      <c r="O29" s="1">
        <v>2192219.0500637302</v>
      </c>
      <c r="P29" s="1">
        <v>33234271.999999899</v>
      </c>
      <c r="Q29" s="1">
        <v>8210274</v>
      </c>
      <c r="R29" s="1">
        <v>10840742</v>
      </c>
      <c r="S29" s="1">
        <v>56863</v>
      </c>
      <c r="T29" s="1">
        <v>47.344154328469799</v>
      </c>
      <c r="U29" s="1">
        <v>7.7064474319602496</v>
      </c>
      <c r="V29" s="1">
        <v>550538</v>
      </c>
      <c r="W29" s="1">
        <v>38.04</v>
      </c>
      <c r="X29" s="1">
        <v>0.97</v>
      </c>
      <c r="Y29" s="1">
        <v>360083450</v>
      </c>
      <c r="Z29" s="1">
        <v>205440354.844026</v>
      </c>
      <c r="AA29" s="1">
        <v>12594798.763728</v>
      </c>
      <c r="AB29" s="1">
        <v>321776700</v>
      </c>
      <c r="AC29" s="1">
        <v>205440354.844026</v>
      </c>
      <c r="AD29" s="1">
        <v>12594798.763728</v>
      </c>
      <c r="AE29" s="1">
        <v>321776700</v>
      </c>
      <c r="AF29" s="1">
        <v>162081233.25833601</v>
      </c>
      <c r="AG29" s="1">
        <v>12594798.763728</v>
      </c>
      <c r="AH29" s="1">
        <v>321776700</v>
      </c>
      <c r="AI29" s="1">
        <v>141676940.74742299</v>
      </c>
      <c r="AJ29" s="1">
        <v>12594798.763728</v>
      </c>
      <c r="AK29" s="1">
        <v>751979090.799999</v>
      </c>
      <c r="AL29" s="1">
        <v>724103761.40775394</v>
      </c>
      <c r="AM29" s="1">
        <v>685797011.40775394</v>
      </c>
      <c r="AN29" s="1">
        <v>642437889.82206404</v>
      </c>
      <c r="AO29" s="1">
        <v>622033597.31115103</v>
      </c>
      <c r="AP29" s="1">
        <v>360915117.34006298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1112894208.1400599</v>
      </c>
      <c r="AW29" s="1">
        <v>1085018878.7478099</v>
      </c>
      <c r="AX29" s="1">
        <v>1046712128.74781</v>
      </c>
      <c r="AY29" s="1">
        <v>1003353007.16212</v>
      </c>
      <c r="AZ29" s="1">
        <v>982948714.65121496</v>
      </c>
      <c r="BA29" s="1">
        <v>982948714.65121496</v>
      </c>
      <c r="BB29" s="1">
        <v>724103761.40775394</v>
      </c>
      <c r="BC29" s="1">
        <v>685797011.40775394</v>
      </c>
      <c r="BD29" s="1">
        <v>642437889.82206404</v>
      </c>
      <c r="BE29" s="1">
        <v>622033597.31115103</v>
      </c>
      <c r="BF29" s="1">
        <v>622033597.31115103</v>
      </c>
      <c r="BG29" t="s">
        <v>39</v>
      </c>
    </row>
    <row r="30" spans="1:59" x14ac:dyDescent="0.25">
      <c r="A30">
        <v>57</v>
      </c>
      <c r="B30" t="s">
        <v>48</v>
      </c>
      <c r="C30">
        <v>2020</v>
      </c>
      <c r="D30" s="26">
        <v>20990</v>
      </c>
      <c r="E30" s="28">
        <v>121544.59</v>
      </c>
      <c r="F30" t="s">
        <v>41</v>
      </c>
      <c r="G30" s="26">
        <v>162</v>
      </c>
      <c r="H30" s="27">
        <v>1241138700</v>
      </c>
      <c r="I30" s="27">
        <v>484880796.31977201</v>
      </c>
      <c r="J30" s="27">
        <v>109122622.05919901</v>
      </c>
      <c r="K30" s="27">
        <v>293824869.44539601</v>
      </c>
      <c r="L30" s="27">
        <v>18657440.1756301</v>
      </c>
      <c r="M30" s="27">
        <v>33234271.999999899</v>
      </c>
      <c r="N30" s="27">
        <v>16162209.6</v>
      </c>
      <c r="O30" s="27">
        <v>2192219.0500637302</v>
      </c>
      <c r="P30" s="27">
        <v>33234271.999999899</v>
      </c>
      <c r="Q30" s="27">
        <v>8210274</v>
      </c>
      <c r="R30" s="27">
        <v>10840742</v>
      </c>
      <c r="S30" s="27">
        <v>56863</v>
      </c>
      <c r="T30" s="27">
        <v>49.986170201784397</v>
      </c>
      <c r="U30" s="27">
        <v>2.0155168488972399</v>
      </c>
      <c r="V30" s="27">
        <v>550538</v>
      </c>
      <c r="W30" s="27">
        <v>38.04</v>
      </c>
      <c r="X30" s="27">
        <v>0.97</v>
      </c>
      <c r="Y30" s="27">
        <v>360083450</v>
      </c>
      <c r="Z30" s="27">
        <v>248629621.09911299</v>
      </c>
      <c r="AA30" s="27">
        <v>12594798.763728</v>
      </c>
      <c r="AB30" s="27">
        <v>321776700</v>
      </c>
      <c r="AC30" s="27">
        <v>248629621.09911299</v>
      </c>
      <c r="AD30" s="27">
        <v>12594798.763728</v>
      </c>
      <c r="AE30" s="27">
        <v>321776700</v>
      </c>
      <c r="AF30" s="27">
        <v>196155208.371268</v>
      </c>
      <c r="AG30" s="27">
        <v>12594798.763728</v>
      </c>
      <c r="AH30" s="27">
        <v>321776700</v>
      </c>
      <c r="AI30" s="27">
        <v>171461367.087576</v>
      </c>
      <c r="AJ30" s="27">
        <v>12594798.763728</v>
      </c>
      <c r="AK30" s="27">
        <v>627237690.37897003</v>
      </c>
      <c r="AL30" s="27">
        <v>763664763.92203999</v>
      </c>
      <c r="AM30" s="27">
        <v>725358013.92203999</v>
      </c>
      <c r="AN30" s="27">
        <v>672883601.19419503</v>
      </c>
      <c r="AO30" s="27">
        <v>648189759.91050303</v>
      </c>
      <c r="AP30" s="27">
        <v>330836738.27108902</v>
      </c>
      <c r="AQ30" s="27">
        <v>0</v>
      </c>
      <c r="AR30" s="27">
        <v>0</v>
      </c>
      <c r="AS30" s="27">
        <v>0</v>
      </c>
      <c r="AT30" s="27">
        <v>0</v>
      </c>
      <c r="AU30" s="27">
        <v>0</v>
      </c>
      <c r="AV30" s="27">
        <v>958074428.65006006</v>
      </c>
      <c r="AW30" s="27">
        <v>1094501502.19313</v>
      </c>
      <c r="AX30" s="27">
        <v>1056194752.19313</v>
      </c>
      <c r="AY30" s="27">
        <v>1003720339.4652801</v>
      </c>
      <c r="AZ30" s="27">
        <v>979026498.18159294</v>
      </c>
      <c r="BA30" s="27">
        <v>979026498.18159294</v>
      </c>
      <c r="BB30" s="27">
        <v>763664763.92203999</v>
      </c>
      <c r="BC30" s="27">
        <v>725358013.92203999</v>
      </c>
      <c r="BD30" s="27">
        <v>672883601.19419503</v>
      </c>
      <c r="BE30" s="27">
        <v>648189759.91050303</v>
      </c>
      <c r="BF30" s="27">
        <v>648189759.91050303</v>
      </c>
      <c r="BG30" t="s">
        <v>39</v>
      </c>
    </row>
    <row r="31" spans="1:59" x14ac:dyDescent="0.25">
      <c r="A31">
        <v>57</v>
      </c>
      <c r="B31" t="s">
        <v>48</v>
      </c>
      <c r="C31">
        <v>2021</v>
      </c>
      <c r="D31" s="26">
        <v>20990</v>
      </c>
      <c r="E31" s="28">
        <v>121544.59</v>
      </c>
      <c r="F31" t="s">
        <v>41</v>
      </c>
      <c r="G31" s="26">
        <v>162</v>
      </c>
      <c r="H31" s="27">
        <v>1241138700</v>
      </c>
      <c r="I31" s="27">
        <v>450326082</v>
      </c>
      <c r="J31" s="27">
        <v>43338183</v>
      </c>
      <c r="K31" s="27">
        <v>256770588</v>
      </c>
      <c r="L31" s="27">
        <v>9775530</v>
      </c>
      <c r="M31" s="27">
        <v>33234271.999999899</v>
      </c>
      <c r="N31" s="27">
        <v>16162209.6</v>
      </c>
      <c r="O31" s="27">
        <v>2192219.0500637302</v>
      </c>
      <c r="P31" s="27">
        <v>33234271.999999899</v>
      </c>
      <c r="Q31" s="27">
        <v>8210274</v>
      </c>
      <c r="R31" s="27">
        <v>10840742</v>
      </c>
      <c r="S31" s="27">
        <v>56863</v>
      </c>
      <c r="T31" s="27">
        <v>49.204013271815498</v>
      </c>
      <c r="U31" s="27">
        <v>5.6181974509733204</v>
      </c>
      <c r="V31" s="27">
        <v>550538</v>
      </c>
      <c r="W31" s="27">
        <v>38.04</v>
      </c>
      <c r="X31" s="27">
        <v>0.97</v>
      </c>
      <c r="Y31" s="27">
        <v>360083450</v>
      </c>
      <c r="Z31" s="27">
        <v>225903216.141615</v>
      </c>
      <c r="AA31" s="27">
        <v>12594798.763728</v>
      </c>
      <c r="AB31" s="27">
        <v>321776700</v>
      </c>
      <c r="AC31" s="27">
        <v>225903216.141615</v>
      </c>
      <c r="AD31" s="27">
        <v>12594798.763728</v>
      </c>
      <c r="AE31" s="27">
        <v>321776700</v>
      </c>
      <c r="AF31" s="27">
        <v>178225314.578803</v>
      </c>
      <c r="AG31" s="27">
        <v>12594798.763728</v>
      </c>
      <c r="AH31" s="27">
        <v>321776700</v>
      </c>
      <c r="AI31" s="27">
        <v>155788655.019833</v>
      </c>
      <c r="AJ31" s="27">
        <v>12594798.763728</v>
      </c>
      <c r="AK31" s="27">
        <v>526898536.99999899</v>
      </c>
      <c r="AL31" s="27">
        <v>675153919.90534198</v>
      </c>
      <c r="AM31" s="27">
        <v>636847169.90534198</v>
      </c>
      <c r="AN31" s="27">
        <v>589169268.34253097</v>
      </c>
      <c r="AO31" s="27">
        <v>566732608.78356099</v>
      </c>
      <c r="AP31" s="27">
        <v>284900546.65006298</v>
      </c>
      <c r="AQ31" s="27">
        <v>0</v>
      </c>
      <c r="AR31" s="27">
        <v>0</v>
      </c>
      <c r="AS31" s="27">
        <v>0</v>
      </c>
      <c r="AT31" s="27">
        <v>0</v>
      </c>
      <c r="AU31" s="27">
        <v>0</v>
      </c>
      <c r="AV31" s="27">
        <v>811799083.65006304</v>
      </c>
      <c r="AW31" s="27">
        <v>960054466.55540597</v>
      </c>
      <c r="AX31" s="27">
        <v>921747716.55540597</v>
      </c>
      <c r="AY31" s="27">
        <v>874069814.99259496</v>
      </c>
      <c r="AZ31" s="27">
        <v>851633155.43362403</v>
      </c>
      <c r="BA31" s="27">
        <v>851633155.43362403</v>
      </c>
      <c r="BB31" s="27">
        <v>675153919.90534198</v>
      </c>
      <c r="BC31" s="27">
        <v>636847169.90534198</v>
      </c>
      <c r="BD31" s="27">
        <v>589169268.34253097</v>
      </c>
      <c r="BE31" s="27">
        <v>566732608.78356099</v>
      </c>
      <c r="BF31" s="27">
        <v>566732608.78356099</v>
      </c>
      <c r="BG31" t="s">
        <v>39</v>
      </c>
    </row>
    <row r="32" spans="1:59" x14ac:dyDescent="0.25">
      <c r="A32">
        <v>64</v>
      </c>
      <c r="B32" t="s">
        <v>49</v>
      </c>
      <c r="C32">
        <v>2017</v>
      </c>
      <c r="D32" s="26">
        <v>361189</v>
      </c>
      <c r="E32" s="28">
        <v>99475.72</v>
      </c>
      <c r="F32" t="s">
        <v>45</v>
      </c>
      <c r="G32" s="26">
        <v>162</v>
      </c>
      <c r="H32" s="27">
        <v>24538823983.042301</v>
      </c>
      <c r="I32" s="27">
        <v>10326869892</v>
      </c>
      <c r="J32" s="27">
        <v>69210752.400000006</v>
      </c>
      <c r="K32" s="27">
        <v>7622306592</v>
      </c>
      <c r="L32" s="27">
        <v>0</v>
      </c>
      <c r="M32" s="27">
        <v>463491198.60330999</v>
      </c>
      <c r="N32" s="27">
        <v>484836092</v>
      </c>
      <c r="O32" s="27">
        <v>68160025.310000002</v>
      </c>
      <c r="P32" s="27">
        <v>463491198.60330999</v>
      </c>
      <c r="Q32" s="27">
        <v>139749771</v>
      </c>
      <c r="R32" s="27">
        <v>38187889</v>
      </c>
      <c r="S32" s="27">
        <v>4905487</v>
      </c>
      <c r="T32" s="27">
        <v>53.629829116040199</v>
      </c>
      <c r="U32" s="27">
        <v>3.3628306920104398</v>
      </c>
      <c r="V32" s="27">
        <v>614312</v>
      </c>
      <c r="W32" s="27">
        <v>38.9</v>
      </c>
      <c r="X32" s="27">
        <v>1.1200000000000001</v>
      </c>
      <c r="Y32" s="27">
        <v>6196197295</v>
      </c>
      <c r="Z32" s="27">
        <v>3827607082.93117</v>
      </c>
      <c r="AA32" s="27">
        <v>14815976.816</v>
      </c>
      <c r="AB32" s="27">
        <v>5537027370</v>
      </c>
      <c r="AC32" s="27">
        <v>3827607082.93117</v>
      </c>
      <c r="AD32" s="27">
        <v>14815976.816</v>
      </c>
      <c r="AE32" s="27">
        <v>5537027370</v>
      </c>
      <c r="AF32" s="27">
        <v>3046728033.9448199</v>
      </c>
      <c r="AG32" s="27">
        <v>14815976.816</v>
      </c>
      <c r="AH32" s="27">
        <v>5537027370</v>
      </c>
      <c r="AI32" s="27">
        <v>2679255540.3041902</v>
      </c>
      <c r="AJ32" s="27">
        <v>14815976.816</v>
      </c>
      <c r="AK32" s="27">
        <v>10859571843.0033</v>
      </c>
      <c r="AL32" s="27">
        <v>10571322305.750401</v>
      </c>
      <c r="AM32" s="27">
        <v>9912152380.7504807</v>
      </c>
      <c r="AN32" s="27">
        <v>9131273331.7641296</v>
      </c>
      <c r="AO32" s="27">
        <v>8763800838.1235008</v>
      </c>
      <c r="AP32" s="27">
        <v>8175302709.3100004</v>
      </c>
      <c r="AQ32" s="27">
        <v>2818719857</v>
      </c>
      <c r="AR32" s="27">
        <v>1585698345.86257</v>
      </c>
      <c r="AS32" s="27">
        <v>1486822857.11257</v>
      </c>
      <c r="AT32" s="27">
        <v>1369690999.7646201</v>
      </c>
      <c r="AU32" s="27">
        <v>1314570125.7185199</v>
      </c>
      <c r="AV32" s="27">
        <v>19034874552.313301</v>
      </c>
      <c r="AW32" s="27">
        <v>20332323360.923</v>
      </c>
      <c r="AX32" s="27">
        <v>19574277947.173</v>
      </c>
      <c r="AY32" s="27">
        <v>18676267040.838699</v>
      </c>
      <c r="AZ32" s="27">
        <v>18253673673.152</v>
      </c>
      <c r="BA32" s="27">
        <v>18253673673.152</v>
      </c>
      <c r="BB32" s="27">
        <v>12157020651.613001</v>
      </c>
      <c r="BC32" s="27">
        <v>11398975237.863001</v>
      </c>
      <c r="BD32" s="27">
        <v>10500964331.5287</v>
      </c>
      <c r="BE32" s="27">
        <v>10078370963.841999</v>
      </c>
      <c r="BF32" s="27">
        <v>10078370963.841999</v>
      </c>
      <c r="BG32" t="s">
        <v>39</v>
      </c>
    </row>
    <row r="33" spans="1:59" x14ac:dyDescent="0.25">
      <c r="A33">
        <v>64</v>
      </c>
      <c r="B33" t="s">
        <v>49</v>
      </c>
      <c r="C33">
        <v>2018</v>
      </c>
      <c r="D33" s="26">
        <v>362896</v>
      </c>
      <c r="E33" s="28">
        <v>99475.72</v>
      </c>
      <c r="F33" t="s">
        <v>45</v>
      </c>
      <c r="G33" s="26">
        <v>162</v>
      </c>
      <c r="H33" s="27">
        <v>24639758893.042301</v>
      </c>
      <c r="I33" s="27">
        <v>10797724587</v>
      </c>
      <c r="J33" s="27">
        <v>106716202.5</v>
      </c>
      <c r="K33" s="27">
        <v>7964775993</v>
      </c>
      <c r="L33" s="27">
        <v>0</v>
      </c>
      <c r="M33" s="27">
        <v>463491198.60330999</v>
      </c>
      <c r="N33" s="27">
        <v>484836092</v>
      </c>
      <c r="O33" s="27">
        <v>68160025.310000002</v>
      </c>
      <c r="P33" s="27">
        <v>463491198.60330999</v>
      </c>
      <c r="Q33" s="27">
        <v>139749771</v>
      </c>
      <c r="R33" s="27">
        <v>38187889</v>
      </c>
      <c r="S33" s="27">
        <v>4905487</v>
      </c>
      <c r="T33" s="27">
        <v>54.7365291585322</v>
      </c>
      <c r="U33" s="27">
        <v>2.1586872162851898</v>
      </c>
      <c r="V33" s="27">
        <v>614312</v>
      </c>
      <c r="W33" s="27">
        <v>38.9</v>
      </c>
      <c r="X33" s="27">
        <v>1.1200000000000001</v>
      </c>
      <c r="Y33" s="27">
        <v>6225480880</v>
      </c>
      <c r="Z33" s="27">
        <v>4003567480.3127999</v>
      </c>
      <c r="AA33" s="27">
        <v>14815976.816</v>
      </c>
      <c r="AB33" s="27">
        <v>5563195680</v>
      </c>
      <c r="AC33" s="27">
        <v>4003567480.3127999</v>
      </c>
      <c r="AD33" s="27">
        <v>14815976.816</v>
      </c>
      <c r="AE33" s="27">
        <v>5563195680</v>
      </c>
      <c r="AF33" s="27">
        <v>3186790340.2242098</v>
      </c>
      <c r="AG33" s="27">
        <v>14815976.816</v>
      </c>
      <c r="AH33" s="27">
        <v>5563195680</v>
      </c>
      <c r="AI33" s="27">
        <v>2802424627.2413502</v>
      </c>
      <c r="AJ33" s="27">
        <v>14815976.816</v>
      </c>
      <c r="AK33" s="27">
        <v>11367931988.1033</v>
      </c>
      <c r="AL33" s="27">
        <v>10814071738.2321</v>
      </c>
      <c r="AM33" s="27">
        <v>10151786538.2321</v>
      </c>
      <c r="AN33" s="27">
        <v>9335009398.1435204</v>
      </c>
      <c r="AO33" s="27">
        <v>8950643685.1606598</v>
      </c>
      <c r="AP33" s="27">
        <v>8517772110.3100004</v>
      </c>
      <c r="AQ33" s="27">
        <v>2818719857</v>
      </c>
      <c r="AR33" s="27">
        <v>1622110760.7348101</v>
      </c>
      <c r="AS33" s="27">
        <v>1522767980.7348101</v>
      </c>
      <c r="AT33" s="27">
        <v>1400251409.7215199</v>
      </c>
      <c r="AU33" s="27">
        <v>1342596552.7740901</v>
      </c>
      <c r="AV33" s="27">
        <v>19885704098.4133</v>
      </c>
      <c r="AW33" s="27">
        <v>20953954609.276901</v>
      </c>
      <c r="AX33" s="27">
        <v>20192326629.276901</v>
      </c>
      <c r="AY33" s="27">
        <v>19253032918.174999</v>
      </c>
      <c r="AZ33" s="27">
        <v>18811012348.244701</v>
      </c>
      <c r="BA33" s="27">
        <v>18811012348.244701</v>
      </c>
      <c r="BB33" s="27">
        <v>12436182498.9669</v>
      </c>
      <c r="BC33" s="27">
        <v>11674554518.9669</v>
      </c>
      <c r="BD33" s="27">
        <v>10735260807.865</v>
      </c>
      <c r="BE33" s="27">
        <v>10293240237.9347</v>
      </c>
      <c r="BF33" s="27">
        <v>10293240237.9347</v>
      </c>
      <c r="BG33" t="s">
        <v>39</v>
      </c>
    </row>
    <row r="34" spans="1:59" x14ac:dyDescent="0.25">
      <c r="A34">
        <v>64</v>
      </c>
      <c r="B34" t="s">
        <v>49</v>
      </c>
      <c r="C34">
        <v>2019</v>
      </c>
      <c r="D34" s="26">
        <v>363907</v>
      </c>
      <c r="E34" s="28">
        <v>99475.72</v>
      </c>
      <c r="F34" t="s">
        <v>45</v>
      </c>
      <c r="G34" s="26">
        <v>162</v>
      </c>
      <c r="H34" s="27">
        <v>24699539323.042301</v>
      </c>
      <c r="I34" s="27">
        <v>10064233986</v>
      </c>
      <c r="J34" s="27">
        <v>279514987.80000001</v>
      </c>
      <c r="K34" s="27">
        <v>7187295507</v>
      </c>
      <c r="L34" s="27">
        <v>0</v>
      </c>
      <c r="M34" s="27">
        <v>463491198.60330999</v>
      </c>
      <c r="N34" s="27">
        <v>484836092</v>
      </c>
      <c r="O34" s="27">
        <v>68160025.310000002</v>
      </c>
      <c r="P34" s="27">
        <v>463491198.60330999</v>
      </c>
      <c r="Q34" s="27">
        <v>139749771</v>
      </c>
      <c r="R34" s="27">
        <v>38187889</v>
      </c>
      <c r="S34" s="27">
        <v>4905487</v>
      </c>
      <c r="T34" s="27">
        <v>49.659247066676002</v>
      </c>
      <c r="U34" s="27">
        <v>5.6890998821962704</v>
      </c>
      <c r="V34" s="27">
        <v>614312</v>
      </c>
      <c r="W34" s="27">
        <v>38.9</v>
      </c>
      <c r="X34" s="27">
        <v>1.1200000000000001</v>
      </c>
      <c r="Y34" s="27">
        <v>6242824585</v>
      </c>
      <c r="Z34" s="27">
        <v>3348130027.20262</v>
      </c>
      <c r="AA34" s="27">
        <v>14815976.816</v>
      </c>
      <c r="AB34" s="27">
        <v>5578694310</v>
      </c>
      <c r="AC34" s="27">
        <v>3348130027.20262</v>
      </c>
      <c r="AD34" s="27">
        <v>14815976.816</v>
      </c>
      <c r="AE34" s="27">
        <v>5578694310</v>
      </c>
      <c r="AF34" s="27">
        <v>2665070210.7487202</v>
      </c>
      <c r="AG34" s="27">
        <v>14815976.816</v>
      </c>
      <c r="AH34" s="27">
        <v>5578694310</v>
      </c>
      <c r="AI34" s="27">
        <v>2343630297.1233501</v>
      </c>
      <c r="AJ34" s="27">
        <v>14815976.816</v>
      </c>
      <c r="AK34" s="27">
        <v>10807240172.403299</v>
      </c>
      <c r="AL34" s="27">
        <v>10348776775.4219</v>
      </c>
      <c r="AM34" s="27">
        <v>9684646500.4219303</v>
      </c>
      <c r="AN34" s="27">
        <v>9001586683.9680309</v>
      </c>
      <c r="AO34" s="27">
        <v>8680146770.3426609</v>
      </c>
      <c r="AP34" s="27">
        <v>7740291624.3100004</v>
      </c>
      <c r="AQ34" s="27">
        <v>2818719857</v>
      </c>
      <c r="AR34" s="27">
        <v>1552316516.3132801</v>
      </c>
      <c r="AS34" s="27">
        <v>1452696975.0632801</v>
      </c>
      <c r="AT34" s="27">
        <v>1350238002.5952001</v>
      </c>
      <c r="AU34" s="27">
        <v>1302022015.5513899</v>
      </c>
      <c r="AV34" s="27">
        <v>18547531796.713299</v>
      </c>
      <c r="AW34" s="27">
        <v>19641384916.0452</v>
      </c>
      <c r="AX34" s="27">
        <v>18877635099.7952</v>
      </c>
      <c r="AY34" s="27">
        <v>18092116310.873199</v>
      </c>
      <c r="AZ34" s="27">
        <v>17722460410.203999</v>
      </c>
      <c r="BA34" s="27">
        <v>17722460410.203999</v>
      </c>
      <c r="BB34" s="27">
        <v>11901093291.735201</v>
      </c>
      <c r="BC34" s="27">
        <v>11137343475.485201</v>
      </c>
      <c r="BD34" s="27">
        <v>10351824686.5632</v>
      </c>
      <c r="BE34" s="27">
        <v>9982168785.8940601</v>
      </c>
      <c r="BF34" s="27">
        <v>9982168785.8940601</v>
      </c>
      <c r="BG34" t="s">
        <v>39</v>
      </c>
    </row>
    <row r="35" spans="1:59" x14ac:dyDescent="0.25">
      <c r="A35">
        <v>64</v>
      </c>
      <c r="B35" t="s">
        <v>49</v>
      </c>
      <c r="C35">
        <v>2020</v>
      </c>
      <c r="D35" s="2">
        <v>365987</v>
      </c>
      <c r="E35" s="7">
        <v>99475.72</v>
      </c>
      <c r="F35" t="s">
        <v>45</v>
      </c>
      <c r="G35" s="2">
        <v>162</v>
      </c>
      <c r="H35" s="1">
        <v>24822529723.042301</v>
      </c>
      <c r="I35" s="1">
        <v>10599281328</v>
      </c>
      <c r="J35" s="1">
        <v>337581636</v>
      </c>
      <c r="K35" s="1">
        <v>6419590551</v>
      </c>
      <c r="L35" s="1">
        <v>0</v>
      </c>
      <c r="M35" s="1">
        <v>463491198.60330999</v>
      </c>
      <c r="N35" s="1">
        <v>484836092</v>
      </c>
      <c r="O35" s="1">
        <v>68160025.310000002</v>
      </c>
      <c r="P35" s="1">
        <v>463491198.60330999</v>
      </c>
      <c r="Q35" s="1">
        <v>139749771</v>
      </c>
      <c r="R35" s="1">
        <v>38187889</v>
      </c>
      <c r="S35" s="1">
        <v>4905487</v>
      </c>
      <c r="T35" s="1">
        <v>51.403533322862799</v>
      </c>
      <c r="U35" s="1">
        <v>2.2682607543986699</v>
      </c>
      <c r="V35" s="1">
        <v>614312</v>
      </c>
      <c r="W35" s="1">
        <v>38.9</v>
      </c>
      <c r="X35" s="1">
        <v>1.1200000000000001</v>
      </c>
      <c r="Y35" s="1">
        <v>6278506985</v>
      </c>
      <c r="Z35" s="1">
        <v>3741431221.3020701</v>
      </c>
      <c r="AA35" s="1">
        <v>14815976.816</v>
      </c>
      <c r="AB35" s="1">
        <v>5610580710</v>
      </c>
      <c r="AC35" s="1">
        <v>3741431221.3020701</v>
      </c>
      <c r="AD35" s="1">
        <v>14815976.816</v>
      </c>
      <c r="AE35" s="1">
        <v>5610580710</v>
      </c>
      <c r="AF35" s="1">
        <v>2978133110.8542099</v>
      </c>
      <c r="AG35" s="1">
        <v>14815976.816</v>
      </c>
      <c r="AH35" s="1">
        <v>5610580710</v>
      </c>
      <c r="AI35" s="1">
        <v>2618934000.0552201</v>
      </c>
      <c r="AJ35" s="1">
        <v>14815976.816</v>
      </c>
      <c r="AK35" s="1">
        <v>11400354162.6033</v>
      </c>
      <c r="AL35" s="1">
        <v>10835827017.7213</v>
      </c>
      <c r="AM35" s="1">
        <v>10167900742.7213</v>
      </c>
      <c r="AN35" s="1">
        <v>9404602632.2735291</v>
      </c>
      <c r="AO35" s="1">
        <v>9045403521.4745293</v>
      </c>
      <c r="AP35" s="1">
        <v>6972586668.3100004</v>
      </c>
      <c r="AQ35" s="1">
        <v>2818719857</v>
      </c>
      <c r="AR35" s="1">
        <v>1625374052.6582</v>
      </c>
      <c r="AS35" s="1">
        <v>1525185111.4082</v>
      </c>
      <c r="AT35" s="1">
        <v>1410690394.8410201</v>
      </c>
      <c r="AU35" s="1">
        <v>1356810528.22118</v>
      </c>
      <c r="AV35" s="1">
        <v>18372940830.9133</v>
      </c>
      <c r="AW35" s="1">
        <v>19433787738.689499</v>
      </c>
      <c r="AX35" s="1">
        <v>18665672522.439499</v>
      </c>
      <c r="AY35" s="1">
        <v>17787879695.4245</v>
      </c>
      <c r="AZ35" s="1">
        <v>17374800718.005699</v>
      </c>
      <c r="BA35" s="1">
        <v>17374800718.005699</v>
      </c>
      <c r="BB35" s="1">
        <v>12461201070.379499</v>
      </c>
      <c r="BC35" s="1">
        <v>11693085854.129499</v>
      </c>
      <c r="BD35" s="1">
        <v>10815293027.1145</v>
      </c>
      <c r="BE35" s="1">
        <v>10402214049.6957</v>
      </c>
      <c r="BF35" s="1">
        <v>10402214049.6957</v>
      </c>
      <c r="BG35" t="s">
        <v>39</v>
      </c>
    </row>
    <row r="36" spans="1:59" x14ac:dyDescent="0.25">
      <c r="A36">
        <v>64</v>
      </c>
      <c r="B36" t="s">
        <v>49</v>
      </c>
      <c r="C36">
        <v>2021</v>
      </c>
      <c r="D36" s="2">
        <v>365987</v>
      </c>
      <c r="E36" s="7">
        <v>99475.72</v>
      </c>
      <c r="F36" t="s">
        <v>45</v>
      </c>
      <c r="G36" s="2">
        <v>162</v>
      </c>
      <c r="H36" s="1">
        <v>24822529723.042301</v>
      </c>
      <c r="I36" s="1">
        <v>10581359523</v>
      </c>
      <c r="J36" s="1">
        <v>344782943.09999901</v>
      </c>
      <c r="K36" s="1">
        <v>6821038983</v>
      </c>
      <c r="L36" s="1">
        <v>0</v>
      </c>
      <c r="M36" s="1">
        <v>463491198.60330999</v>
      </c>
      <c r="N36" s="1">
        <v>484836092</v>
      </c>
      <c r="O36" s="1">
        <v>68160025.310000002</v>
      </c>
      <c r="P36" s="1">
        <v>463491198.60330999</v>
      </c>
      <c r="Q36" s="1">
        <v>139749771</v>
      </c>
      <c r="R36" s="1">
        <v>38187889</v>
      </c>
      <c r="S36" s="1">
        <v>4905487</v>
      </c>
      <c r="T36" s="1">
        <v>51.202123993543999</v>
      </c>
      <c r="U36" s="1">
        <v>2.4909667015328698</v>
      </c>
      <c r="V36" s="1">
        <v>614312</v>
      </c>
      <c r="W36" s="1">
        <v>38.9</v>
      </c>
      <c r="X36" s="1">
        <v>1.1200000000000001</v>
      </c>
      <c r="Y36" s="1">
        <v>6278506985</v>
      </c>
      <c r="Z36" s="1">
        <v>3709136740.0912199</v>
      </c>
      <c r="AA36" s="1">
        <v>14815976.816</v>
      </c>
      <c r="AB36" s="1">
        <v>5610580710</v>
      </c>
      <c r="AC36" s="1">
        <v>3709136740.0912199</v>
      </c>
      <c r="AD36" s="1">
        <v>14815976.816</v>
      </c>
      <c r="AE36" s="1">
        <v>5610580710</v>
      </c>
      <c r="AF36" s="1">
        <v>2952427102.0829401</v>
      </c>
      <c r="AG36" s="1">
        <v>14815976.816</v>
      </c>
      <c r="AH36" s="1">
        <v>5610580710</v>
      </c>
      <c r="AI36" s="1">
        <v>2596328448.9025798</v>
      </c>
      <c r="AJ36" s="1">
        <v>14815976.816</v>
      </c>
      <c r="AK36" s="1">
        <v>11389633664.7033</v>
      </c>
      <c r="AL36" s="1">
        <v>10810733843.6105</v>
      </c>
      <c r="AM36" s="1">
        <v>10142807568.6105</v>
      </c>
      <c r="AN36" s="1">
        <v>9386097930.6022491</v>
      </c>
      <c r="AO36" s="1">
        <v>9029999277.4218903</v>
      </c>
      <c r="AP36" s="1">
        <v>7374035100.3100004</v>
      </c>
      <c r="AQ36" s="1">
        <v>2818719857</v>
      </c>
      <c r="AR36" s="1">
        <v>1621610076.54158</v>
      </c>
      <c r="AS36" s="1">
        <v>1521421135.29158</v>
      </c>
      <c r="AT36" s="1">
        <v>1407914689.5903299</v>
      </c>
      <c r="AU36" s="1">
        <v>1354499891.6132801</v>
      </c>
      <c r="AV36" s="1">
        <v>18763668765.013302</v>
      </c>
      <c r="AW36" s="1">
        <v>19806379020.462101</v>
      </c>
      <c r="AX36" s="1">
        <v>19038263804.212101</v>
      </c>
      <c r="AY36" s="1">
        <v>18168047720.502499</v>
      </c>
      <c r="AZ36" s="1">
        <v>17758534269.3451</v>
      </c>
      <c r="BA36" s="1">
        <v>17758534269.3451</v>
      </c>
      <c r="BB36" s="1">
        <v>12432343920.1521</v>
      </c>
      <c r="BC36" s="1">
        <v>11664228703.9021</v>
      </c>
      <c r="BD36" s="1">
        <v>10794012620.192499</v>
      </c>
      <c r="BE36" s="1">
        <v>10384499169.035101</v>
      </c>
      <c r="BF36" s="1">
        <v>10384499169.035101</v>
      </c>
      <c r="BG36" t="s">
        <v>39</v>
      </c>
    </row>
    <row r="37" spans="1:59" x14ac:dyDescent="0.25">
      <c r="A37">
        <v>66</v>
      </c>
      <c r="B37" t="s">
        <v>50</v>
      </c>
      <c r="C37">
        <v>2017</v>
      </c>
      <c r="D37" s="2">
        <v>11147</v>
      </c>
      <c r="E37" s="7">
        <v>48826.2</v>
      </c>
      <c r="F37" t="s">
        <v>51</v>
      </c>
      <c r="G37" s="2">
        <v>187</v>
      </c>
      <c r="H37" s="1">
        <v>760838485</v>
      </c>
      <c r="I37" s="1">
        <v>523922000</v>
      </c>
      <c r="J37" s="1">
        <v>6812000</v>
      </c>
      <c r="K37" s="1">
        <v>114930000</v>
      </c>
      <c r="L37" s="1">
        <v>28810000</v>
      </c>
      <c r="M37" s="1">
        <v>97609855.239999995</v>
      </c>
      <c r="N37" s="1">
        <v>7319021.2331999</v>
      </c>
      <c r="O37" s="1">
        <v>18326381.601820499</v>
      </c>
      <c r="P37" s="1">
        <v>22356191.595348001</v>
      </c>
      <c r="Q37" s="1">
        <v>12204624</v>
      </c>
      <c r="R37" s="1">
        <v>7697049</v>
      </c>
      <c r="S37" s="1">
        <v>70400</v>
      </c>
      <c r="T37" s="1">
        <v>53.810075176012397</v>
      </c>
      <c r="U37" s="1">
        <v>8.6575000000000006</v>
      </c>
      <c r="V37" s="1">
        <v>5763723</v>
      </c>
      <c r="W37" s="1">
        <v>33.21</v>
      </c>
      <c r="X37" s="1">
        <v>1.0900000000000001</v>
      </c>
      <c r="Y37" s="1">
        <v>191226785</v>
      </c>
      <c r="Z37" s="1">
        <v>309777765.21185499</v>
      </c>
      <c r="AA37" s="1">
        <v>129357068.152914</v>
      </c>
      <c r="AB37" s="1">
        <v>170883510</v>
      </c>
      <c r="AC37" s="1">
        <v>309777765.21185499</v>
      </c>
      <c r="AD37" s="1">
        <v>129357068.152914</v>
      </c>
      <c r="AE37" s="1">
        <v>170883510</v>
      </c>
      <c r="AF37" s="1">
        <v>244368789.26960799</v>
      </c>
      <c r="AG37" s="1">
        <v>129357068.152914</v>
      </c>
      <c r="AH37" s="1">
        <v>170883510</v>
      </c>
      <c r="AI37" s="1">
        <v>213588094.70855099</v>
      </c>
      <c r="AJ37" s="1">
        <v>129357068.152914</v>
      </c>
      <c r="AK37" s="1">
        <v>628343855.24000001</v>
      </c>
      <c r="AL37" s="1">
        <v>659529809.96011698</v>
      </c>
      <c r="AM37" s="1">
        <v>639186534.96011698</v>
      </c>
      <c r="AN37" s="1">
        <v>573777559.01786995</v>
      </c>
      <c r="AO37" s="1">
        <v>542996864.45681298</v>
      </c>
      <c r="AP37" s="1">
        <v>169385402.83502001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797729258.07501996</v>
      </c>
      <c r="AW37" s="1">
        <v>828915212.795138</v>
      </c>
      <c r="AX37" s="1">
        <v>808571937.795138</v>
      </c>
      <c r="AY37" s="1">
        <v>743162961.85289097</v>
      </c>
      <c r="AZ37" s="1">
        <v>712382267.291834</v>
      </c>
      <c r="BA37" s="1">
        <v>712382267.291834</v>
      </c>
      <c r="BB37" s="1">
        <v>659529809.96011698</v>
      </c>
      <c r="BC37" s="1">
        <v>639186534.96011698</v>
      </c>
      <c r="BD37" s="1">
        <v>573777559.01786995</v>
      </c>
      <c r="BE37" s="1">
        <v>542996864.45681298</v>
      </c>
      <c r="BF37" s="1">
        <v>542996864.45681298</v>
      </c>
      <c r="BG37" t="s">
        <v>39</v>
      </c>
    </row>
    <row r="38" spans="1:59" x14ac:dyDescent="0.25">
      <c r="A38">
        <v>66</v>
      </c>
      <c r="B38" t="s">
        <v>50</v>
      </c>
      <c r="C38">
        <v>2018</v>
      </c>
      <c r="D38" s="2">
        <v>11147</v>
      </c>
      <c r="E38" s="7">
        <v>48826.2</v>
      </c>
      <c r="F38" t="s">
        <v>51</v>
      </c>
      <c r="G38" s="2">
        <v>187</v>
      </c>
      <c r="H38" s="1">
        <v>760838485</v>
      </c>
      <c r="I38" s="1">
        <v>542719000</v>
      </c>
      <c r="J38" s="1">
        <v>7356000</v>
      </c>
      <c r="K38" s="1">
        <v>116733000</v>
      </c>
      <c r="L38" s="1">
        <v>29494000</v>
      </c>
      <c r="M38" s="1">
        <v>97609855.239999995</v>
      </c>
      <c r="N38" s="1">
        <v>7319021.2331999</v>
      </c>
      <c r="O38" s="1">
        <v>18326381.601820499</v>
      </c>
      <c r="P38" s="1">
        <v>22356191.595348001</v>
      </c>
      <c r="Q38" s="1">
        <v>12204624</v>
      </c>
      <c r="R38" s="1">
        <v>7697049</v>
      </c>
      <c r="S38" s="1">
        <v>70400</v>
      </c>
      <c r="T38" s="1">
        <v>54.393563451935002</v>
      </c>
      <c r="U38" s="1">
        <v>6.5525000000000002</v>
      </c>
      <c r="V38" s="1">
        <v>5763723</v>
      </c>
      <c r="W38" s="1">
        <v>33.21</v>
      </c>
      <c r="X38" s="1">
        <v>1.0900000000000001</v>
      </c>
      <c r="Y38" s="1">
        <v>191226785</v>
      </c>
      <c r="Z38" s="1">
        <v>328222646.52077401</v>
      </c>
      <c r="AA38" s="1">
        <v>129357068.152914</v>
      </c>
      <c r="AB38" s="1">
        <v>170883510</v>
      </c>
      <c r="AC38" s="1">
        <v>328222646.52077401</v>
      </c>
      <c r="AD38" s="1">
        <v>129357068.152914</v>
      </c>
      <c r="AE38" s="1">
        <v>170883510</v>
      </c>
      <c r="AF38" s="1">
        <v>258919069.56683901</v>
      </c>
      <c r="AG38" s="1">
        <v>129357068.152914</v>
      </c>
      <c r="AH38" s="1">
        <v>170883510</v>
      </c>
      <c r="AI38" s="1">
        <v>226305621.588516</v>
      </c>
      <c r="AJ38" s="1">
        <v>129357068.152914</v>
      </c>
      <c r="AK38" s="1">
        <v>647684855.24000001</v>
      </c>
      <c r="AL38" s="1">
        <v>678518691.26903605</v>
      </c>
      <c r="AM38" s="1">
        <v>658175416.26903605</v>
      </c>
      <c r="AN38" s="1">
        <v>588871839.31510103</v>
      </c>
      <c r="AO38" s="1">
        <v>556258391.33677804</v>
      </c>
      <c r="AP38" s="1">
        <v>171872402.83502001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819557258.07501996</v>
      </c>
      <c r="AW38" s="1">
        <v>850391094.10405695</v>
      </c>
      <c r="AX38" s="1">
        <v>830047819.104056</v>
      </c>
      <c r="AY38" s="1">
        <v>760744242.15012097</v>
      </c>
      <c r="AZ38" s="1">
        <v>728130794.17179894</v>
      </c>
      <c r="BA38" s="1">
        <v>728130794.17179894</v>
      </c>
      <c r="BB38" s="1">
        <v>678518691.26903605</v>
      </c>
      <c r="BC38" s="1">
        <v>658175416.26903605</v>
      </c>
      <c r="BD38" s="1">
        <v>588871839.31510103</v>
      </c>
      <c r="BE38" s="1">
        <v>556258391.33677804</v>
      </c>
      <c r="BF38" s="1">
        <v>556258391.33677804</v>
      </c>
      <c r="BG38" t="s">
        <v>39</v>
      </c>
    </row>
    <row r="39" spans="1:59" x14ac:dyDescent="0.25">
      <c r="A39">
        <v>66</v>
      </c>
      <c r="B39" t="s">
        <v>50</v>
      </c>
      <c r="C39">
        <v>2019</v>
      </c>
      <c r="D39" s="2">
        <v>11147</v>
      </c>
      <c r="E39" s="7">
        <v>48826.2</v>
      </c>
      <c r="F39" t="s">
        <v>51</v>
      </c>
      <c r="G39" s="2">
        <v>187</v>
      </c>
      <c r="H39" s="1">
        <v>760838485</v>
      </c>
      <c r="I39" s="1">
        <v>528466000</v>
      </c>
      <c r="J39" s="1">
        <v>6967000</v>
      </c>
      <c r="K39" s="1">
        <v>122723000</v>
      </c>
      <c r="L39" s="1">
        <v>30932000</v>
      </c>
      <c r="M39" s="1">
        <v>97609855.239999995</v>
      </c>
      <c r="N39" s="1">
        <v>7319021.2331999</v>
      </c>
      <c r="O39" s="1">
        <v>18326381.601820499</v>
      </c>
      <c r="P39" s="1">
        <v>22356191.595348001</v>
      </c>
      <c r="Q39" s="1">
        <v>12204624</v>
      </c>
      <c r="R39" s="1">
        <v>7697049</v>
      </c>
      <c r="S39" s="1">
        <v>70400</v>
      </c>
      <c r="T39" s="1">
        <v>53.008198215843201</v>
      </c>
      <c r="U39" s="1">
        <v>11.2125</v>
      </c>
      <c r="V39" s="1">
        <v>5763723</v>
      </c>
      <c r="W39" s="1">
        <v>33.21</v>
      </c>
      <c r="X39" s="1">
        <v>1.0900000000000001</v>
      </c>
      <c r="Y39" s="1">
        <v>191226785</v>
      </c>
      <c r="Z39" s="1">
        <v>286747277.16640598</v>
      </c>
      <c r="AA39" s="1">
        <v>129357068.152914</v>
      </c>
      <c r="AB39" s="1">
        <v>170883510</v>
      </c>
      <c r="AC39" s="1">
        <v>286747277.16640598</v>
      </c>
      <c r="AD39" s="1">
        <v>129357068.152914</v>
      </c>
      <c r="AE39" s="1">
        <v>170883510</v>
      </c>
      <c r="AF39" s="1">
        <v>226201144.228636</v>
      </c>
      <c r="AG39" s="1">
        <v>129357068.152914</v>
      </c>
      <c r="AH39" s="1">
        <v>170883510</v>
      </c>
      <c r="AI39" s="1">
        <v>197708846.375568</v>
      </c>
      <c r="AJ39" s="1">
        <v>129357068.152914</v>
      </c>
      <c r="AK39" s="1">
        <v>633042855.24000001</v>
      </c>
      <c r="AL39" s="1">
        <v>636654321.91466796</v>
      </c>
      <c r="AM39" s="1">
        <v>616311046.91466796</v>
      </c>
      <c r="AN39" s="1">
        <v>555764913.97689903</v>
      </c>
      <c r="AO39" s="1">
        <v>527272616.12383002</v>
      </c>
      <c r="AP39" s="1">
        <v>179300402.83502001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812343258.07501996</v>
      </c>
      <c r="AW39" s="1">
        <v>815954724.74968898</v>
      </c>
      <c r="AX39" s="1">
        <v>795611449.74968898</v>
      </c>
      <c r="AY39" s="1">
        <v>735065316.81191897</v>
      </c>
      <c r="AZ39" s="1">
        <v>706573018.95885098</v>
      </c>
      <c r="BA39" s="1">
        <v>706573018.95885098</v>
      </c>
      <c r="BB39" s="1">
        <v>636654321.91466796</v>
      </c>
      <c r="BC39" s="1">
        <v>616311046.91466796</v>
      </c>
      <c r="BD39" s="1">
        <v>555764913.97689903</v>
      </c>
      <c r="BE39" s="1">
        <v>527272616.12383002</v>
      </c>
      <c r="BF39" s="1">
        <v>527272616.12383002</v>
      </c>
      <c r="BG39" t="s">
        <v>39</v>
      </c>
    </row>
    <row r="40" spans="1:59" x14ac:dyDescent="0.25">
      <c r="A40">
        <v>66</v>
      </c>
      <c r="B40" t="s">
        <v>50</v>
      </c>
      <c r="C40">
        <v>2020</v>
      </c>
      <c r="D40" s="2">
        <v>11147</v>
      </c>
      <c r="E40" s="7">
        <v>48826.2</v>
      </c>
      <c r="F40" t="s">
        <v>51</v>
      </c>
      <c r="G40" s="2">
        <v>187</v>
      </c>
      <c r="H40" s="1">
        <v>760838485</v>
      </c>
      <c r="I40" s="1">
        <v>566180000</v>
      </c>
      <c r="J40" s="1">
        <v>7155000</v>
      </c>
      <c r="K40" s="1">
        <v>127889000</v>
      </c>
      <c r="L40" s="1">
        <v>30708000</v>
      </c>
      <c r="M40" s="1">
        <v>97609855.239999995</v>
      </c>
      <c r="N40" s="1">
        <v>7319021.2331999</v>
      </c>
      <c r="O40" s="1">
        <v>18326381.601820499</v>
      </c>
      <c r="P40" s="1">
        <v>22356191.595348001</v>
      </c>
      <c r="Q40" s="1">
        <v>12204624</v>
      </c>
      <c r="R40" s="1">
        <v>7697049</v>
      </c>
      <c r="S40" s="1">
        <v>70400</v>
      </c>
      <c r="T40" s="1">
        <v>53.924738377091103</v>
      </c>
      <c r="U40" s="1">
        <v>4.10644733620863</v>
      </c>
      <c r="V40" s="1">
        <v>5763723</v>
      </c>
      <c r="W40" s="1">
        <v>33.21</v>
      </c>
      <c r="X40" s="1">
        <v>1.0900000000000001</v>
      </c>
      <c r="Y40" s="1">
        <v>191226785</v>
      </c>
      <c r="Z40" s="1">
        <v>341787789.625718</v>
      </c>
      <c r="AA40" s="1">
        <v>129357068.152914</v>
      </c>
      <c r="AB40" s="1">
        <v>170883510</v>
      </c>
      <c r="AC40" s="1">
        <v>341787789.625718</v>
      </c>
      <c r="AD40" s="1">
        <v>129357068.152914</v>
      </c>
      <c r="AE40" s="1">
        <v>170883510</v>
      </c>
      <c r="AF40" s="1">
        <v>269619958.94331598</v>
      </c>
      <c r="AG40" s="1">
        <v>129357068.152914</v>
      </c>
      <c r="AH40" s="1">
        <v>170883510</v>
      </c>
      <c r="AI40" s="1">
        <v>235658626.85747901</v>
      </c>
      <c r="AJ40" s="1">
        <v>129357068.152914</v>
      </c>
      <c r="AK40" s="1">
        <v>670944855.24000001</v>
      </c>
      <c r="AL40" s="1">
        <v>691882834.373981</v>
      </c>
      <c r="AM40" s="1">
        <v>671539559.373981</v>
      </c>
      <c r="AN40" s="1">
        <v>599371728.69157803</v>
      </c>
      <c r="AO40" s="1">
        <v>565410396.60574102</v>
      </c>
      <c r="AP40" s="1">
        <v>184242402.83502001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855187258.07501996</v>
      </c>
      <c r="AW40" s="1">
        <v>876125237.20900095</v>
      </c>
      <c r="AX40" s="1">
        <v>855781962.20900095</v>
      </c>
      <c r="AY40" s="1">
        <v>783614131.52659798</v>
      </c>
      <c r="AZ40" s="1">
        <v>749652799.44076097</v>
      </c>
      <c r="BA40" s="1">
        <v>749652799.44076097</v>
      </c>
      <c r="BB40" s="1">
        <v>691882834.373981</v>
      </c>
      <c r="BC40" s="1">
        <v>671539559.373981</v>
      </c>
      <c r="BD40" s="1">
        <v>599371728.69157803</v>
      </c>
      <c r="BE40" s="1">
        <v>565410396.60574102</v>
      </c>
      <c r="BF40" s="1">
        <v>565410396.60574102</v>
      </c>
      <c r="BG40" t="s">
        <v>39</v>
      </c>
    </row>
    <row r="41" spans="1:59" x14ac:dyDescent="0.25">
      <c r="A41">
        <v>66</v>
      </c>
      <c r="B41" t="s">
        <v>50</v>
      </c>
      <c r="C41">
        <v>2021</v>
      </c>
      <c r="D41" s="2">
        <v>11147</v>
      </c>
      <c r="E41" s="7">
        <v>48826.2</v>
      </c>
      <c r="F41" t="s">
        <v>51</v>
      </c>
      <c r="G41" s="2">
        <v>187</v>
      </c>
      <c r="H41" s="1">
        <v>760838485</v>
      </c>
      <c r="I41" s="1">
        <v>562322999.99999905</v>
      </c>
      <c r="J41" s="1">
        <v>7410000</v>
      </c>
      <c r="K41" s="1">
        <v>133937000</v>
      </c>
      <c r="L41" s="1">
        <v>31552000</v>
      </c>
      <c r="M41" s="1">
        <v>97609855.239999995</v>
      </c>
      <c r="N41" s="1">
        <v>7319021.2331999</v>
      </c>
      <c r="O41" s="1">
        <v>18326381.601820499</v>
      </c>
      <c r="P41" s="1">
        <v>22356191.595348001</v>
      </c>
      <c r="Q41" s="1">
        <v>12204624</v>
      </c>
      <c r="R41" s="1">
        <v>7697049</v>
      </c>
      <c r="S41" s="1">
        <v>70400</v>
      </c>
      <c r="T41" s="1">
        <v>55.808744362205303</v>
      </c>
      <c r="U41" s="1">
        <v>6.09298726479597</v>
      </c>
      <c r="V41" s="1">
        <v>5763723</v>
      </c>
      <c r="W41" s="1">
        <v>33.21</v>
      </c>
      <c r="X41" s="1">
        <v>1.0900000000000001</v>
      </c>
      <c r="Y41" s="1">
        <v>191226785</v>
      </c>
      <c r="Z41" s="1">
        <v>341084336.15172201</v>
      </c>
      <c r="AA41" s="1">
        <v>129357068.152914</v>
      </c>
      <c r="AB41" s="1">
        <v>170883510</v>
      </c>
      <c r="AC41" s="1">
        <v>341084336.15172201</v>
      </c>
      <c r="AD41" s="1">
        <v>129357068.152914</v>
      </c>
      <c r="AE41" s="1">
        <v>170883510</v>
      </c>
      <c r="AF41" s="1">
        <v>269065038.30971098</v>
      </c>
      <c r="AG41" s="1">
        <v>129357068.152914</v>
      </c>
      <c r="AH41" s="1">
        <v>170883510</v>
      </c>
      <c r="AI41" s="1">
        <v>235173604.03111699</v>
      </c>
      <c r="AJ41" s="1">
        <v>129357068.152914</v>
      </c>
      <c r="AK41" s="1">
        <v>667342855.23999906</v>
      </c>
      <c r="AL41" s="1">
        <v>691434380.899984</v>
      </c>
      <c r="AM41" s="1">
        <v>671091105.899984</v>
      </c>
      <c r="AN41" s="1">
        <v>599071808.05797303</v>
      </c>
      <c r="AO41" s="1">
        <v>565180373.77937901</v>
      </c>
      <c r="AP41" s="1">
        <v>191134402.83502001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858477258.075019</v>
      </c>
      <c r="AW41" s="1">
        <v>882568783.73500395</v>
      </c>
      <c r="AX41" s="1">
        <v>862225508.73500395</v>
      </c>
      <c r="AY41" s="1">
        <v>790206210.89299297</v>
      </c>
      <c r="AZ41" s="1">
        <v>756314776.61440003</v>
      </c>
      <c r="BA41" s="1">
        <v>756314776.61440003</v>
      </c>
      <c r="BB41" s="1">
        <v>691434380.899984</v>
      </c>
      <c r="BC41" s="1">
        <v>671091105.899984</v>
      </c>
      <c r="BD41" s="1">
        <v>599071808.05797303</v>
      </c>
      <c r="BE41" s="1">
        <v>565180373.77937901</v>
      </c>
      <c r="BF41" s="1">
        <v>565180373.77937901</v>
      </c>
      <c r="BG41" t="s">
        <v>39</v>
      </c>
    </row>
    <row r="42" spans="1:59" x14ac:dyDescent="0.25">
      <c r="A42">
        <v>82</v>
      </c>
      <c r="B42" t="s">
        <v>52</v>
      </c>
      <c r="C42">
        <v>2017</v>
      </c>
      <c r="D42" s="2">
        <v>113061</v>
      </c>
      <c r="E42" s="7">
        <v>93488.38</v>
      </c>
      <c r="F42" t="s">
        <v>47</v>
      </c>
      <c r="G42" s="2">
        <v>165</v>
      </c>
      <c r="H42" s="1">
        <v>6809098725</v>
      </c>
      <c r="I42" s="1">
        <v>3349500076.7599902</v>
      </c>
      <c r="J42" s="1">
        <v>546596360</v>
      </c>
      <c r="K42" s="1">
        <v>533034925.30000001</v>
      </c>
      <c r="L42" s="1">
        <v>0</v>
      </c>
      <c r="M42" s="1">
        <v>112847770.76076899</v>
      </c>
      <c r="N42" s="1">
        <v>62098563.577101402</v>
      </c>
      <c r="O42" s="1">
        <v>419501710.04404497</v>
      </c>
      <c r="P42" s="1">
        <v>112847770.76076899</v>
      </c>
      <c r="Q42" s="1">
        <v>63409571</v>
      </c>
      <c r="R42" s="1">
        <v>37307354</v>
      </c>
      <c r="S42" s="1">
        <v>1441941</v>
      </c>
      <c r="T42" s="1">
        <v>51.293159053960601</v>
      </c>
      <c r="U42" s="1">
        <v>4.6382699756505099</v>
      </c>
      <c r="V42" s="1">
        <v>1129900</v>
      </c>
      <c r="W42" s="1">
        <v>32.799999999999997</v>
      </c>
      <c r="X42" s="1">
        <v>0.87</v>
      </c>
      <c r="Y42" s="1">
        <v>1939561455</v>
      </c>
      <c r="Z42" s="1">
        <v>1681724005.0411899</v>
      </c>
      <c r="AA42" s="1">
        <v>22977646.399999999</v>
      </c>
      <c r="AB42" s="1">
        <v>1733225130</v>
      </c>
      <c r="AC42" s="1">
        <v>1681724005.0411899</v>
      </c>
      <c r="AD42" s="1">
        <v>22977646.399999999</v>
      </c>
      <c r="AE42" s="1">
        <v>1733225130</v>
      </c>
      <c r="AF42" s="1">
        <v>1333220950.4290299</v>
      </c>
      <c r="AG42" s="1">
        <v>22977646.399999999</v>
      </c>
      <c r="AH42" s="1">
        <v>1733225130</v>
      </c>
      <c r="AI42" s="1">
        <v>1169219512.9644799</v>
      </c>
      <c r="AJ42" s="1">
        <v>22977646.399999999</v>
      </c>
      <c r="AK42" s="1">
        <v>4008944207.52075</v>
      </c>
      <c r="AL42" s="1">
        <v>4303707237.2019596</v>
      </c>
      <c r="AM42" s="1">
        <v>4097370912.2019601</v>
      </c>
      <c r="AN42" s="1">
        <v>3748867857.5897999</v>
      </c>
      <c r="AO42" s="1">
        <v>3584866420.1252499</v>
      </c>
      <c r="AP42" s="1">
        <v>1014635198.92114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5023579406.4419003</v>
      </c>
      <c r="AW42" s="1">
        <v>5318342436.1231098</v>
      </c>
      <c r="AX42" s="1">
        <v>5112006111.1231098</v>
      </c>
      <c r="AY42" s="1">
        <v>4763503056.5109501</v>
      </c>
      <c r="AZ42" s="1">
        <v>4599501619.0464001</v>
      </c>
      <c r="BA42" s="1">
        <v>4599501619.0464001</v>
      </c>
      <c r="BB42" s="1">
        <v>4303707237.2019596</v>
      </c>
      <c r="BC42" s="1">
        <v>4097370912.2019601</v>
      </c>
      <c r="BD42" s="1">
        <v>3748867857.5897999</v>
      </c>
      <c r="BE42" s="1">
        <v>3584866420.1252499</v>
      </c>
      <c r="BF42" s="1">
        <v>3584866420.1252499</v>
      </c>
      <c r="BG42" t="s">
        <v>39</v>
      </c>
    </row>
    <row r="43" spans="1:59" x14ac:dyDescent="0.25">
      <c r="A43">
        <v>82</v>
      </c>
      <c r="B43" t="s">
        <v>52</v>
      </c>
      <c r="C43">
        <v>2018</v>
      </c>
      <c r="D43" s="2">
        <v>113061</v>
      </c>
      <c r="E43" s="7">
        <v>93488.38</v>
      </c>
      <c r="F43" t="s">
        <v>47</v>
      </c>
      <c r="G43" s="2">
        <v>165</v>
      </c>
      <c r="H43" s="1">
        <v>6809098725</v>
      </c>
      <c r="I43" s="1">
        <v>3381970022</v>
      </c>
      <c r="J43" s="1">
        <v>724393359.39999998</v>
      </c>
      <c r="K43" s="1">
        <v>627287980.29999995</v>
      </c>
      <c r="L43" s="1">
        <v>0</v>
      </c>
      <c r="M43" s="1">
        <v>112847770.76076899</v>
      </c>
      <c r="N43" s="1">
        <v>62098563.577101402</v>
      </c>
      <c r="O43" s="1">
        <v>419501710.04404497</v>
      </c>
      <c r="P43" s="1">
        <v>112847770.76076899</v>
      </c>
      <c r="Q43" s="1">
        <v>63409571</v>
      </c>
      <c r="R43" s="1">
        <v>37307354</v>
      </c>
      <c r="S43" s="1">
        <v>1441941</v>
      </c>
      <c r="T43" s="1">
        <v>51.3975724933468</v>
      </c>
      <c r="U43" s="1">
        <v>3.3466346197194801</v>
      </c>
      <c r="V43" s="1">
        <v>1129900</v>
      </c>
      <c r="W43" s="1">
        <v>32.799999999999997</v>
      </c>
      <c r="X43" s="1">
        <v>0.87</v>
      </c>
      <c r="Y43" s="1">
        <v>1939561455</v>
      </c>
      <c r="Z43" s="1">
        <v>1732046035.97246</v>
      </c>
      <c r="AA43" s="1">
        <v>22977646.399999999</v>
      </c>
      <c r="AB43" s="1">
        <v>1733225130</v>
      </c>
      <c r="AC43" s="1">
        <v>1732046035.97246</v>
      </c>
      <c r="AD43" s="1">
        <v>22977646.399999999</v>
      </c>
      <c r="AE43" s="1">
        <v>1733225130</v>
      </c>
      <c r="AF43" s="1">
        <v>1373114765.17188</v>
      </c>
      <c r="AG43" s="1">
        <v>22977646.399999999</v>
      </c>
      <c r="AH43" s="1">
        <v>1733225130</v>
      </c>
      <c r="AI43" s="1">
        <v>1204205931.85395</v>
      </c>
      <c r="AJ43" s="1">
        <v>22977646.399999999</v>
      </c>
      <c r="AK43" s="1">
        <v>4219211152.1607599</v>
      </c>
      <c r="AL43" s="1">
        <v>4531826267.5332298</v>
      </c>
      <c r="AM43" s="1">
        <v>4325489942.5332298</v>
      </c>
      <c r="AN43" s="1">
        <v>3966558671.7326398</v>
      </c>
      <c r="AO43" s="1">
        <v>3797649838.4147201</v>
      </c>
      <c r="AP43" s="1">
        <v>1108888253.92114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5328099406.0819101</v>
      </c>
      <c r="AW43" s="1">
        <v>5640714521.45438</v>
      </c>
      <c r="AX43" s="1">
        <v>5434378196.45438</v>
      </c>
      <c r="AY43" s="1">
        <v>5075446925.6537905</v>
      </c>
      <c r="AZ43" s="1">
        <v>4906538092.3358698</v>
      </c>
      <c r="BA43" s="1">
        <v>4906538092.3358698</v>
      </c>
      <c r="BB43" s="1">
        <v>4531826267.5332298</v>
      </c>
      <c r="BC43" s="1">
        <v>4325489942.5332298</v>
      </c>
      <c r="BD43" s="1">
        <v>3966558671.7326398</v>
      </c>
      <c r="BE43" s="1">
        <v>3797649838.4147201</v>
      </c>
      <c r="BF43" s="1">
        <v>3797649838.4147201</v>
      </c>
      <c r="BG43" t="s">
        <v>39</v>
      </c>
    </row>
    <row r="44" spans="1:59" x14ac:dyDescent="0.25">
      <c r="A44">
        <v>82</v>
      </c>
      <c r="B44" t="s">
        <v>52</v>
      </c>
      <c r="C44">
        <v>2019</v>
      </c>
      <c r="D44" s="2">
        <v>112520</v>
      </c>
      <c r="E44" s="7">
        <v>93488.38</v>
      </c>
      <c r="F44" t="s">
        <v>47</v>
      </c>
      <c r="G44" s="2">
        <v>165</v>
      </c>
      <c r="H44" s="1">
        <v>6776517000</v>
      </c>
      <c r="I44" s="1">
        <v>3379236640</v>
      </c>
      <c r="J44" s="1">
        <v>629539617.70000005</v>
      </c>
      <c r="K44" s="1">
        <v>556732464.60000002</v>
      </c>
      <c r="L44" s="1">
        <v>0</v>
      </c>
      <c r="M44" s="1">
        <v>112847770.76076899</v>
      </c>
      <c r="N44" s="1">
        <v>62098563.577101402</v>
      </c>
      <c r="O44" s="1">
        <v>419501710.04404497</v>
      </c>
      <c r="P44" s="1">
        <v>112847770.76076899</v>
      </c>
      <c r="Q44" s="1">
        <v>63409571</v>
      </c>
      <c r="R44" s="1">
        <v>37307354</v>
      </c>
      <c r="S44" s="1">
        <v>1441941</v>
      </c>
      <c r="T44" s="1">
        <v>51.021744553994303</v>
      </c>
      <c r="U44" s="1">
        <v>4.6108590123544602</v>
      </c>
      <c r="V44" s="1">
        <v>1129900</v>
      </c>
      <c r="W44" s="1">
        <v>32.799999999999997</v>
      </c>
      <c r="X44" s="1">
        <v>0.87</v>
      </c>
      <c r="Y44" s="1">
        <v>1930280600</v>
      </c>
      <c r="Z44" s="1">
        <v>1672928643.7609501</v>
      </c>
      <c r="AA44" s="1">
        <v>22977646.399999999</v>
      </c>
      <c r="AB44" s="1">
        <v>1724931600</v>
      </c>
      <c r="AC44" s="1">
        <v>1672928643.7609501</v>
      </c>
      <c r="AD44" s="1">
        <v>22977646.399999999</v>
      </c>
      <c r="AE44" s="1">
        <v>1724931600</v>
      </c>
      <c r="AF44" s="1">
        <v>1326248248.6716299</v>
      </c>
      <c r="AG44" s="1">
        <v>22977646.399999999</v>
      </c>
      <c r="AH44" s="1">
        <v>1724931600</v>
      </c>
      <c r="AI44" s="1">
        <v>1163104533.33548</v>
      </c>
      <c r="AJ44" s="1">
        <v>22977646.399999999</v>
      </c>
      <c r="AK44" s="1">
        <v>4121624028.4607601</v>
      </c>
      <c r="AL44" s="1">
        <v>4368574278.6217203</v>
      </c>
      <c r="AM44" s="1">
        <v>4163225278.6217198</v>
      </c>
      <c r="AN44" s="1">
        <v>3816544883.5324001</v>
      </c>
      <c r="AO44" s="1">
        <v>3653401168.19625</v>
      </c>
      <c r="AP44" s="1">
        <v>1038332738.22114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5159956766.6819096</v>
      </c>
      <c r="AW44" s="1">
        <v>5406907016.8428698</v>
      </c>
      <c r="AX44" s="1">
        <v>5201558016.8428698</v>
      </c>
      <c r="AY44" s="1">
        <v>4854877621.7535496</v>
      </c>
      <c r="AZ44" s="1">
        <v>4691733906.4174004</v>
      </c>
      <c r="BA44" s="1">
        <v>4691733906.4174004</v>
      </c>
      <c r="BB44" s="1">
        <v>4368574278.6217203</v>
      </c>
      <c r="BC44" s="1">
        <v>4163225278.6217198</v>
      </c>
      <c r="BD44" s="1">
        <v>3816544883.5324001</v>
      </c>
      <c r="BE44" s="1">
        <v>3653401168.19625</v>
      </c>
      <c r="BF44" s="1">
        <v>3653401168.19625</v>
      </c>
      <c r="BG44" t="s">
        <v>39</v>
      </c>
    </row>
    <row r="45" spans="1:59" x14ac:dyDescent="0.25">
      <c r="A45">
        <v>82</v>
      </c>
      <c r="B45" t="s">
        <v>52</v>
      </c>
      <c r="C45">
        <v>2020</v>
      </c>
      <c r="D45" s="2">
        <v>112520</v>
      </c>
      <c r="E45" s="7">
        <v>93488.38</v>
      </c>
      <c r="F45" t="s">
        <v>47</v>
      </c>
      <c r="G45" s="2">
        <v>165</v>
      </c>
      <c r="H45" s="1">
        <v>6776517000</v>
      </c>
      <c r="I45" s="1">
        <v>3708605431.5679998</v>
      </c>
      <c r="J45" s="1">
        <v>771923087.39999998</v>
      </c>
      <c r="K45" s="1">
        <v>431860144.30000001</v>
      </c>
      <c r="L45" s="1">
        <v>38094548.100000001</v>
      </c>
      <c r="M45" s="1">
        <v>112847770.76076899</v>
      </c>
      <c r="N45" s="1">
        <v>62098563.577101402</v>
      </c>
      <c r="O45" s="1">
        <v>419501710.04404497</v>
      </c>
      <c r="P45" s="1">
        <v>112847770.76076899</v>
      </c>
      <c r="Q45" s="1">
        <v>63409571</v>
      </c>
      <c r="R45" s="1">
        <v>37307354</v>
      </c>
      <c r="S45" s="1">
        <v>1441941</v>
      </c>
      <c r="T45" s="1">
        <v>53.581068678141499</v>
      </c>
      <c r="U45" s="1">
        <v>1.0536621720675601</v>
      </c>
      <c r="V45" s="1">
        <v>1129900</v>
      </c>
      <c r="W45" s="1">
        <v>32.799999999999997</v>
      </c>
      <c r="X45" s="1">
        <v>0.87</v>
      </c>
      <c r="Y45" s="1">
        <v>1930280600</v>
      </c>
      <c r="Z45" s="1">
        <v>1893405004.04038</v>
      </c>
      <c r="AA45" s="1">
        <v>22977646.399999999</v>
      </c>
      <c r="AB45" s="1">
        <v>1724931600</v>
      </c>
      <c r="AC45" s="1">
        <v>1893405004.04038</v>
      </c>
      <c r="AD45" s="1">
        <v>22977646.399999999</v>
      </c>
      <c r="AE45" s="1">
        <v>1724931600</v>
      </c>
      <c r="AF45" s="1">
        <v>1501035372.9070899</v>
      </c>
      <c r="AG45" s="1">
        <v>22977646.399999999</v>
      </c>
      <c r="AH45" s="1">
        <v>1724931600</v>
      </c>
      <c r="AI45" s="1">
        <v>1316390840.60906</v>
      </c>
      <c r="AJ45" s="1">
        <v>22977646.399999999</v>
      </c>
      <c r="AK45" s="1">
        <v>4593376289.7287598</v>
      </c>
      <c r="AL45" s="1">
        <v>4731434108.6011496</v>
      </c>
      <c r="AM45" s="1">
        <v>4526085108.6011496</v>
      </c>
      <c r="AN45" s="1">
        <v>4133715477.4678502</v>
      </c>
      <c r="AO45" s="1">
        <v>3949070945.1698298</v>
      </c>
      <c r="AP45" s="1">
        <v>951554966.02114606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5544931255.7499104</v>
      </c>
      <c r="AW45" s="1">
        <v>5682989074.6223001</v>
      </c>
      <c r="AX45" s="1">
        <v>5477640074.6223001</v>
      </c>
      <c r="AY45" s="1">
        <v>5085270443.4890003</v>
      </c>
      <c r="AZ45" s="1">
        <v>4900625911.19098</v>
      </c>
      <c r="BA45" s="1">
        <v>4900625911.19098</v>
      </c>
      <c r="BB45" s="1">
        <v>4731434108.6011496</v>
      </c>
      <c r="BC45" s="1">
        <v>4526085108.6011496</v>
      </c>
      <c r="BD45" s="1">
        <v>4133715477.4678502</v>
      </c>
      <c r="BE45" s="1">
        <v>3949070945.1698298</v>
      </c>
      <c r="BF45" s="1">
        <v>3949070945.1698298</v>
      </c>
      <c r="BG45" t="s">
        <v>39</v>
      </c>
    </row>
    <row r="46" spans="1:59" x14ac:dyDescent="0.25">
      <c r="A46">
        <v>82</v>
      </c>
      <c r="B46" t="s">
        <v>52</v>
      </c>
      <c r="C46">
        <v>2021</v>
      </c>
      <c r="D46" s="2">
        <v>112520</v>
      </c>
      <c r="E46" s="7">
        <v>93488.38</v>
      </c>
      <c r="F46" t="s">
        <v>47</v>
      </c>
      <c r="G46" s="2">
        <v>165</v>
      </c>
      <c r="H46" s="1">
        <v>6776517000</v>
      </c>
      <c r="I46" s="1">
        <v>3522831953.7319999</v>
      </c>
      <c r="J46" s="1">
        <v>588029464.20000005</v>
      </c>
      <c r="K46" s="1">
        <v>726420580.31599998</v>
      </c>
      <c r="L46" s="1">
        <v>33990734.829999998</v>
      </c>
      <c r="M46" s="1">
        <v>112847770.76076899</v>
      </c>
      <c r="N46" s="1">
        <v>62098563.577101402</v>
      </c>
      <c r="O46" s="1">
        <v>419501710.04404497</v>
      </c>
      <c r="P46" s="1">
        <v>112847770.76076899</v>
      </c>
      <c r="Q46" s="1">
        <v>63409571</v>
      </c>
      <c r="R46" s="1">
        <v>37307354</v>
      </c>
      <c r="S46" s="1">
        <v>1441941</v>
      </c>
      <c r="T46" s="1">
        <v>54.003762169739602</v>
      </c>
      <c r="U46" s="1">
        <v>3.7091346124350499</v>
      </c>
      <c r="V46" s="1">
        <v>1129900</v>
      </c>
      <c r="W46" s="1">
        <v>32.799999999999997</v>
      </c>
      <c r="X46" s="1">
        <v>0.87</v>
      </c>
      <c r="Y46" s="1">
        <v>1930280600</v>
      </c>
      <c r="Z46" s="1">
        <v>1812922164.4007199</v>
      </c>
      <c r="AA46" s="1">
        <v>22977646.399999999</v>
      </c>
      <c r="AB46" s="1">
        <v>1724931600</v>
      </c>
      <c r="AC46" s="1">
        <v>1812922164.4007199</v>
      </c>
      <c r="AD46" s="1">
        <v>22977646.399999999</v>
      </c>
      <c r="AE46" s="1">
        <v>1724931600</v>
      </c>
      <c r="AF46" s="1">
        <v>1437230962.8873799</v>
      </c>
      <c r="AG46" s="1">
        <v>22977646.399999999</v>
      </c>
      <c r="AH46" s="1">
        <v>1724931600</v>
      </c>
      <c r="AI46" s="1">
        <v>1260435103.3517001</v>
      </c>
      <c r="AJ46" s="1">
        <v>22977646.399999999</v>
      </c>
      <c r="AK46" s="1">
        <v>4223709188.69276</v>
      </c>
      <c r="AL46" s="1">
        <v>4467057645.7614899</v>
      </c>
      <c r="AM46" s="1">
        <v>4261708645.7614899</v>
      </c>
      <c r="AN46" s="1">
        <v>3886017444.2481499</v>
      </c>
      <c r="AO46" s="1">
        <v>3709221584.7124701</v>
      </c>
      <c r="AP46" s="1">
        <v>1242011588.7671399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5465720777.4599104</v>
      </c>
      <c r="AW46" s="1">
        <v>5709069234.5286303</v>
      </c>
      <c r="AX46" s="1">
        <v>5503720234.5286303</v>
      </c>
      <c r="AY46" s="1">
        <v>5128029033.0152998</v>
      </c>
      <c r="AZ46" s="1">
        <v>4951233173.4796104</v>
      </c>
      <c r="BA46" s="1">
        <v>4951233173.4796104</v>
      </c>
      <c r="BB46" s="1">
        <v>4467057645.7614899</v>
      </c>
      <c r="BC46" s="1">
        <v>4261708645.7614899</v>
      </c>
      <c r="BD46" s="1">
        <v>3886017444.2481499</v>
      </c>
      <c r="BE46" s="1">
        <v>3709221584.7124701</v>
      </c>
      <c r="BF46" s="1">
        <v>3709221584.7124701</v>
      </c>
      <c r="BG46" t="s">
        <v>39</v>
      </c>
    </row>
    <row r="47" spans="1:59" x14ac:dyDescent="0.25">
      <c r="A47">
        <v>87</v>
      </c>
      <c r="B47" t="s">
        <v>53</v>
      </c>
      <c r="C47">
        <v>2017</v>
      </c>
      <c r="D47" s="2">
        <v>62772</v>
      </c>
      <c r="E47" s="7">
        <v>68183.399999999994</v>
      </c>
      <c r="F47" t="s">
        <v>38</v>
      </c>
      <c r="G47" s="2">
        <v>238</v>
      </c>
      <c r="H47" s="1">
        <v>5453003640</v>
      </c>
      <c r="I47" s="1">
        <v>1913270907</v>
      </c>
      <c r="J47" s="1">
        <v>665583755.29999995</v>
      </c>
      <c r="K47" s="1">
        <v>698945378.40799999</v>
      </c>
      <c r="L47" s="1">
        <v>2045174.1680000001</v>
      </c>
      <c r="M47" s="1">
        <v>253214444.42578101</v>
      </c>
      <c r="N47" s="1">
        <v>36199580.494643003</v>
      </c>
      <c r="O47" s="1">
        <v>17910276.1997285</v>
      </c>
      <c r="P47" s="1">
        <v>226123888.765304</v>
      </c>
      <c r="Q47" s="1">
        <v>36183502</v>
      </c>
      <c r="R47" s="1">
        <v>150627246</v>
      </c>
      <c r="S47" s="1">
        <v>1262895</v>
      </c>
      <c r="T47" s="1">
        <v>72.777229509999998</v>
      </c>
      <c r="U47" s="1">
        <v>0.820095721489429</v>
      </c>
      <c r="V47" s="1">
        <v>2224516</v>
      </c>
      <c r="W47" s="1">
        <v>59.25</v>
      </c>
      <c r="X47" s="1">
        <v>1.17</v>
      </c>
      <c r="Y47" s="1">
        <v>1076853660</v>
      </c>
      <c r="Z47" s="1">
        <v>2422957496.92063</v>
      </c>
      <c r="AA47" s="1">
        <v>81717595.260000005</v>
      </c>
      <c r="AB47" s="1">
        <v>962294760</v>
      </c>
      <c r="AC47" s="1">
        <v>2422957496.92063</v>
      </c>
      <c r="AD47" s="1">
        <v>81717595.260000005</v>
      </c>
      <c r="AE47" s="1">
        <v>962294760</v>
      </c>
      <c r="AF47" s="1">
        <v>1920051718.4396901</v>
      </c>
      <c r="AG47" s="1">
        <v>81717595.260000005</v>
      </c>
      <c r="AH47" s="1">
        <v>962294760</v>
      </c>
      <c r="AI47" s="1">
        <v>1683390175.6251299</v>
      </c>
      <c r="AJ47" s="1">
        <v>95609586.4542</v>
      </c>
      <c r="AK47" s="1">
        <v>2832069106.72578</v>
      </c>
      <c r="AL47" s="1">
        <v>4473236396.2459297</v>
      </c>
      <c r="AM47" s="1">
        <v>4358677496.2459297</v>
      </c>
      <c r="AN47" s="1">
        <v>3855771717.7649899</v>
      </c>
      <c r="AO47" s="1">
        <v>3633002166.14463</v>
      </c>
      <c r="AP47" s="1">
        <v>755100409.27037096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3587169515.99615</v>
      </c>
      <c r="AW47" s="1">
        <v>5228336805.5163097</v>
      </c>
      <c r="AX47" s="1">
        <v>5113777905.5163097</v>
      </c>
      <c r="AY47" s="1">
        <v>4610872127.0353603</v>
      </c>
      <c r="AZ47" s="1">
        <v>4388102575.415</v>
      </c>
      <c r="BA47" s="1">
        <v>4388102575.415</v>
      </c>
      <c r="BB47" s="1">
        <v>4473236396.2459297</v>
      </c>
      <c r="BC47" s="1">
        <v>4358677496.2459297</v>
      </c>
      <c r="BD47" s="1">
        <v>3855771717.7649899</v>
      </c>
      <c r="BE47" s="1">
        <v>3633002166.14463</v>
      </c>
      <c r="BF47" s="1">
        <v>3633002166.14463</v>
      </c>
      <c r="BG47" t="s">
        <v>39</v>
      </c>
    </row>
    <row r="48" spans="1:59" x14ac:dyDescent="0.25">
      <c r="A48">
        <v>87</v>
      </c>
      <c r="B48" t="s">
        <v>53</v>
      </c>
      <c r="C48">
        <v>2018</v>
      </c>
      <c r="D48" s="2">
        <v>62772</v>
      </c>
      <c r="E48" s="7">
        <v>68183.399999999994</v>
      </c>
      <c r="F48" t="s">
        <v>38</v>
      </c>
      <c r="G48" s="2">
        <v>238</v>
      </c>
      <c r="H48" s="1">
        <v>5453003640</v>
      </c>
      <c r="I48" s="1">
        <v>1981330922.0079999</v>
      </c>
      <c r="J48" s="1">
        <v>563207602.70000005</v>
      </c>
      <c r="K48" s="1">
        <v>726454990.70799994</v>
      </c>
      <c r="L48" s="1">
        <v>1517049.456</v>
      </c>
      <c r="M48" s="1">
        <v>253214444.42578101</v>
      </c>
      <c r="N48" s="1">
        <v>36199580.494643003</v>
      </c>
      <c r="O48" s="1">
        <v>17910276.1997285</v>
      </c>
      <c r="P48" s="1">
        <v>226123888.765304</v>
      </c>
      <c r="Q48" s="1">
        <v>36183502</v>
      </c>
      <c r="R48" s="1">
        <v>150627246</v>
      </c>
      <c r="S48" s="1">
        <v>1262895</v>
      </c>
      <c r="T48" s="1">
        <v>73.168656573343597</v>
      </c>
      <c r="U48" s="1">
        <v>0.98601549413463196</v>
      </c>
      <c r="V48" s="1">
        <v>2224516</v>
      </c>
      <c r="W48" s="1">
        <v>59.25</v>
      </c>
      <c r="X48" s="1">
        <v>1.17</v>
      </c>
      <c r="Y48" s="1">
        <v>1076853660</v>
      </c>
      <c r="Z48" s="1">
        <v>2430550831.3385</v>
      </c>
      <c r="AA48" s="1">
        <v>81717595.260000005</v>
      </c>
      <c r="AB48" s="1">
        <v>962294760</v>
      </c>
      <c r="AC48" s="1">
        <v>2430550831.3385</v>
      </c>
      <c r="AD48" s="1">
        <v>81717595.260000005</v>
      </c>
      <c r="AE48" s="1">
        <v>962294760</v>
      </c>
      <c r="AF48" s="1">
        <v>1926068990.6436999</v>
      </c>
      <c r="AG48" s="1">
        <v>81717595.260000005</v>
      </c>
      <c r="AH48" s="1">
        <v>962294760</v>
      </c>
      <c r="AI48" s="1">
        <v>1688665771.4932001</v>
      </c>
      <c r="AJ48" s="1">
        <v>95609586.4542</v>
      </c>
      <c r="AK48" s="1">
        <v>2797752969.13378</v>
      </c>
      <c r="AL48" s="1">
        <v>4378453578.0638103</v>
      </c>
      <c r="AM48" s="1">
        <v>4263894678.0638099</v>
      </c>
      <c r="AN48" s="1">
        <v>3759412837.369</v>
      </c>
      <c r="AO48" s="1">
        <v>3535901609.4127102</v>
      </c>
      <c r="AP48" s="1">
        <v>782081896.85837102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3579834865.9921498</v>
      </c>
      <c r="AW48" s="1">
        <v>5160535474.9221802</v>
      </c>
      <c r="AX48" s="1">
        <v>5045976574.9221802</v>
      </c>
      <c r="AY48" s="1">
        <v>4541494734.2273798</v>
      </c>
      <c r="AZ48" s="1">
        <v>4317983506.27108</v>
      </c>
      <c r="BA48" s="1">
        <v>4317983506.27108</v>
      </c>
      <c r="BB48" s="1">
        <v>4378453578.0638103</v>
      </c>
      <c r="BC48" s="1">
        <v>4263894678.0638099</v>
      </c>
      <c r="BD48" s="1">
        <v>3759412837.369</v>
      </c>
      <c r="BE48" s="1">
        <v>3535901609.4127102</v>
      </c>
      <c r="BF48" s="1">
        <v>3535901609.4127102</v>
      </c>
      <c r="BG48" t="s">
        <v>39</v>
      </c>
    </row>
    <row r="49" spans="1:59" x14ac:dyDescent="0.25">
      <c r="A49">
        <v>87</v>
      </c>
      <c r="B49" t="s">
        <v>53</v>
      </c>
      <c r="C49">
        <v>2019</v>
      </c>
      <c r="D49" s="2">
        <v>62772</v>
      </c>
      <c r="E49" s="7">
        <v>68183.399999999994</v>
      </c>
      <c r="F49" t="s">
        <v>38</v>
      </c>
      <c r="G49" s="2">
        <v>238</v>
      </c>
      <c r="H49" s="1">
        <v>5453003640</v>
      </c>
      <c r="I49" s="1">
        <v>1911627437</v>
      </c>
      <c r="J49" s="1">
        <v>496482860.5</v>
      </c>
      <c r="K49" s="1">
        <v>705885804.86399996</v>
      </c>
      <c r="L49" s="1">
        <v>1964384.5361328099</v>
      </c>
      <c r="M49" s="1">
        <v>253214444.42578101</v>
      </c>
      <c r="N49" s="1">
        <v>36199580.494643003</v>
      </c>
      <c r="O49" s="1">
        <v>17910276.1997285</v>
      </c>
      <c r="P49" s="1">
        <v>226123888.765304</v>
      </c>
      <c r="Q49" s="1">
        <v>36183502</v>
      </c>
      <c r="R49" s="1">
        <v>150627246</v>
      </c>
      <c r="S49" s="1">
        <v>1262895</v>
      </c>
      <c r="T49" s="1">
        <v>67.962967012818595</v>
      </c>
      <c r="U49" s="1">
        <v>1.87803983367821</v>
      </c>
      <c r="V49" s="1">
        <v>2224516</v>
      </c>
      <c r="W49" s="1">
        <v>59.25</v>
      </c>
      <c r="X49" s="1">
        <v>1.17</v>
      </c>
      <c r="Y49" s="1">
        <v>1076853660</v>
      </c>
      <c r="Z49" s="1">
        <v>2225227177.7912102</v>
      </c>
      <c r="AA49" s="1">
        <v>81717595.260000005</v>
      </c>
      <c r="AB49" s="1">
        <v>962294760</v>
      </c>
      <c r="AC49" s="1">
        <v>2225227177.7912102</v>
      </c>
      <c r="AD49" s="1">
        <v>81717595.260000005</v>
      </c>
      <c r="AE49" s="1">
        <v>962294760</v>
      </c>
      <c r="AF49" s="1">
        <v>1763362036.71206</v>
      </c>
      <c r="AG49" s="1">
        <v>95609586.4542</v>
      </c>
      <c r="AH49" s="1">
        <v>962294760</v>
      </c>
      <c r="AI49" s="1">
        <v>1546013735.02775</v>
      </c>
      <c r="AJ49" s="1">
        <v>95609586.4542</v>
      </c>
      <c r="AK49" s="1">
        <v>2661324741.9257798</v>
      </c>
      <c r="AL49" s="1">
        <v>4106405182.3165202</v>
      </c>
      <c r="AM49" s="1">
        <v>3991846282.3165202</v>
      </c>
      <c r="AN49" s="1">
        <v>3543873132.43156</v>
      </c>
      <c r="AO49" s="1">
        <v>3326524830.7472501</v>
      </c>
      <c r="AP49" s="1">
        <v>761960046.094504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3423284788.0202799</v>
      </c>
      <c r="AW49" s="1">
        <v>4868365228.4110203</v>
      </c>
      <c r="AX49" s="1">
        <v>4753806328.4110203</v>
      </c>
      <c r="AY49" s="1">
        <v>4305833178.5260696</v>
      </c>
      <c r="AZ49" s="1">
        <v>4088484876.8417602</v>
      </c>
      <c r="BA49" s="1">
        <v>4088484876.8417602</v>
      </c>
      <c r="BB49" s="1">
        <v>4106405182.3165202</v>
      </c>
      <c r="BC49" s="1">
        <v>3991846282.3165202</v>
      </c>
      <c r="BD49" s="1">
        <v>3543873132.43156</v>
      </c>
      <c r="BE49" s="1">
        <v>3326524830.7472501</v>
      </c>
      <c r="BF49" s="1">
        <v>3326524830.7472501</v>
      </c>
      <c r="BG49" t="s">
        <v>39</v>
      </c>
    </row>
    <row r="50" spans="1:59" x14ac:dyDescent="0.25">
      <c r="A50">
        <v>87</v>
      </c>
      <c r="B50" t="s">
        <v>53</v>
      </c>
      <c r="C50">
        <v>2020</v>
      </c>
      <c r="D50" s="2">
        <v>62772</v>
      </c>
      <c r="E50" s="7">
        <v>68183.399999999994</v>
      </c>
      <c r="F50" t="s">
        <v>38</v>
      </c>
      <c r="G50" s="2">
        <v>238</v>
      </c>
      <c r="H50" s="1">
        <v>5453003640</v>
      </c>
      <c r="I50" s="1">
        <v>2091591543</v>
      </c>
      <c r="J50" s="1">
        <v>545628380.70000005</v>
      </c>
      <c r="K50" s="1">
        <v>732541141.79999995</v>
      </c>
      <c r="L50" s="1">
        <v>1766150.7720000001</v>
      </c>
      <c r="M50" s="1">
        <v>253214444.42578101</v>
      </c>
      <c r="N50" s="1">
        <v>36199580.494643003</v>
      </c>
      <c r="O50" s="1">
        <v>17910276.1997285</v>
      </c>
      <c r="P50" s="1">
        <v>226123888.765304</v>
      </c>
      <c r="Q50" s="1">
        <v>36183502</v>
      </c>
      <c r="R50" s="1">
        <v>150627246</v>
      </c>
      <c r="S50" s="1">
        <v>1262895</v>
      </c>
      <c r="T50" s="1">
        <v>72.887724014865796</v>
      </c>
      <c r="U50" s="1">
        <v>1.0889077174764901</v>
      </c>
      <c r="V50" s="1">
        <v>2224516</v>
      </c>
      <c r="W50" s="1">
        <v>59.25</v>
      </c>
      <c r="X50" s="1">
        <v>1.17</v>
      </c>
      <c r="Y50" s="1">
        <v>1076853660</v>
      </c>
      <c r="Z50" s="1">
        <v>2417626593.2032399</v>
      </c>
      <c r="AA50" s="1">
        <v>81717595.260000005</v>
      </c>
      <c r="AB50" s="1">
        <v>962294760</v>
      </c>
      <c r="AC50" s="1">
        <v>2417626593.2032399</v>
      </c>
      <c r="AD50" s="1">
        <v>81717595.260000005</v>
      </c>
      <c r="AE50" s="1">
        <v>962294760</v>
      </c>
      <c r="AF50" s="1">
        <v>1915827289.8822601</v>
      </c>
      <c r="AG50" s="1">
        <v>81717595.260000005</v>
      </c>
      <c r="AH50" s="1">
        <v>962294760</v>
      </c>
      <c r="AI50" s="1">
        <v>1679686441.2606299</v>
      </c>
      <c r="AJ50" s="1">
        <v>95609586.4542</v>
      </c>
      <c r="AK50" s="1">
        <v>2890434368.1257801</v>
      </c>
      <c r="AL50" s="1">
        <v>4347950117.9285402</v>
      </c>
      <c r="AM50" s="1">
        <v>4233391217.9285402</v>
      </c>
      <c r="AN50" s="1">
        <v>3731591914.6075702</v>
      </c>
      <c r="AO50" s="1">
        <v>3509343057.18013</v>
      </c>
      <c r="AP50" s="1">
        <v>788417149.26637101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3678851517.3921499</v>
      </c>
      <c r="AW50" s="1">
        <v>5136367267.1949196</v>
      </c>
      <c r="AX50" s="1">
        <v>5021808367.1949196</v>
      </c>
      <c r="AY50" s="1">
        <v>4520009063.8739405</v>
      </c>
      <c r="AZ50" s="1">
        <v>4297760206.4464998</v>
      </c>
      <c r="BA50" s="1">
        <v>4297760206.4464998</v>
      </c>
      <c r="BB50" s="1">
        <v>4347950117.9285402</v>
      </c>
      <c r="BC50" s="1">
        <v>4233391217.9285402</v>
      </c>
      <c r="BD50" s="1">
        <v>3731591914.6075702</v>
      </c>
      <c r="BE50" s="1">
        <v>3509343057.18013</v>
      </c>
      <c r="BF50" s="1">
        <v>3509343057.18013</v>
      </c>
      <c r="BG50" t="s">
        <v>39</v>
      </c>
    </row>
    <row r="51" spans="1:59" x14ac:dyDescent="0.25">
      <c r="A51">
        <v>87</v>
      </c>
      <c r="B51" t="s">
        <v>53</v>
      </c>
      <c r="C51">
        <v>2021</v>
      </c>
      <c r="D51" s="2">
        <v>62772</v>
      </c>
      <c r="E51" s="7">
        <v>68183.399999999994</v>
      </c>
      <c r="F51" t="s">
        <v>38</v>
      </c>
      <c r="G51" s="2">
        <v>238</v>
      </c>
      <c r="H51" s="1">
        <v>5453003640</v>
      </c>
      <c r="I51" s="1">
        <v>2351630874.9959998</v>
      </c>
      <c r="J51" s="1">
        <v>566961327.70000005</v>
      </c>
      <c r="K51" s="1">
        <v>601154784.60000002</v>
      </c>
      <c r="L51" s="1">
        <v>5558026.3600000003</v>
      </c>
      <c r="M51" s="1">
        <v>253214444.42578101</v>
      </c>
      <c r="N51" s="1">
        <v>36199580.494643003</v>
      </c>
      <c r="O51" s="1">
        <v>17910276.1997285</v>
      </c>
      <c r="P51" s="1">
        <v>226123888.765304</v>
      </c>
      <c r="Q51" s="1">
        <v>36183502</v>
      </c>
      <c r="R51" s="1">
        <v>150627246</v>
      </c>
      <c r="S51" s="1">
        <v>1262895</v>
      </c>
      <c r="T51" s="1">
        <v>70.521830346924006</v>
      </c>
      <c r="U51" s="1">
        <v>0.99778960505921099</v>
      </c>
      <c r="V51" s="1">
        <v>2224516</v>
      </c>
      <c r="W51" s="1">
        <v>59.25</v>
      </c>
      <c r="X51" s="1">
        <v>1.17</v>
      </c>
      <c r="Y51" s="1">
        <v>1076853660</v>
      </c>
      <c r="Z51" s="1">
        <v>2341029816.8187099</v>
      </c>
      <c r="AA51" s="1">
        <v>81717595.260000005</v>
      </c>
      <c r="AB51" s="1">
        <v>962294760</v>
      </c>
      <c r="AC51" s="1">
        <v>2341029816.8187099</v>
      </c>
      <c r="AD51" s="1">
        <v>81717595.260000005</v>
      </c>
      <c r="AE51" s="1">
        <v>962294760</v>
      </c>
      <c r="AF51" s="1">
        <v>1855128836.72699</v>
      </c>
      <c r="AG51" s="1">
        <v>95609586.4542</v>
      </c>
      <c r="AH51" s="1">
        <v>962294760</v>
      </c>
      <c r="AI51" s="1">
        <v>1626469551.9779501</v>
      </c>
      <c r="AJ51" s="1">
        <v>95609586.4542</v>
      </c>
      <c r="AK51" s="1">
        <v>3171806647.1217799</v>
      </c>
      <c r="AL51" s="1">
        <v>4292686288.5440202</v>
      </c>
      <c r="AM51" s="1">
        <v>4178127388.5440202</v>
      </c>
      <c r="AN51" s="1">
        <v>3706118399.6465001</v>
      </c>
      <c r="AO51" s="1">
        <v>3477459114.89745</v>
      </c>
      <c r="AP51" s="1">
        <v>660822667.65437102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3832629314.7761502</v>
      </c>
      <c r="AW51" s="1">
        <v>4953508956.19839</v>
      </c>
      <c r="AX51" s="1">
        <v>4838950056.19839</v>
      </c>
      <c r="AY51" s="1">
        <v>4366941067.3008699</v>
      </c>
      <c r="AZ51" s="1">
        <v>4138281782.5518198</v>
      </c>
      <c r="BA51" s="1">
        <v>4138281782.5518198</v>
      </c>
      <c r="BB51" s="1">
        <v>4292686288.5440202</v>
      </c>
      <c r="BC51" s="1">
        <v>4178127388.5440202</v>
      </c>
      <c r="BD51" s="1">
        <v>3706118399.6465001</v>
      </c>
      <c r="BE51" s="1">
        <v>3477459114.89745</v>
      </c>
      <c r="BF51" s="1">
        <v>3477459114.89745</v>
      </c>
      <c r="BG51" t="s">
        <v>39</v>
      </c>
    </row>
    <row r="52" spans="1:59" x14ac:dyDescent="0.25">
      <c r="A52">
        <v>93</v>
      </c>
      <c r="B52" t="s">
        <v>54</v>
      </c>
      <c r="C52">
        <v>2017</v>
      </c>
      <c r="D52" s="2">
        <v>46273</v>
      </c>
      <c r="E52" s="7">
        <v>113796.47</v>
      </c>
      <c r="F52" t="s">
        <v>45</v>
      </c>
      <c r="G52" s="2">
        <v>238</v>
      </c>
      <c r="H52" s="1">
        <v>4019735510</v>
      </c>
      <c r="I52" s="1">
        <v>3027354475</v>
      </c>
      <c r="J52" s="1">
        <v>238378738.59999999</v>
      </c>
      <c r="K52" s="1">
        <v>558895831</v>
      </c>
      <c r="L52" s="1">
        <v>225607246.80000001</v>
      </c>
      <c r="M52" s="1">
        <v>106550564.52395099</v>
      </c>
      <c r="N52" s="1">
        <v>226734063.482779</v>
      </c>
      <c r="O52" s="1">
        <v>12628639.608250501</v>
      </c>
      <c r="P52" s="1">
        <v>97192227.1883118</v>
      </c>
      <c r="Q52" s="1">
        <v>55996082</v>
      </c>
      <c r="R52" s="1">
        <v>23631467</v>
      </c>
      <c r="S52" s="1">
        <v>2358876</v>
      </c>
      <c r="T52" s="1">
        <v>57.2522384669806</v>
      </c>
      <c r="U52" s="1">
        <v>4.1614249397074303</v>
      </c>
      <c r="V52" s="1">
        <v>0</v>
      </c>
      <c r="Y52" s="1">
        <v>793813315</v>
      </c>
      <c r="Z52" s="1">
        <v>1676650433.8370299</v>
      </c>
      <c r="AA52" s="1">
        <v>0</v>
      </c>
      <c r="AB52" s="1">
        <v>709365090</v>
      </c>
      <c r="AC52" s="1">
        <v>1676650433.8370299</v>
      </c>
      <c r="AD52" s="1">
        <v>0</v>
      </c>
      <c r="AE52" s="1">
        <v>709365090</v>
      </c>
      <c r="AF52" s="1">
        <v>1336861881.23739</v>
      </c>
      <c r="AG52" s="1">
        <v>0</v>
      </c>
      <c r="AH52" s="1">
        <v>709365090</v>
      </c>
      <c r="AI52" s="1">
        <v>1176961385.89639</v>
      </c>
      <c r="AJ52" s="1">
        <v>0</v>
      </c>
      <c r="AK52" s="1">
        <v>3372283778.12395</v>
      </c>
      <c r="AL52" s="1">
        <v>2806034714.62534</v>
      </c>
      <c r="AM52" s="1">
        <v>2721586489.62534</v>
      </c>
      <c r="AN52" s="1">
        <v>2381797937.0257101</v>
      </c>
      <c r="AO52" s="1">
        <v>2221897441.6847</v>
      </c>
      <c r="AP52" s="1">
        <v>1023865780.8910201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4396149559.0149803</v>
      </c>
      <c r="AW52" s="1">
        <v>3829900495.5163698</v>
      </c>
      <c r="AX52" s="1">
        <v>3745452270.5163698</v>
      </c>
      <c r="AY52" s="1">
        <v>3405663717.9167399</v>
      </c>
      <c r="AZ52" s="1">
        <v>3245763222.5757298</v>
      </c>
      <c r="BA52" s="1">
        <v>3245763222.5757298</v>
      </c>
      <c r="BB52" s="1">
        <v>2806034714.62534</v>
      </c>
      <c r="BC52" s="1">
        <v>2721586489.62534</v>
      </c>
      <c r="BD52" s="1">
        <v>2381797937.0257101</v>
      </c>
      <c r="BE52" s="1">
        <v>2221897441.6847</v>
      </c>
      <c r="BF52" s="1">
        <v>2221897441.6847</v>
      </c>
      <c r="BG52" t="s">
        <v>39</v>
      </c>
    </row>
    <row r="53" spans="1:59" x14ac:dyDescent="0.25">
      <c r="A53">
        <v>93</v>
      </c>
      <c r="B53" t="s">
        <v>54</v>
      </c>
      <c r="C53">
        <v>2018</v>
      </c>
      <c r="D53" s="2">
        <v>44699</v>
      </c>
      <c r="E53" s="7">
        <v>113796.47</v>
      </c>
      <c r="F53" t="s">
        <v>45</v>
      </c>
      <c r="G53" s="2">
        <v>238</v>
      </c>
      <c r="H53" s="1">
        <v>3883002130</v>
      </c>
      <c r="I53" s="1">
        <v>3220580047.0279999</v>
      </c>
      <c r="J53" s="1">
        <v>247558832.80000001</v>
      </c>
      <c r="K53" s="1">
        <v>604395345.89999998</v>
      </c>
      <c r="L53" s="1">
        <v>276734356.89999998</v>
      </c>
      <c r="M53" s="1">
        <v>106550564.52395099</v>
      </c>
      <c r="N53" s="1">
        <v>226734063.482779</v>
      </c>
      <c r="O53" s="1">
        <v>12628639.608250501</v>
      </c>
      <c r="P53" s="1">
        <v>97192227.1883118</v>
      </c>
      <c r="Q53" s="1">
        <v>55996082</v>
      </c>
      <c r="R53" s="1">
        <v>23631467</v>
      </c>
      <c r="S53" s="1">
        <v>2358876</v>
      </c>
      <c r="T53" s="1">
        <v>58.4326487160114</v>
      </c>
      <c r="U53" s="1">
        <v>3.5843115864170998</v>
      </c>
      <c r="V53" s="1">
        <v>0</v>
      </c>
      <c r="Y53" s="1">
        <v>766811345</v>
      </c>
      <c r="Z53" s="1">
        <v>1732154437.5343299</v>
      </c>
      <c r="AA53" s="1">
        <v>0</v>
      </c>
      <c r="AB53" s="1">
        <v>685235670</v>
      </c>
      <c r="AC53" s="1">
        <v>1732154437.5343299</v>
      </c>
      <c r="AD53" s="1">
        <v>0</v>
      </c>
      <c r="AE53" s="1">
        <v>685235670</v>
      </c>
      <c r="AF53" s="1">
        <v>1381117490.69629</v>
      </c>
      <c r="AG53" s="1">
        <v>0</v>
      </c>
      <c r="AH53" s="1">
        <v>685235670</v>
      </c>
      <c r="AI53" s="1">
        <v>1215923633.3607399</v>
      </c>
      <c r="AJ53" s="1">
        <v>0</v>
      </c>
      <c r="AK53" s="1">
        <v>3574689444.3519502</v>
      </c>
      <c r="AL53" s="1">
        <v>2843716842.5226498</v>
      </c>
      <c r="AM53" s="1">
        <v>2762141167.5226498</v>
      </c>
      <c r="AN53" s="1">
        <v>2411104220.6845999</v>
      </c>
      <c r="AO53" s="1">
        <v>2245910363.34905</v>
      </c>
      <c r="AP53" s="1">
        <v>1120492405.8910201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4695181850.24298</v>
      </c>
      <c r="AW53" s="1">
        <v>3964209248.4136801</v>
      </c>
      <c r="AX53" s="1">
        <v>3882633573.4136801</v>
      </c>
      <c r="AY53" s="1">
        <v>3531596626.5756302</v>
      </c>
      <c r="AZ53" s="1">
        <v>3366402769.2400799</v>
      </c>
      <c r="BA53" s="1">
        <v>3366402769.2400799</v>
      </c>
      <c r="BB53" s="1">
        <v>2843716842.5226498</v>
      </c>
      <c r="BC53" s="1">
        <v>2762141167.5226498</v>
      </c>
      <c r="BD53" s="1">
        <v>2411104220.6845999</v>
      </c>
      <c r="BE53" s="1">
        <v>2245910363.34905</v>
      </c>
      <c r="BF53" s="1">
        <v>2245910363.34905</v>
      </c>
      <c r="BG53" t="s">
        <v>39</v>
      </c>
    </row>
    <row r="54" spans="1:59" x14ac:dyDescent="0.25">
      <c r="A54">
        <v>93</v>
      </c>
      <c r="B54" t="s">
        <v>54</v>
      </c>
      <c r="C54">
        <v>2019</v>
      </c>
      <c r="D54" s="2">
        <v>44705</v>
      </c>
      <c r="E54" s="7">
        <v>113796.47</v>
      </c>
      <c r="F54" t="s">
        <v>45</v>
      </c>
      <c r="G54" s="2">
        <v>238</v>
      </c>
      <c r="H54" s="1">
        <v>3883523350</v>
      </c>
      <c r="I54" s="1">
        <v>3089023882.0479999</v>
      </c>
      <c r="J54" s="1">
        <v>221656036.17199999</v>
      </c>
      <c r="K54" s="1">
        <v>588191043.39999998</v>
      </c>
      <c r="L54" s="1">
        <v>277412092</v>
      </c>
      <c r="M54" s="1">
        <v>106550564.52395099</v>
      </c>
      <c r="N54" s="1">
        <v>226734063.482779</v>
      </c>
      <c r="O54" s="1">
        <v>12628639.608250501</v>
      </c>
      <c r="P54" s="1">
        <v>97192227.1883118</v>
      </c>
      <c r="Q54" s="1">
        <v>55996082</v>
      </c>
      <c r="R54" s="1">
        <v>23631467</v>
      </c>
      <c r="S54" s="1">
        <v>2358876</v>
      </c>
      <c r="T54" s="1">
        <v>54.793642660000003</v>
      </c>
      <c r="U54" s="1">
        <v>8.0850426527268695</v>
      </c>
      <c r="V54" s="1">
        <v>0</v>
      </c>
      <c r="Y54" s="1">
        <v>766914275</v>
      </c>
      <c r="Z54" s="1">
        <v>1475095016.6903</v>
      </c>
      <c r="AA54" s="1">
        <v>0</v>
      </c>
      <c r="AB54" s="1">
        <v>685327650</v>
      </c>
      <c r="AC54" s="1">
        <v>1475095016.6903</v>
      </c>
      <c r="AD54" s="1">
        <v>0</v>
      </c>
      <c r="AE54" s="1">
        <v>685327650</v>
      </c>
      <c r="AF54" s="1">
        <v>1176153513.7074299</v>
      </c>
      <c r="AG54" s="1">
        <v>0</v>
      </c>
      <c r="AH54" s="1">
        <v>685327650</v>
      </c>
      <c r="AI54" s="1">
        <v>1035475159.36254</v>
      </c>
      <c r="AJ54" s="1">
        <v>0</v>
      </c>
      <c r="AK54" s="1">
        <v>3417230482.7439499</v>
      </c>
      <c r="AL54" s="1">
        <v>2560857555.0506201</v>
      </c>
      <c r="AM54" s="1">
        <v>2479270930.0506201</v>
      </c>
      <c r="AN54" s="1">
        <v>2180329427.06774</v>
      </c>
      <c r="AO54" s="1">
        <v>2039651072.7228501</v>
      </c>
      <c r="AP54" s="1">
        <v>1104965838.49102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4522196321.2349796</v>
      </c>
      <c r="AW54" s="1">
        <v>3665823393.5416498</v>
      </c>
      <c r="AX54" s="1">
        <v>3584236768.5416498</v>
      </c>
      <c r="AY54" s="1">
        <v>3285295265.5587702</v>
      </c>
      <c r="AZ54" s="1">
        <v>3144616911.2138801</v>
      </c>
      <c r="BA54" s="1">
        <v>3144616911.2138801</v>
      </c>
      <c r="BB54" s="1">
        <v>2560857555.0506201</v>
      </c>
      <c r="BC54" s="1">
        <v>2479270930.0506201</v>
      </c>
      <c r="BD54" s="1">
        <v>2180329427.06774</v>
      </c>
      <c r="BE54" s="1">
        <v>2039651072.7228501</v>
      </c>
      <c r="BF54" s="1">
        <v>2039651072.7228501</v>
      </c>
      <c r="BG54" t="s">
        <v>39</v>
      </c>
    </row>
    <row r="55" spans="1:59" x14ac:dyDescent="0.25">
      <c r="A55">
        <v>93</v>
      </c>
      <c r="B55" t="s">
        <v>54</v>
      </c>
      <c r="C55">
        <v>2020</v>
      </c>
      <c r="D55" s="2">
        <v>44738</v>
      </c>
      <c r="E55" s="7">
        <v>113796.47</v>
      </c>
      <c r="F55" t="s">
        <v>45</v>
      </c>
      <c r="G55" s="2">
        <v>238</v>
      </c>
      <c r="H55" s="1">
        <v>3886390060</v>
      </c>
      <c r="I55" s="1">
        <v>3195669167.3759999</v>
      </c>
      <c r="J55" s="1">
        <v>230889242.00799999</v>
      </c>
      <c r="K55" s="1">
        <v>470340687.19999999</v>
      </c>
      <c r="L55" s="1">
        <v>274979426.89999998</v>
      </c>
      <c r="M55" s="1">
        <v>106550564.52395099</v>
      </c>
      <c r="N55" s="1">
        <v>226734063.482779</v>
      </c>
      <c r="O55" s="1">
        <v>12628639.608250501</v>
      </c>
      <c r="P55" s="1">
        <v>97192227.1883118</v>
      </c>
      <c r="Q55" s="1">
        <v>55996082</v>
      </c>
      <c r="R55" s="1">
        <v>23631467</v>
      </c>
      <c r="S55" s="1">
        <v>2358876</v>
      </c>
      <c r="T55" s="1">
        <v>56.656014967347097</v>
      </c>
      <c r="U55" s="1">
        <v>3.236079691</v>
      </c>
      <c r="V55" s="1">
        <v>0</v>
      </c>
      <c r="Y55" s="1">
        <v>767480390</v>
      </c>
      <c r="Z55" s="1">
        <v>1687044362.4040999</v>
      </c>
      <c r="AA55" s="1">
        <v>0</v>
      </c>
      <c r="AB55" s="1">
        <v>685833540</v>
      </c>
      <c r="AC55" s="1">
        <v>1687044362.4040999</v>
      </c>
      <c r="AD55" s="1">
        <v>0</v>
      </c>
      <c r="AE55" s="1">
        <v>685833540</v>
      </c>
      <c r="AF55" s="1">
        <v>1345149385.07075</v>
      </c>
      <c r="AG55" s="1">
        <v>0</v>
      </c>
      <c r="AH55" s="1">
        <v>685833540</v>
      </c>
      <c r="AI55" s="1">
        <v>1184257631.0315199</v>
      </c>
      <c r="AJ55" s="1">
        <v>0</v>
      </c>
      <c r="AK55" s="1">
        <v>3533108973.9079499</v>
      </c>
      <c r="AL55" s="1">
        <v>2782606221.60041</v>
      </c>
      <c r="AM55" s="1">
        <v>2700959371.60041</v>
      </c>
      <c r="AN55" s="1">
        <v>2359064394.2670598</v>
      </c>
      <c r="AO55" s="1">
        <v>2198172640.2278299</v>
      </c>
      <c r="AP55" s="1">
        <v>984682817.19102895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4517791791.0989799</v>
      </c>
      <c r="AW55" s="1">
        <v>3767289038.79144</v>
      </c>
      <c r="AX55" s="1">
        <v>3685642188.79144</v>
      </c>
      <c r="AY55" s="1">
        <v>3343747211.4580898</v>
      </c>
      <c r="AZ55" s="1">
        <v>3182855457.41886</v>
      </c>
      <c r="BA55" s="1">
        <v>3182855457.41886</v>
      </c>
      <c r="BB55" s="1">
        <v>2782606221.60041</v>
      </c>
      <c r="BC55" s="1">
        <v>2700959371.60041</v>
      </c>
      <c r="BD55" s="1">
        <v>2359064394.2670598</v>
      </c>
      <c r="BE55" s="1">
        <v>2198172640.2278299</v>
      </c>
      <c r="BF55" s="1">
        <v>2198172640.2278299</v>
      </c>
      <c r="BG55" t="s">
        <v>39</v>
      </c>
    </row>
    <row r="56" spans="1:59" x14ac:dyDescent="0.25">
      <c r="A56">
        <v>93</v>
      </c>
      <c r="B56" t="s">
        <v>54</v>
      </c>
      <c r="C56">
        <v>2021</v>
      </c>
      <c r="D56" s="2">
        <v>44738</v>
      </c>
      <c r="E56" s="7">
        <v>113796.47</v>
      </c>
      <c r="F56" t="s">
        <v>45</v>
      </c>
      <c r="G56" s="2">
        <v>238</v>
      </c>
      <c r="H56" s="1">
        <v>3886390060</v>
      </c>
      <c r="I56" s="1">
        <v>3252328870</v>
      </c>
      <c r="J56" s="1">
        <v>232151205.69999999</v>
      </c>
      <c r="K56" s="1">
        <v>535257387.80000001</v>
      </c>
      <c r="L56" s="1">
        <v>308037340.89999998</v>
      </c>
      <c r="M56" s="1">
        <v>106550564.52395099</v>
      </c>
      <c r="N56" s="1">
        <v>226734063.482779</v>
      </c>
      <c r="O56" s="1">
        <v>12628639.608250501</v>
      </c>
      <c r="P56" s="1">
        <v>97192227.1883118</v>
      </c>
      <c r="Q56" s="1">
        <v>55996082</v>
      </c>
      <c r="R56" s="1">
        <v>23631467</v>
      </c>
      <c r="S56" s="1">
        <v>2358876</v>
      </c>
      <c r="T56" s="1">
        <v>57.3279511944992</v>
      </c>
      <c r="U56" s="1">
        <v>4.1185256570000002</v>
      </c>
      <c r="V56" s="1">
        <v>0</v>
      </c>
      <c r="Y56" s="1">
        <v>767480390</v>
      </c>
      <c r="Z56" s="1">
        <v>1680396296.1659601</v>
      </c>
      <c r="AA56" s="1">
        <v>0</v>
      </c>
      <c r="AB56" s="1">
        <v>685833540</v>
      </c>
      <c r="AC56" s="1">
        <v>1680396296.1659601</v>
      </c>
      <c r="AD56" s="1">
        <v>0</v>
      </c>
      <c r="AE56" s="1">
        <v>685833540</v>
      </c>
      <c r="AF56" s="1">
        <v>1339848610.2888601</v>
      </c>
      <c r="AG56" s="1">
        <v>0</v>
      </c>
      <c r="AH56" s="1">
        <v>685833540</v>
      </c>
      <c r="AI56" s="1">
        <v>1179590875.7584701</v>
      </c>
      <c r="AJ56" s="1">
        <v>0</v>
      </c>
      <c r="AK56" s="1">
        <v>3591030640.2239499</v>
      </c>
      <c r="AL56" s="1">
        <v>2777220119.0542698</v>
      </c>
      <c r="AM56" s="1">
        <v>2695573269.0542698</v>
      </c>
      <c r="AN56" s="1">
        <v>2355025583.1771798</v>
      </c>
      <c r="AO56" s="1">
        <v>2194767848.64678</v>
      </c>
      <c r="AP56" s="1">
        <v>1082657431.7910199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4673688072.0149803</v>
      </c>
      <c r="AW56" s="1">
        <v>3859877550.8453002</v>
      </c>
      <c r="AX56" s="1">
        <v>3778230700.8453002</v>
      </c>
      <c r="AY56" s="1">
        <v>3437683014.9682102</v>
      </c>
      <c r="AZ56" s="1">
        <v>3277425280.4378099</v>
      </c>
      <c r="BA56" s="1">
        <v>3277425280.4378099</v>
      </c>
      <c r="BB56" s="1">
        <v>2777220119.0542698</v>
      </c>
      <c r="BC56" s="1">
        <v>2695573269.0542698</v>
      </c>
      <c r="BD56" s="1">
        <v>2355025583.1771798</v>
      </c>
      <c r="BE56" s="1">
        <v>2194767848.64678</v>
      </c>
      <c r="BF56" s="1">
        <v>2194767848.64678</v>
      </c>
      <c r="BG56" t="s">
        <v>39</v>
      </c>
    </row>
    <row r="57" spans="1:59" x14ac:dyDescent="0.25">
      <c r="A57">
        <v>94</v>
      </c>
      <c r="B57" t="s">
        <v>55</v>
      </c>
      <c r="C57">
        <v>2017</v>
      </c>
      <c r="D57" s="2">
        <v>19987</v>
      </c>
      <c r="E57" s="7">
        <v>45889.34</v>
      </c>
      <c r="F57" t="s">
        <v>56</v>
      </c>
      <c r="G57" s="2">
        <v>113</v>
      </c>
      <c r="H57" s="1">
        <v>824363815</v>
      </c>
      <c r="I57" s="1">
        <v>338644000</v>
      </c>
      <c r="J57" s="1">
        <v>13041000</v>
      </c>
      <c r="K57" s="1">
        <v>167373000</v>
      </c>
      <c r="L57" s="1">
        <v>0</v>
      </c>
      <c r="M57" s="1">
        <v>102393888</v>
      </c>
      <c r="N57" s="1">
        <v>26850122.399999999</v>
      </c>
      <c r="O57" s="1">
        <v>18900792.4110405</v>
      </c>
      <c r="P57" s="1">
        <v>40914534.1806897</v>
      </c>
      <c r="Q57" s="1">
        <v>13031343</v>
      </c>
      <c r="R57" s="1">
        <v>11812450</v>
      </c>
      <c r="S57" s="1">
        <v>56</v>
      </c>
      <c r="T57" s="1">
        <v>45.835216463351003</v>
      </c>
      <c r="U57" s="1">
        <v>14.1798255749737</v>
      </c>
      <c r="V57" s="1">
        <v>3221800</v>
      </c>
      <c r="W57" s="1">
        <v>19.919999999999899</v>
      </c>
      <c r="X57" s="1">
        <v>1.17</v>
      </c>
      <c r="Y57" s="1">
        <v>342876985</v>
      </c>
      <c r="Z57" s="1">
        <v>241700808.314331</v>
      </c>
      <c r="AA57" s="1">
        <v>46554906.902399898</v>
      </c>
      <c r="AB57" s="1">
        <v>306400710</v>
      </c>
      <c r="AC57" s="1">
        <v>241700808.314331</v>
      </c>
      <c r="AD57" s="1">
        <v>46554906.902399898</v>
      </c>
      <c r="AE57" s="1">
        <v>306400710</v>
      </c>
      <c r="AF57" s="1">
        <v>190339620.10100901</v>
      </c>
      <c r="AG57" s="1">
        <v>46554906.902399898</v>
      </c>
      <c r="AH57" s="1">
        <v>306400710</v>
      </c>
      <c r="AI57" s="1">
        <v>166169649.177093</v>
      </c>
      <c r="AJ57" s="1">
        <v>46554906.902399898</v>
      </c>
      <c r="AK57" s="1">
        <v>454078888</v>
      </c>
      <c r="AL57" s="1">
        <v>685088234.39742005</v>
      </c>
      <c r="AM57" s="1">
        <v>648611959.39742005</v>
      </c>
      <c r="AN57" s="1">
        <v>597250771.18409896</v>
      </c>
      <c r="AO57" s="1">
        <v>573080800.26018298</v>
      </c>
      <c r="AP57" s="1">
        <v>213123914.81104001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667202802.81104004</v>
      </c>
      <c r="AW57" s="1">
        <v>898212149.20846105</v>
      </c>
      <c r="AX57" s="1">
        <v>861735874.20846105</v>
      </c>
      <c r="AY57" s="1">
        <v>810374685.995139</v>
      </c>
      <c r="AZ57" s="1">
        <v>786204715.07122302</v>
      </c>
      <c r="BA57" s="1">
        <v>786204715.07122302</v>
      </c>
      <c r="BB57" s="1">
        <v>685088234.39742005</v>
      </c>
      <c r="BC57" s="1">
        <v>648611959.39742005</v>
      </c>
      <c r="BD57" s="1">
        <v>597250771.18409896</v>
      </c>
      <c r="BE57" s="1">
        <v>573080800.26018298</v>
      </c>
      <c r="BF57" s="1">
        <v>573080800.26018298</v>
      </c>
      <c r="BG57" t="s">
        <v>39</v>
      </c>
    </row>
    <row r="58" spans="1:59" x14ac:dyDescent="0.25">
      <c r="A58">
        <v>94</v>
      </c>
      <c r="B58" t="s">
        <v>55</v>
      </c>
      <c r="C58">
        <v>2018</v>
      </c>
      <c r="D58" s="2">
        <v>19987</v>
      </c>
      <c r="E58" s="7">
        <v>45889.34</v>
      </c>
      <c r="F58" t="s">
        <v>56</v>
      </c>
      <c r="G58" s="2">
        <v>113</v>
      </c>
      <c r="H58" s="1">
        <v>824363815</v>
      </c>
      <c r="I58" s="1">
        <v>341054000</v>
      </c>
      <c r="J58" s="1">
        <v>12347000</v>
      </c>
      <c r="K58" s="1">
        <v>165669000</v>
      </c>
      <c r="L58" s="1">
        <v>0</v>
      </c>
      <c r="M58" s="1">
        <v>102393888</v>
      </c>
      <c r="N58" s="1">
        <v>26850122.399999999</v>
      </c>
      <c r="O58" s="1">
        <v>18900792.4110405</v>
      </c>
      <c r="P58" s="1">
        <v>40914534.1806897</v>
      </c>
      <c r="Q58" s="1">
        <v>13031343</v>
      </c>
      <c r="R58" s="1">
        <v>11812450</v>
      </c>
      <c r="S58" s="1">
        <v>56</v>
      </c>
      <c r="T58" s="1">
        <v>47.779209840806999</v>
      </c>
      <c r="U58" s="1">
        <v>10.3851203499508</v>
      </c>
      <c r="V58" s="1">
        <v>3221800</v>
      </c>
      <c r="W58" s="1">
        <v>19.919999999999899</v>
      </c>
      <c r="X58" s="1">
        <v>1.17</v>
      </c>
      <c r="Y58" s="1">
        <v>342876985</v>
      </c>
      <c r="Z58" s="1">
        <v>285517929.25219703</v>
      </c>
      <c r="AA58" s="1">
        <v>46554906.902399898</v>
      </c>
      <c r="AB58" s="1">
        <v>306400710</v>
      </c>
      <c r="AC58" s="1">
        <v>285517929.25219703</v>
      </c>
      <c r="AD58" s="1">
        <v>46554906.902399898</v>
      </c>
      <c r="AE58" s="1">
        <v>306400710</v>
      </c>
      <c r="AF58" s="1">
        <v>224845645.17969701</v>
      </c>
      <c r="AG58" s="1">
        <v>46554906.902399898</v>
      </c>
      <c r="AH58" s="1">
        <v>306400710</v>
      </c>
      <c r="AI58" s="1">
        <v>196293982.08675599</v>
      </c>
      <c r="AJ58" s="1">
        <v>46554906.902399898</v>
      </c>
      <c r="AK58" s="1">
        <v>455794888</v>
      </c>
      <c r="AL58" s="1">
        <v>728211355.33528697</v>
      </c>
      <c r="AM58" s="1">
        <v>691735080.33528697</v>
      </c>
      <c r="AN58" s="1">
        <v>631062796.26278698</v>
      </c>
      <c r="AO58" s="1">
        <v>602511133.16984606</v>
      </c>
      <c r="AP58" s="1">
        <v>211419914.81104001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667214802.81104004</v>
      </c>
      <c r="AW58" s="1">
        <v>939631270.14632702</v>
      </c>
      <c r="AX58" s="1">
        <v>903154995.14632702</v>
      </c>
      <c r="AY58" s="1">
        <v>842482711.07382798</v>
      </c>
      <c r="AZ58" s="1">
        <v>813931047.98088706</v>
      </c>
      <c r="BA58" s="1">
        <v>813931047.98088706</v>
      </c>
      <c r="BB58" s="1">
        <v>728211355.33528697</v>
      </c>
      <c r="BC58" s="1">
        <v>691735080.33528697</v>
      </c>
      <c r="BD58" s="1">
        <v>631062796.26278698</v>
      </c>
      <c r="BE58" s="1">
        <v>602511133.16984606</v>
      </c>
      <c r="BF58" s="1">
        <v>602511133.16984606</v>
      </c>
      <c r="BG58" t="s">
        <v>39</v>
      </c>
    </row>
    <row r="59" spans="1:59" x14ac:dyDescent="0.25">
      <c r="A59">
        <v>94</v>
      </c>
      <c r="B59" t="s">
        <v>55</v>
      </c>
      <c r="C59">
        <v>2019</v>
      </c>
      <c r="D59" s="2">
        <v>19987</v>
      </c>
      <c r="E59" s="7">
        <v>45889.34</v>
      </c>
      <c r="F59" t="s">
        <v>56</v>
      </c>
      <c r="G59" s="2">
        <v>113</v>
      </c>
      <c r="H59" s="1">
        <v>824363815</v>
      </c>
      <c r="I59" s="1">
        <v>327699000</v>
      </c>
      <c r="J59" s="1">
        <v>13592000</v>
      </c>
      <c r="K59" s="1">
        <v>143670000</v>
      </c>
      <c r="L59" s="1">
        <v>0</v>
      </c>
      <c r="M59" s="1">
        <v>102393888</v>
      </c>
      <c r="N59" s="1">
        <v>26850122.399999999</v>
      </c>
      <c r="O59" s="1">
        <v>18900792.4110405</v>
      </c>
      <c r="P59" s="1">
        <v>40914534.1806897</v>
      </c>
      <c r="Q59" s="1">
        <v>13031343</v>
      </c>
      <c r="R59" s="1">
        <v>11812450</v>
      </c>
      <c r="S59" s="1">
        <v>56</v>
      </c>
      <c r="T59" s="1">
        <v>45.233188689999999</v>
      </c>
      <c r="U59" s="1">
        <v>12.7823998089406</v>
      </c>
      <c r="V59" s="1">
        <v>3221800</v>
      </c>
      <c r="W59" s="1">
        <v>19.919999999999899</v>
      </c>
      <c r="X59" s="1">
        <v>1.17</v>
      </c>
      <c r="Y59" s="1">
        <v>342876985</v>
      </c>
      <c r="Z59" s="1">
        <v>247773970.969019</v>
      </c>
      <c r="AA59" s="1">
        <v>46554906.902399898</v>
      </c>
      <c r="AB59" s="1">
        <v>306400710</v>
      </c>
      <c r="AC59" s="1">
        <v>247773970.969019</v>
      </c>
      <c r="AD59" s="1">
        <v>46554906.902399898</v>
      </c>
      <c r="AE59" s="1">
        <v>306400710</v>
      </c>
      <c r="AF59" s="1">
        <v>195122241.56002301</v>
      </c>
      <c r="AG59" s="1">
        <v>46554906.902399898</v>
      </c>
      <c r="AH59" s="1">
        <v>306400710</v>
      </c>
      <c r="AI59" s="1">
        <v>170344957.13225999</v>
      </c>
      <c r="AJ59" s="1">
        <v>46554906.902399898</v>
      </c>
      <c r="AK59" s="1">
        <v>443684888</v>
      </c>
      <c r="AL59" s="1">
        <v>691712397.052109</v>
      </c>
      <c r="AM59" s="1">
        <v>655236122.052109</v>
      </c>
      <c r="AN59" s="1">
        <v>602584392.64311194</v>
      </c>
      <c r="AO59" s="1">
        <v>577807108.21534896</v>
      </c>
      <c r="AP59" s="1">
        <v>189420914.81104001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633105802.81104004</v>
      </c>
      <c r="AW59" s="1">
        <v>881133311.86314905</v>
      </c>
      <c r="AX59" s="1">
        <v>844657036.86314905</v>
      </c>
      <c r="AY59" s="1">
        <v>792005307.45415294</v>
      </c>
      <c r="AZ59" s="1">
        <v>767228023.02638996</v>
      </c>
      <c r="BA59" s="1">
        <v>767228023.02638996</v>
      </c>
      <c r="BB59" s="1">
        <v>691712397.052109</v>
      </c>
      <c r="BC59" s="1">
        <v>655236122.052109</v>
      </c>
      <c r="BD59" s="1">
        <v>602584392.64311194</v>
      </c>
      <c r="BE59" s="1">
        <v>577807108.21534896</v>
      </c>
      <c r="BF59" s="1">
        <v>577807108.21534896</v>
      </c>
      <c r="BG59" t="s">
        <v>39</v>
      </c>
    </row>
    <row r="60" spans="1:59" x14ac:dyDescent="0.25">
      <c r="A60">
        <v>94</v>
      </c>
      <c r="B60" t="s">
        <v>55</v>
      </c>
      <c r="C60">
        <v>2020</v>
      </c>
      <c r="D60" s="2">
        <v>19733</v>
      </c>
      <c r="E60" s="7">
        <v>45889.34</v>
      </c>
      <c r="F60" t="s">
        <v>56</v>
      </c>
      <c r="G60" s="2">
        <v>113</v>
      </c>
      <c r="H60" s="1">
        <v>813887585</v>
      </c>
      <c r="I60" s="1">
        <v>341271000</v>
      </c>
      <c r="J60" s="1">
        <v>8670000</v>
      </c>
      <c r="K60" s="1">
        <v>114502000</v>
      </c>
      <c r="L60" s="1">
        <v>0</v>
      </c>
      <c r="M60" s="1">
        <v>102393888</v>
      </c>
      <c r="N60" s="1">
        <v>26850122.399999999</v>
      </c>
      <c r="O60" s="1">
        <v>18900792.4110405</v>
      </c>
      <c r="P60" s="1">
        <v>40914534.1806897</v>
      </c>
      <c r="Q60" s="1">
        <v>13031343</v>
      </c>
      <c r="R60" s="1">
        <v>11812450</v>
      </c>
      <c r="S60" s="1">
        <v>56</v>
      </c>
      <c r="T60" s="1">
        <v>32.580968564221102</v>
      </c>
      <c r="U60" s="1">
        <v>8.5481524289999999</v>
      </c>
      <c r="V60" s="1">
        <v>3221800</v>
      </c>
      <c r="W60" s="1">
        <v>19.919999999999899</v>
      </c>
      <c r="X60" s="1">
        <v>1.17</v>
      </c>
      <c r="Y60" s="1">
        <v>338519615</v>
      </c>
      <c r="Z60" s="1">
        <v>183499584.83960399</v>
      </c>
      <c r="AA60" s="1">
        <v>46554906.902399898</v>
      </c>
      <c r="AB60" s="1">
        <v>302506890</v>
      </c>
      <c r="AC60" s="1">
        <v>183499584.83960399</v>
      </c>
      <c r="AD60" s="1">
        <v>46554906.902399898</v>
      </c>
      <c r="AE60" s="1">
        <v>302506890</v>
      </c>
      <c r="AF60" s="1">
        <v>144506100.37530601</v>
      </c>
      <c r="AG60" s="1">
        <v>46554906.902399898</v>
      </c>
      <c r="AH60" s="1">
        <v>302506890</v>
      </c>
      <c r="AI60" s="1">
        <v>126156225.33328301</v>
      </c>
      <c r="AJ60" s="1">
        <v>46554906.902399898</v>
      </c>
      <c r="AK60" s="1">
        <v>452334888</v>
      </c>
      <c r="AL60" s="1">
        <v>618158640.92269397</v>
      </c>
      <c r="AM60" s="1">
        <v>582145915.92269397</v>
      </c>
      <c r="AN60" s="1">
        <v>543152431.458395</v>
      </c>
      <c r="AO60" s="1">
        <v>524802556.416372</v>
      </c>
      <c r="AP60" s="1">
        <v>160252914.81104001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612587802.81104004</v>
      </c>
      <c r="AW60" s="1">
        <v>778411555.73373401</v>
      </c>
      <c r="AX60" s="1">
        <v>742398830.73373401</v>
      </c>
      <c r="AY60" s="1">
        <v>703405346.269436</v>
      </c>
      <c r="AZ60" s="1">
        <v>685055471.22741306</v>
      </c>
      <c r="BA60" s="1">
        <v>685055471.22741306</v>
      </c>
      <c r="BB60" s="1">
        <v>618158640.92269397</v>
      </c>
      <c r="BC60" s="1">
        <v>582145915.92269397</v>
      </c>
      <c r="BD60" s="1">
        <v>543152431.458395</v>
      </c>
      <c r="BE60" s="1">
        <v>524802556.416372</v>
      </c>
      <c r="BF60" s="1">
        <v>524802556.416372</v>
      </c>
      <c r="BG60" t="s">
        <v>39</v>
      </c>
    </row>
    <row r="61" spans="1:59" x14ac:dyDescent="0.25">
      <c r="A61">
        <v>94</v>
      </c>
      <c r="B61" t="s">
        <v>55</v>
      </c>
      <c r="C61">
        <v>2021</v>
      </c>
      <c r="D61" s="2">
        <v>19733</v>
      </c>
      <c r="E61" s="7">
        <v>45889.34</v>
      </c>
      <c r="F61" t="s">
        <v>56</v>
      </c>
      <c r="G61" s="2">
        <v>113</v>
      </c>
      <c r="H61" s="1">
        <v>813887585</v>
      </c>
      <c r="I61" s="1">
        <v>333893000</v>
      </c>
      <c r="J61" s="1">
        <v>0</v>
      </c>
      <c r="K61" s="1">
        <v>144909000</v>
      </c>
      <c r="L61" s="1">
        <v>0</v>
      </c>
      <c r="M61" s="1">
        <v>102393888</v>
      </c>
      <c r="N61" s="1">
        <v>26850122.399999999</v>
      </c>
      <c r="O61" s="1">
        <v>18900792.4110405</v>
      </c>
      <c r="P61" s="1">
        <v>40914534.1806897</v>
      </c>
      <c r="Q61" s="1">
        <v>13031343</v>
      </c>
      <c r="R61" s="1">
        <v>11812450</v>
      </c>
      <c r="S61" s="1">
        <v>56</v>
      </c>
      <c r="T61" s="1">
        <v>30.776199736568099</v>
      </c>
      <c r="U61" s="1">
        <v>10.0480316444933</v>
      </c>
      <c r="V61" s="1">
        <v>3221800</v>
      </c>
      <c r="W61" s="1">
        <v>19.919999999999899</v>
      </c>
      <c r="X61" s="1">
        <v>1.17</v>
      </c>
      <c r="Y61" s="1">
        <v>338519615</v>
      </c>
      <c r="Z61" s="1">
        <v>158267354.85263801</v>
      </c>
      <c r="AA61" s="1">
        <v>46554906.902399898</v>
      </c>
      <c r="AB61" s="1">
        <v>302506890</v>
      </c>
      <c r="AC61" s="1">
        <v>158267354.85263801</v>
      </c>
      <c r="AD61" s="1">
        <v>46554906.902399898</v>
      </c>
      <c r="AE61" s="1">
        <v>302506890</v>
      </c>
      <c r="AF61" s="1">
        <v>124635694.878877</v>
      </c>
      <c r="AG61" s="1">
        <v>46554906.902399898</v>
      </c>
      <c r="AH61" s="1">
        <v>302506890</v>
      </c>
      <c r="AI61" s="1">
        <v>108809031.36181299</v>
      </c>
      <c r="AJ61" s="1">
        <v>46554906.902399898</v>
      </c>
      <c r="AK61" s="1">
        <v>436286888</v>
      </c>
      <c r="AL61" s="1">
        <v>584256410.93572795</v>
      </c>
      <c r="AM61" s="1">
        <v>548243685.93572795</v>
      </c>
      <c r="AN61" s="1">
        <v>514612025.96196699</v>
      </c>
      <c r="AO61" s="1">
        <v>498785362.444902</v>
      </c>
      <c r="AP61" s="1">
        <v>190659914.81104001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626946802.81104004</v>
      </c>
      <c r="AW61" s="1">
        <v>774916325.74676895</v>
      </c>
      <c r="AX61" s="1">
        <v>738903600.74676895</v>
      </c>
      <c r="AY61" s="1">
        <v>705271940.77300704</v>
      </c>
      <c r="AZ61" s="1">
        <v>689445277.25594294</v>
      </c>
      <c r="BA61" s="1">
        <v>689445277.25594294</v>
      </c>
      <c r="BB61" s="1">
        <v>584256410.93572795</v>
      </c>
      <c r="BC61" s="1">
        <v>548243685.93572795</v>
      </c>
      <c r="BD61" s="1">
        <v>514612025.96196699</v>
      </c>
      <c r="BE61" s="1">
        <v>498785362.444902</v>
      </c>
      <c r="BF61" s="1">
        <v>498785362.444902</v>
      </c>
      <c r="BG61" t="s">
        <v>39</v>
      </c>
    </row>
    <row r="62" spans="1:59" x14ac:dyDescent="0.25">
      <c r="A62">
        <v>99</v>
      </c>
      <c r="B62" t="s">
        <v>57</v>
      </c>
      <c r="C62">
        <v>2017</v>
      </c>
      <c r="D62" s="2">
        <v>17641</v>
      </c>
      <c r="E62" s="7">
        <v>100527.1</v>
      </c>
      <c r="F62" t="s">
        <v>43</v>
      </c>
      <c r="G62" s="2">
        <v>153</v>
      </c>
      <c r="H62" s="1">
        <v>985161645</v>
      </c>
      <c r="I62" s="1">
        <v>531723661.80000001</v>
      </c>
      <c r="J62" s="1">
        <v>34051429.5</v>
      </c>
      <c r="K62" s="1">
        <v>115905200.7</v>
      </c>
      <c r="L62" s="1">
        <v>0</v>
      </c>
      <c r="M62" s="1">
        <v>17586211</v>
      </c>
      <c r="N62" s="1">
        <v>15774446.9099999</v>
      </c>
      <c r="O62" s="1">
        <v>1443789.5870523299</v>
      </c>
      <c r="P62" s="1">
        <v>17586211</v>
      </c>
      <c r="Q62" s="1">
        <v>15439390</v>
      </c>
      <c r="R62" s="1">
        <v>8027123</v>
      </c>
      <c r="S62" s="1">
        <v>31658</v>
      </c>
      <c r="T62" s="1">
        <v>49.217773580769801</v>
      </c>
      <c r="U62" s="1">
        <v>4.5159189149120902</v>
      </c>
      <c r="V62" s="1">
        <v>4544332</v>
      </c>
      <c r="W62" s="1">
        <v>11.29</v>
      </c>
      <c r="X62" s="1">
        <v>1.1299999999999999</v>
      </c>
      <c r="Y62" s="1">
        <v>302631355</v>
      </c>
      <c r="Z62" s="1">
        <v>378797079.44292903</v>
      </c>
      <c r="AA62" s="1">
        <v>35944639.100967899</v>
      </c>
      <c r="AB62" s="1">
        <v>270436530</v>
      </c>
      <c r="AC62" s="1">
        <v>378797079.44292903</v>
      </c>
      <c r="AD62" s="1">
        <v>35944639.100967899</v>
      </c>
      <c r="AE62" s="1">
        <v>270436530</v>
      </c>
      <c r="AF62" s="1">
        <v>298489148.88205898</v>
      </c>
      <c r="AG62" s="1">
        <v>35944639.100967899</v>
      </c>
      <c r="AH62" s="1">
        <v>270436530</v>
      </c>
      <c r="AI62" s="1">
        <v>260697181.559297</v>
      </c>
      <c r="AJ62" s="1">
        <v>35944639.100967899</v>
      </c>
      <c r="AK62" s="1">
        <v>583361302.29999995</v>
      </c>
      <c r="AL62" s="1">
        <v>769010714.04389703</v>
      </c>
      <c r="AM62" s="1">
        <v>736815889.04389703</v>
      </c>
      <c r="AN62" s="1">
        <v>656507958.48302698</v>
      </c>
      <c r="AO62" s="1">
        <v>618715991.16026497</v>
      </c>
      <c r="AP62" s="1">
        <v>133123437.197052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716484739.49705195</v>
      </c>
      <c r="AW62" s="1">
        <v>902134151.24094903</v>
      </c>
      <c r="AX62" s="1">
        <v>869939326.24094903</v>
      </c>
      <c r="AY62" s="1">
        <v>789631395.68007898</v>
      </c>
      <c r="AZ62" s="1">
        <v>751839428.35731697</v>
      </c>
      <c r="BA62" s="1">
        <v>751839428.35731697</v>
      </c>
      <c r="BB62" s="1">
        <v>769010714.04389703</v>
      </c>
      <c r="BC62" s="1">
        <v>736815889.04389703</v>
      </c>
      <c r="BD62" s="1">
        <v>656507958.48302698</v>
      </c>
      <c r="BE62" s="1">
        <v>618715991.16026497</v>
      </c>
      <c r="BF62" s="1">
        <v>618715991.16026497</v>
      </c>
      <c r="BG62" t="s">
        <v>39</v>
      </c>
    </row>
    <row r="63" spans="1:59" x14ac:dyDescent="0.25">
      <c r="A63">
        <v>99</v>
      </c>
      <c r="B63" t="s">
        <v>57</v>
      </c>
      <c r="C63">
        <v>2018</v>
      </c>
      <c r="D63" s="2">
        <v>17641</v>
      </c>
      <c r="E63" s="7">
        <v>100527.1</v>
      </c>
      <c r="F63" t="s">
        <v>43</v>
      </c>
      <c r="G63" s="2">
        <v>153</v>
      </c>
      <c r="H63" s="1">
        <v>985161645</v>
      </c>
      <c r="I63" s="1">
        <v>528693247.5</v>
      </c>
      <c r="J63" s="1">
        <v>76509814.799999997</v>
      </c>
      <c r="K63" s="1">
        <v>90456237.599999994</v>
      </c>
      <c r="L63" s="1">
        <v>0</v>
      </c>
      <c r="M63" s="1">
        <v>17586211</v>
      </c>
      <c r="N63" s="1">
        <v>15774446.9099999</v>
      </c>
      <c r="O63" s="1">
        <v>1443789.5870523299</v>
      </c>
      <c r="P63" s="1">
        <v>17586211</v>
      </c>
      <c r="Q63" s="1">
        <v>15439390</v>
      </c>
      <c r="R63" s="1">
        <v>8027123</v>
      </c>
      <c r="S63" s="1">
        <v>31658</v>
      </c>
      <c r="T63" s="1">
        <v>49.225868161885799</v>
      </c>
      <c r="U63" s="1">
        <v>3.5155424379115701</v>
      </c>
      <c r="V63" s="1">
        <v>4544332</v>
      </c>
      <c r="W63" s="1">
        <v>11.29</v>
      </c>
      <c r="X63" s="1">
        <v>1.1299999999999999</v>
      </c>
      <c r="Y63" s="1">
        <v>302631355</v>
      </c>
      <c r="Z63" s="1">
        <v>387342717.97118902</v>
      </c>
      <c r="AA63" s="1">
        <v>35944639.100967899</v>
      </c>
      <c r="AB63" s="1">
        <v>270436530</v>
      </c>
      <c r="AC63" s="1">
        <v>387342717.97118902</v>
      </c>
      <c r="AD63" s="1">
        <v>35944639.100967899</v>
      </c>
      <c r="AE63" s="1">
        <v>270436530</v>
      </c>
      <c r="AF63" s="1">
        <v>305223045.49685198</v>
      </c>
      <c r="AG63" s="1">
        <v>35944639.100967899</v>
      </c>
      <c r="AH63" s="1">
        <v>270436530</v>
      </c>
      <c r="AI63" s="1">
        <v>266578493.744223</v>
      </c>
      <c r="AJ63" s="1">
        <v>35944639.100967899</v>
      </c>
      <c r="AK63" s="1">
        <v>622789273.29999995</v>
      </c>
      <c r="AL63" s="1">
        <v>820014737.87215698</v>
      </c>
      <c r="AM63" s="1">
        <v>787819912.87215698</v>
      </c>
      <c r="AN63" s="1">
        <v>705700240.39782</v>
      </c>
      <c r="AO63" s="1">
        <v>667055688.64519095</v>
      </c>
      <c r="AP63" s="1">
        <v>107674474.09705199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730463747.39705205</v>
      </c>
      <c r="AW63" s="1">
        <v>927689211.96921003</v>
      </c>
      <c r="AX63" s="1">
        <v>895494386.96921003</v>
      </c>
      <c r="AY63" s="1">
        <v>813374714.49487197</v>
      </c>
      <c r="AZ63" s="1">
        <v>774730162.74224305</v>
      </c>
      <c r="BA63" s="1">
        <v>774730162.74224305</v>
      </c>
      <c r="BB63" s="1">
        <v>820014737.87215698</v>
      </c>
      <c r="BC63" s="1">
        <v>787819912.87215698</v>
      </c>
      <c r="BD63" s="1">
        <v>705700240.39782</v>
      </c>
      <c r="BE63" s="1">
        <v>667055688.64519095</v>
      </c>
      <c r="BF63" s="1">
        <v>667055688.64519095</v>
      </c>
      <c r="BG63" t="s">
        <v>39</v>
      </c>
    </row>
    <row r="64" spans="1:59" x14ac:dyDescent="0.25">
      <c r="A64">
        <v>99</v>
      </c>
      <c r="B64" t="s">
        <v>57</v>
      </c>
      <c r="C64">
        <v>2019</v>
      </c>
      <c r="D64" s="2">
        <v>17641</v>
      </c>
      <c r="E64" s="7">
        <v>100527.1</v>
      </c>
      <c r="F64" t="s">
        <v>43</v>
      </c>
      <c r="G64" s="2">
        <v>153</v>
      </c>
      <c r="H64" s="1">
        <v>985161645</v>
      </c>
      <c r="I64" s="1">
        <v>537673467</v>
      </c>
      <c r="J64" s="1">
        <v>33764517</v>
      </c>
      <c r="K64" s="1">
        <v>104865508</v>
      </c>
      <c r="L64" s="1">
        <v>0</v>
      </c>
      <c r="M64" s="1">
        <v>17586211</v>
      </c>
      <c r="N64" s="1">
        <v>15774446.9099999</v>
      </c>
      <c r="O64" s="1">
        <v>1443789.5870523299</v>
      </c>
      <c r="P64" s="1">
        <v>17586211</v>
      </c>
      <c r="Q64" s="1">
        <v>15439390</v>
      </c>
      <c r="R64" s="1">
        <v>8027123</v>
      </c>
      <c r="S64" s="1">
        <v>31658</v>
      </c>
      <c r="T64" s="1">
        <v>45.897264600139899</v>
      </c>
      <c r="U64" s="1">
        <v>5.7998234477229902</v>
      </c>
      <c r="V64" s="1">
        <v>4544332</v>
      </c>
      <c r="W64" s="1">
        <v>11.29</v>
      </c>
      <c r="X64" s="1">
        <v>1.1299999999999999</v>
      </c>
      <c r="Y64" s="1">
        <v>302631355</v>
      </c>
      <c r="Z64" s="1">
        <v>339779942.35821003</v>
      </c>
      <c r="AA64" s="1">
        <v>35944639.100967899</v>
      </c>
      <c r="AB64" s="1">
        <v>270436530</v>
      </c>
      <c r="AC64" s="1">
        <v>339779942.35821003</v>
      </c>
      <c r="AD64" s="1">
        <v>35944639.100967899</v>
      </c>
      <c r="AE64" s="1">
        <v>270436530</v>
      </c>
      <c r="AF64" s="1">
        <v>267743948.68843701</v>
      </c>
      <c r="AG64" s="1">
        <v>35944639.100967899</v>
      </c>
      <c r="AH64" s="1">
        <v>270436530</v>
      </c>
      <c r="AI64" s="1">
        <v>233844657.54971999</v>
      </c>
      <c r="AJ64" s="1">
        <v>35944639.100967899</v>
      </c>
      <c r="AK64" s="1">
        <v>589024195</v>
      </c>
      <c r="AL64" s="1">
        <v>729706664.45917797</v>
      </c>
      <c r="AM64" s="1">
        <v>697511839.45917797</v>
      </c>
      <c r="AN64" s="1">
        <v>625475845.78940499</v>
      </c>
      <c r="AO64" s="1">
        <v>591576554.65068805</v>
      </c>
      <c r="AP64" s="1">
        <v>122083744.497052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711107939.49705195</v>
      </c>
      <c r="AW64" s="1">
        <v>851790408.956231</v>
      </c>
      <c r="AX64" s="1">
        <v>819595583.956231</v>
      </c>
      <c r="AY64" s="1">
        <v>747559590.28645694</v>
      </c>
      <c r="AZ64" s="1">
        <v>713660299.14774001</v>
      </c>
      <c r="BA64" s="1">
        <v>713660299.14774001</v>
      </c>
      <c r="BB64" s="1">
        <v>729706664.45917797</v>
      </c>
      <c r="BC64" s="1">
        <v>697511839.45917797</v>
      </c>
      <c r="BD64" s="1">
        <v>625475845.78940499</v>
      </c>
      <c r="BE64" s="1">
        <v>591576554.65068805</v>
      </c>
      <c r="BF64" s="1">
        <v>591576554.65068805</v>
      </c>
      <c r="BG64" t="s">
        <v>39</v>
      </c>
    </row>
    <row r="65" spans="1:59" x14ac:dyDescent="0.25">
      <c r="A65">
        <v>99</v>
      </c>
      <c r="B65" t="s">
        <v>57</v>
      </c>
      <c r="C65">
        <v>2020</v>
      </c>
      <c r="D65" s="2">
        <v>17641</v>
      </c>
      <c r="E65" s="7">
        <v>100527.1</v>
      </c>
      <c r="F65" t="s">
        <v>43</v>
      </c>
      <c r="G65" s="2">
        <v>153</v>
      </c>
      <c r="H65" s="1">
        <v>985161645</v>
      </c>
      <c r="I65" s="1">
        <v>569212819.39999998</v>
      </c>
      <c r="J65" s="1">
        <v>79895406.689999998</v>
      </c>
      <c r="K65" s="1">
        <v>80296203.420000002</v>
      </c>
      <c r="L65" s="1">
        <v>0</v>
      </c>
      <c r="M65" s="1">
        <v>17586211</v>
      </c>
      <c r="N65" s="1">
        <v>15774446.9099999</v>
      </c>
      <c r="O65" s="1">
        <v>1443789.5870523299</v>
      </c>
      <c r="P65" s="1">
        <v>17586211</v>
      </c>
      <c r="Q65" s="1">
        <v>15439390</v>
      </c>
      <c r="R65" s="1">
        <v>8027123</v>
      </c>
      <c r="S65" s="1">
        <v>31658</v>
      </c>
      <c r="T65" s="1">
        <v>47.610984521065603</v>
      </c>
      <c r="U65" s="1">
        <v>2.2867631004892299</v>
      </c>
      <c r="V65" s="1">
        <v>4544332</v>
      </c>
      <c r="W65" s="1">
        <v>11.29</v>
      </c>
      <c r="X65" s="1">
        <v>1.1299999999999999</v>
      </c>
      <c r="Y65" s="1">
        <v>302631355</v>
      </c>
      <c r="Z65" s="1">
        <v>384070925.70259798</v>
      </c>
      <c r="AA65" s="1">
        <v>35944639.100967899</v>
      </c>
      <c r="AB65" s="1">
        <v>270436530</v>
      </c>
      <c r="AC65" s="1">
        <v>384070925.70259798</v>
      </c>
      <c r="AD65" s="1">
        <v>35944639.100967899</v>
      </c>
      <c r="AE65" s="1">
        <v>270436530</v>
      </c>
      <c r="AF65" s="1">
        <v>302644898.66687399</v>
      </c>
      <c r="AG65" s="1">
        <v>35944639.100967899</v>
      </c>
      <c r="AH65" s="1">
        <v>270436530</v>
      </c>
      <c r="AI65" s="1">
        <v>264326768.297122</v>
      </c>
      <c r="AJ65" s="1">
        <v>35944639.100967899</v>
      </c>
      <c r="AK65" s="1">
        <v>666694437.08999896</v>
      </c>
      <c r="AL65" s="1">
        <v>820128537.49356604</v>
      </c>
      <c r="AM65" s="1">
        <v>787933712.49356604</v>
      </c>
      <c r="AN65" s="1">
        <v>706507685.45784199</v>
      </c>
      <c r="AO65" s="1">
        <v>668189555.08808994</v>
      </c>
      <c r="AP65" s="1">
        <v>97514439.917052194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764208877.00705194</v>
      </c>
      <c r="AW65" s="1">
        <v>917642977.41061795</v>
      </c>
      <c r="AX65" s="1">
        <v>885448152.41061795</v>
      </c>
      <c r="AY65" s="1">
        <v>804022125.37489402</v>
      </c>
      <c r="AZ65" s="1">
        <v>765703995.00514197</v>
      </c>
      <c r="BA65" s="1">
        <v>765703995.00514197</v>
      </c>
      <c r="BB65" s="1">
        <v>820128537.49356604</v>
      </c>
      <c r="BC65" s="1">
        <v>787933712.49356604</v>
      </c>
      <c r="BD65" s="1">
        <v>706507685.45784199</v>
      </c>
      <c r="BE65" s="1">
        <v>668189555.08808994</v>
      </c>
      <c r="BF65" s="1">
        <v>668189555.08808994</v>
      </c>
      <c r="BG65" t="s">
        <v>39</v>
      </c>
    </row>
    <row r="66" spans="1:59" x14ac:dyDescent="0.25">
      <c r="A66">
        <v>99</v>
      </c>
      <c r="B66" t="s">
        <v>57</v>
      </c>
      <c r="C66">
        <v>2021</v>
      </c>
      <c r="D66" s="2">
        <v>17641</v>
      </c>
      <c r="E66" s="7">
        <v>100527.1</v>
      </c>
      <c r="F66" t="s">
        <v>43</v>
      </c>
      <c r="G66" s="2">
        <v>153</v>
      </c>
      <c r="H66" s="1">
        <v>985161645</v>
      </c>
      <c r="I66" s="1">
        <v>558899635.19999599</v>
      </c>
      <c r="J66" s="1">
        <v>71687220</v>
      </c>
      <c r="K66" s="1">
        <v>85926908.700000003</v>
      </c>
      <c r="L66" s="1">
        <v>325851</v>
      </c>
      <c r="M66" s="1">
        <v>17586211</v>
      </c>
      <c r="N66" s="1">
        <v>15774446.9099999</v>
      </c>
      <c r="O66" s="1">
        <v>1443789.5870523299</v>
      </c>
      <c r="P66" s="1">
        <v>17586211</v>
      </c>
      <c r="Q66" s="1">
        <v>15439390</v>
      </c>
      <c r="R66" s="1">
        <v>8027123</v>
      </c>
      <c r="S66" s="1">
        <v>31658</v>
      </c>
      <c r="T66" s="1">
        <v>46.7809756849542</v>
      </c>
      <c r="U66" s="1">
        <v>3.4519747097508202</v>
      </c>
      <c r="V66" s="1">
        <v>4544332</v>
      </c>
      <c r="W66" s="1">
        <v>11.29</v>
      </c>
      <c r="X66" s="1">
        <v>1.1299999999999999</v>
      </c>
      <c r="Y66" s="1">
        <v>302631355</v>
      </c>
      <c r="Z66" s="1">
        <v>367163714.95705903</v>
      </c>
      <c r="AA66" s="1">
        <v>35944639.100967899</v>
      </c>
      <c r="AB66" s="1">
        <v>270436530</v>
      </c>
      <c r="AC66" s="1">
        <v>367163714.95705903</v>
      </c>
      <c r="AD66" s="1">
        <v>35944639.100967899</v>
      </c>
      <c r="AE66" s="1">
        <v>270436530</v>
      </c>
      <c r="AF66" s="1">
        <v>289322148.25700498</v>
      </c>
      <c r="AG66" s="1">
        <v>35944639.100967899</v>
      </c>
      <c r="AH66" s="1">
        <v>270436530</v>
      </c>
      <c r="AI66" s="1">
        <v>252690822.75109699</v>
      </c>
      <c r="AJ66" s="1">
        <v>35944639.100967899</v>
      </c>
      <c r="AK66" s="1">
        <v>648173066.19999599</v>
      </c>
      <c r="AL66" s="1">
        <v>795013140.05802703</v>
      </c>
      <c r="AM66" s="1">
        <v>762818315.05802703</v>
      </c>
      <c r="AN66" s="1">
        <v>684976748.35797298</v>
      </c>
      <c r="AO66" s="1">
        <v>648345422.85206497</v>
      </c>
      <c r="AP66" s="1">
        <v>103470996.197052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751644062.397048</v>
      </c>
      <c r="AW66" s="1">
        <v>898484136.25507903</v>
      </c>
      <c r="AX66" s="1">
        <v>866289311.25507903</v>
      </c>
      <c r="AY66" s="1">
        <v>788447744.55502498</v>
      </c>
      <c r="AZ66" s="1">
        <v>751816419.04911697</v>
      </c>
      <c r="BA66" s="1">
        <v>751816419.04911697</v>
      </c>
      <c r="BB66" s="1">
        <v>795013140.05802703</v>
      </c>
      <c r="BC66" s="1">
        <v>762818315.05802703</v>
      </c>
      <c r="BD66" s="1">
        <v>684976748.35797298</v>
      </c>
      <c r="BE66" s="1">
        <v>648345422.85206497</v>
      </c>
      <c r="BF66" s="1">
        <v>648345422.85206497</v>
      </c>
      <c r="BG66" t="s">
        <v>39</v>
      </c>
    </row>
    <row r="67" spans="1:59" x14ac:dyDescent="0.25">
      <c r="A67">
        <v>102</v>
      </c>
      <c r="B67" t="s">
        <v>58</v>
      </c>
      <c r="C67">
        <v>2017</v>
      </c>
      <c r="D67" s="2">
        <v>20850</v>
      </c>
      <c r="E67" s="7">
        <v>36225.769999999997</v>
      </c>
      <c r="F67" t="s">
        <v>59</v>
      </c>
      <c r="G67" s="2">
        <v>127</v>
      </c>
      <c r="H67" s="1">
        <v>966501750</v>
      </c>
      <c r="I67" s="1">
        <v>574970000</v>
      </c>
      <c r="J67" s="1">
        <v>39870000</v>
      </c>
      <c r="K67" s="1">
        <v>102880000</v>
      </c>
      <c r="L67" s="1">
        <v>0</v>
      </c>
      <c r="M67" s="1">
        <v>81371910.105432197</v>
      </c>
      <c r="N67" s="1">
        <v>9414099.5256352201</v>
      </c>
      <c r="O67" s="1">
        <v>10650701.861852501</v>
      </c>
      <c r="P67" s="1">
        <v>24056071.607900701</v>
      </c>
      <c r="Q67" s="1">
        <v>6560706</v>
      </c>
      <c r="R67" s="1">
        <v>4926893</v>
      </c>
      <c r="S67" s="1">
        <v>40438</v>
      </c>
      <c r="T67" s="1">
        <v>65.409990960000002</v>
      </c>
      <c r="U67" s="1">
        <v>2.32641982167919</v>
      </c>
      <c r="V67" s="1">
        <v>107934</v>
      </c>
      <c r="W67" s="1">
        <v>46</v>
      </c>
      <c r="X67" s="1">
        <v>1.1599999999999999</v>
      </c>
      <c r="Y67" s="1">
        <v>357681750</v>
      </c>
      <c r="Z67" s="1">
        <v>237694450.02003199</v>
      </c>
      <c r="AA67" s="1">
        <v>3078277.68</v>
      </c>
      <c r="AB67" s="1">
        <v>319630500</v>
      </c>
      <c r="AC67" s="1">
        <v>237694450.02003199</v>
      </c>
      <c r="AD67" s="1">
        <v>3078277.68</v>
      </c>
      <c r="AE67" s="1">
        <v>319630500</v>
      </c>
      <c r="AF67" s="1">
        <v>187520470.14277199</v>
      </c>
      <c r="AG67" s="1">
        <v>3078277.68</v>
      </c>
      <c r="AH67" s="1">
        <v>319630500</v>
      </c>
      <c r="AI67" s="1">
        <v>163909185.49465001</v>
      </c>
      <c r="AJ67" s="1">
        <v>3078277.68</v>
      </c>
      <c r="AK67" s="1">
        <v>696211910.10543203</v>
      </c>
      <c r="AL67" s="1">
        <v>662380549.30793297</v>
      </c>
      <c r="AM67" s="1">
        <v>624329299.30793297</v>
      </c>
      <c r="AN67" s="1">
        <v>574155319.430673</v>
      </c>
      <c r="AO67" s="1">
        <v>550544034.78254998</v>
      </c>
      <c r="AP67" s="1">
        <v>122944801.38748699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819156711.49291897</v>
      </c>
      <c r="AW67" s="1">
        <v>785325350.69542098</v>
      </c>
      <c r="AX67" s="1">
        <v>747274100.69542098</v>
      </c>
      <c r="AY67" s="1">
        <v>697100120.81816101</v>
      </c>
      <c r="AZ67" s="1">
        <v>673488836.17003798</v>
      </c>
      <c r="BA67" s="1">
        <v>673488836.17003798</v>
      </c>
      <c r="BB67" s="1">
        <v>662380549.30793297</v>
      </c>
      <c r="BC67" s="1">
        <v>624329299.30793297</v>
      </c>
      <c r="BD67" s="1">
        <v>574155319.430673</v>
      </c>
      <c r="BE67" s="1">
        <v>550544034.78254998</v>
      </c>
      <c r="BF67" s="1">
        <v>550544034.78255105</v>
      </c>
      <c r="BG67" t="s">
        <v>39</v>
      </c>
    </row>
    <row r="68" spans="1:59" x14ac:dyDescent="0.25">
      <c r="A68">
        <v>102</v>
      </c>
      <c r="B68" t="s">
        <v>58</v>
      </c>
      <c r="C68">
        <v>2018</v>
      </c>
      <c r="D68" s="2">
        <v>21947</v>
      </c>
      <c r="E68" s="7">
        <v>36225.769999999997</v>
      </c>
      <c r="F68" t="s">
        <v>59</v>
      </c>
      <c r="G68" s="2">
        <v>127</v>
      </c>
      <c r="H68" s="1">
        <v>1017353185</v>
      </c>
      <c r="I68" s="1">
        <v>599614004</v>
      </c>
      <c r="J68" s="1">
        <v>33156596</v>
      </c>
      <c r="K68" s="1">
        <v>99523890.840000004</v>
      </c>
      <c r="L68" s="1">
        <v>7829316</v>
      </c>
      <c r="M68" s="1">
        <v>81371910.105432197</v>
      </c>
      <c r="N68" s="1">
        <v>9414099.5256352201</v>
      </c>
      <c r="O68" s="1">
        <v>10650701.861852501</v>
      </c>
      <c r="P68" s="1">
        <v>24056071.607900701</v>
      </c>
      <c r="Q68" s="1">
        <v>6560706</v>
      </c>
      <c r="R68" s="1">
        <v>4926893</v>
      </c>
      <c r="S68" s="1">
        <v>40438</v>
      </c>
      <c r="T68" s="1">
        <v>66.457387240000003</v>
      </c>
      <c r="U68" s="1">
        <v>1.5517501617390701</v>
      </c>
      <c r="V68" s="1">
        <v>107934</v>
      </c>
      <c r="W68" s="1">
        <v>46</v>
      </c>
      <c r="X68" s="1">
        <v>1.1599999999999999</v>
      </c>
      <c r="Y68" s="1">
        <v>376500785</v>
      </c>
      <c r="Z68" s="1">
        <v>244559866.06543401</v>
      </c>
      <c r="AA68" s="1">
        <v>3078277.68</v>
      </c>
      <c r="AB68" s="1">
        <v>336447510</v>
      </c>
      <c r="AC68" s="1">
        <v>244559866.06543401</v>
      </c>
      <c r="AD68" s="1">
        <v>3078277.68</v>
      </c>
      <c r="AE68" s="1">
        <v>336447510</v>
      </c>
      <c r="AF68" s="1">
        <v>192936692.71107799</v>
      </c>
      <c r="AG68" s="1">
        <v>3078277.68</v>
      </c>
      <c r="AH68" s="1">
        <v>336447510</v>
      </c>
      <c r="AI68" s="1">
        <v>168643434.66196901</v>
      </c>
      <c r="AJ68" s="1">
        <v>3078277.68</v>
      </c>
      <c r="AK68" s="1">
        <v>714142510.10543203</v>
      </c>
      <c r="AL68" s="1">
        <v>681351596.35333502</v>
      </c>
      <c r="AM68" s="1">
        <v>641298321.35333502</v>
      </c>
      <c r="AN68" s="1">
        <v>589675147.99897897</v>
      </c>
      <c r="AO68" s="1">
        <v>565381889.94986999</v>
      </c>
      <c r="AP68" s="1">
        <v>127418008.227487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841560518.332919</v>
      </c>
      <c r="AW68" s="1">
        <v>808769604.58082294</v>
      </c>
      <c r="AX68" s="1">
        <v>768716329.58082294</v>
      </c>
      <c r="AY68" s="1">
        <v>717093156.22646594</v>
      </c>
      <c r="AZ68" s="1">
        <v>692799898.17735803</v>
      </c>
      <c r="BA68" s="1">
        <v>692799898.17735803</v>
      </c>
      <c r="BB68" s="1">
        <v>681351596.35333502</v>
      </c>
      <c r="BC68" s="1">
        <v>641298321.35333502</v>
      </c>
      <c r="BD68" s="1">
        <v>589675147.99897897</v>
      </c>
      <c r="BE68" s="1">
        <v>565381889.94986999</v>
      </c>
      <c r="BF68" s="1">
        <v>565381889.94986999</v>
      </c>
      <c r="BG68" t="s">
        <v>39</v>
      </c>
    </row>
    <row r="69" spans="1:59" x14ac:dyDescent="0.25">
      <c r="A69">
        <v>102</v>
      </c>
      <c r="B69" t="s">
        <v>58</v>
      </c>
      <c r="C69">
        <v>2019</v>
      </c>
      <c r="D69" s="2">
        <v>22500</v>
      </c>
      <c r="E69" s="7">
        <v>36225.769999999997</v>
      </c>
      <c r="F69" t="s">
        <v>59</v>
      </c>
      <c r="G69" s="2">
        <v>127</v>
      </c>
      <c r="H69" s="1">
        <v>1042987500</v>
      </c>
      <c r="I69" s="1">
        <v>603291900</v>
      </c>
      <c r="J69" s="1">
        <v>29874300</v>
      </c>
      <c r="K69" s="1">
        <v>92942400</v>
      </c>
      <c r="L69" s="1">
        <v>0</v>
      </c>
      <c r="M69" s="1">
        <v>81371910.105432197</v>
      </c>
      <c r="N69" s="1">
        <v>9414099.5256352201</v>
      </c>
      <c r="O69" s="1">
        <v>10650701.861852501</v>
      </c>
      <c r="P69" s="1">
        <v>24056071.607900701</v>
      </c>
      <c r="Q69" s="1">
        <v>6560706</v>
      </c>
      <c r="R69" s="1">
        <v>4926893</v>
      </c>
      <c r="S69" s="1">
        <v>40438</v>
      </c>
      <c r="T69" s="1">
        <v>64.893395190000007</v>
      </c>
      <c r="U69" s="1">
        <v>2.9011053329649998</v>
      </c>
      <c r="V69" s="1">
        <v>107934</v>
      </c>
      <c r="W69" s="1">
        <v>46</v>
      </c>
      <c r="X69" s="1">
        <v>1.1599999999999999</v>
      </c>
      <c r="Y69" s="1">
        <v>385987500</v>
      </c>
      <c r="Z69" s="1">
        <v>233582579.06390601</v>
      </c>
      <c r="AA69" s="1">
        <v>3078277.68</v>
      </c>
      <c r="AB69" s="1">
        <v>344925000</v>
      </c>
      <c r="AC69" s="1">
        <v>233582579.06390601</v>
      </c>
      <c r="AD69" s="1">
        <v>3078277.68</v>
      </c>
      <c r="AE69" s="1">
        <v>344925000</v>
      </c>
      <c r="AF69" s="1">
        <v>184276557.73844701</v>
      </c>
      <c r="AG69" s="1">
        <v>3078277.68</v>
      </c>
      <c r="AH69" s="1">
        <v>344925000</v>
      </c>
      <c r="AI69" s="1">
        <v>161073724.17352501</v>
      </c>
      <c r="AJ69" s="1">
        <v>3078277.68</v>
      </c>
      <c r="AK69" s="1">
        <v>714538110.10543203</v>
      </c>
      <c r="AL69" s="1">
        <v>676578728.351807</v>
      </c>
      <c r="AM69" s="1">
        <v>635516228.351807</v>
      </c>
      <c r="AN69" s="1">
        <v>586210207.02634799</v>
      </c>
      <c r="AO69" s="1">
        <v>563007373.46142602</v>
      </c>
      <c r="AP69" s="1">
        <v>113007201.38748699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827545311.49291897</v>
      </c>
      <c r="AW69" s="1">
        <v>789585929.73929405</v>
      </c>
      <c r="AX69" s="1">
        <v>748523429.73929405</v>
      </c>
      <c r="AY69" s="1">
        <v>699217408.413836</v>
      </c>
      <c r="AZ69" s="1">
        <v>676014574.84891403</v>
      </c>
      <c r="BA69" s="1">
        <v>676014574.84891403</v>
      </c>
      <c r="BB69" s="1">
        <v>676578728.351807</v>
      </c>
      <c r="BC69" s="1">
        <v>635516228.351807</v>
      </c>
      <c r="BD69" s="1">
        <v>586210207.02634799</v>
      </c>
      <c r="BE69" s="1">
        <v>563007373.46142602</v>
      </c>
      <c r="BF69" s="1">
        <v>563007373.46142602</v>
      </c>
      <c r="BG69" t="s">
        <v>39</v>
      </c>
    </row>
    <row r="70" spans="1:59" x14ac:dyDescent="0.25">
      <c r="A70">
        <v>102</v>
      </c>
      <c r="B70" t="s">
        <v>58</v>
      </c>
      <c r="C70">
        <v>2020</v>
      </c>
      <c r="D70" s="2">
        <v>21851</v>
      </c>
      <c r="E70" s="7">
        <v>36225.769999999997</v>
      </c>
      <c r="F70" t="s">
        <v>59</v>
      </c>
      <c r="G70" s="2">
        <v>127</v>
      </c>
      <c r="H70" s="1">
        <v>1012903105</v>
      </c>
      <c r="I70" s="1">
        <v>655870000</v>
      </c>
      <c r="J70" s="1">
        <v>16990000</v>
      </c>
      <c r="K70" s="1">
        <v>86210000</v>
      </c>
      <c r="L70" s="1">
        <v>3190000</v>
      </c>
      <c r="M70" s="1">
        <v>81371910.105432197</v>
      </c>
      <c r="N70" s="1">
        <v>9414099.5256352201</v>
      </c>
      <c r="O70" s="1">
        <v>10650701.861852501</v>
      </c>
      <c r="P70" s="1">
        <v>24056071.607900701</v>
      </c>
      <c r="Q70" s="1">
        <v>6560706</v>
      </c>
      <c r="R70" s="1">
        <v>4926893</v>
      </c>
      <c r="S70" s="1">
        <v>40438</v>
      </c>
      <c r="T70" s="1">
        <v>64.909174327808103</v>
      </c>
      <c r="U70" s="1">
        <v>1.5541493958072601</v>
      </c>
      <c r="V70" s="1">
        <v>107934</v>
      </c>
      <c r="W70" s="1">
        <v>46</v>
      </c>
      <c r="X70" s="1">
        <v>1.1599999999999999</v>
      </c>
      <c r="Y70" s="1">
        <v>374853905</v>
      </c>
      <c r="Z70" s="1">
        <v>238717268.782989</v>
      </c>
      <c r="AA70" s="1">
        <v>3078277.68</v>
      </c>
      <c r="AB70" s="1">
        <v>334975830</v>
      </c>
      <c r="AC70" s="1">
        <v>238717268.782989</v>
      </c>
      <c r="AD70" s="1">
        <v>3078277.68</v>
      </c>
      <c r="AE70" s="1">
        <v>334975830</v>
      </c>
      <c r="AF70" s="1">
        <v>188327386.14474201</v>
      </c>
      <c r="AG70" s="1">
        <v>3078277.68</v>
      </c>
      <c r="AH70" s="1">
        <v>334975830</v>
      </c>
      <c r="AI70" s="1">
        <v>164614500.19733101</v>
      </c>
      <c r="AJ70" s="1">
        <v>3078277.68</v>
      </c>
      <c r="AK70" s="1">
        <v>754231910.10543203</v>
      </c>
      <c r="AL70" s="1">
        <v>657695523.07088995</v>
      </c>
      <c r="AM70" s="1">
        <v>617817448.07088995</v>
      </c>
      <c r="AN70" s="1">
        <v>567427565.43264306</v>
      </c>
      <c r="AO70" s="1">
        <v>543714679.485232</v>
      </c>
      <c r="AP70" s="1">
        <v>109464801.38748699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863696711.49291897</v>
      </c>
      <c r="AW70" s="1">
        <v>767160324.45837796</v>
      </c>
      <c r="AX70" s="1">
        <v>727282249.45837796</v>
      </c>
      <c r="AY70" s="1">
        <v>676892366.82012999</v>
      </c>
      <c r="AZ70" s="1">
        <v>653179480.87272</v>
      </c>
      <c r="BA70" s="1">
        <v>653179480.87272</v>
      </c>
      <c r="BB70" s="1">
        <v>657695523.07088995</v>
      </c>
      <c r="BC70" s="1">
        <v>617817448.07088995</v>
      </c>
      <c r="BD70" s="1">
        <v>567427565.43264306</v>
      </c>
      <c r="BE70" s="1">
        <v>543714679.485232</v>
      </c>
      <c r="BF70" s="1">
        <v>543714679.485232</v>
      </c>
      <c r="BG70" t="s">
        <v>39</v>
      </c>
    </row>
    <row r="71" spans="1:59" x14ac:dyDescent="0.25">
      <c r="A71">
        <v>102</v>
      </c>
      <c r="B71" t="s">
        <v>58</v>
      </c>
      <c r="C71">
        <v>2021</v>
      </c>
      <c r="D71" s="2">
        <v>21851</v>
      </c>
      <c r="E71" s="7">
        <v>36225.769999999997</v>
      </c>
      <c r="F71" t="s">
        <v>59</v>
      </c>
      <c r="G71" s="2">
        <v>127</v>
      </c>
      <c r="H71" s="1">
        <v>1012903105</v>
      </c>
      <c r="I71" s="1">
        <v>891160000</v>
      </c>
      <c r="J71" s="1">
        <v>0</v>
      </c>
      <c r="K71" s="1">
        <v>0</v>
      </c>
      <c r="L71" s="1">
        <v>0</v>
      </c>
      <c r="M71" s="1">
        <v>81371910.105432197</v>
      </c>
      <c r="N71" s="1">
        <v>9414099.5256352201</v>
      </c>
      <c r="O71" s="1">
        <v>10650701.861852501</v>
      </c>
      <c r="P71" s="1">
        <v>24056071.607900701</v>
      </c>
      <c r="Q71" s="1">
        <v>6560706</v>
      </c>
      <c r="R71" s="1">
        <v>4926893</v>
      </c>
      <c r="S71" s="1">
        <v>40438</v>
      </c>
      <c r="T71" s="1">
        <v>68.079942294050497</v>
      </c>
      <c r="U71" s="1">
        <v>1.57927624789669</v>
      </c>
      <c r="V71" s="1">
        <v>107934</v>
      </c>
      <c r="W71" s="1">
        <v>46</v>
      </c>
      <c r="X71" s="1">
        <v>1.1599999999999999</v>
      </c>
      <c r="Y71" s="1">
        <v>374853905</v>
      </c>
      <c r="Z71" s="1">
        <v>250569822.80136499</v>
      </c>
      <c r="AA71" s="1">
        <v>3078277.68</v>
      </c>
      <c r="AB71" s="1">
        <v>334975830</v>
      </c>
      <c r="AC71" s="1">
        <v>250569822.80136499</v>
      </c>
      <c r="AD71" s="1">
        <v>3078277.68</v>
      </c>
      <c r="AE71" s="1">
        <v>334975830</v>
      </c>
      <c r="AF71" s="1">
        <v>197678031.48682299</v>
      </c>
      <c r="AG71" s="1">
        <v>3078277.68</v>
      </c>
      <c r="AH71" s="1">
        <v>334975830</v>
      </c>
      <c r="AI71" s="1">
        <v>172787776.750568</v>
      </c>
      <c r="AJ71" s="1">
        <v>3078277.68</v>
      </c>
      <c r="AK71" s="1">
        <v>972531910.10543203</v>
      </c>
      <c r="AL71" s="1">
        <v>652558077.08926594</v>
      </c>
      <c r="AM71" s="1">
        <v>612680002.08926594</v>
      </c>
      <c r="AN71" s="1">
        <v>559788210.77472401</v>
      </c>
      <c r="AO71" s="1">
        <v>534897956.03846902</v>
      </c>
      <c r="AP71" s="1">
        <v>20064801.387487698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992596711.49291897</v>
      </c>
      <c r="AW71" s="1">
        <v>672622878.47675395</v>
      </c>
      <c r="AX71" s="1">
        <v>632744803.47675395</v>
      </c>
      <c r="AY71" s="1">
        <v>579853012.16221201</v>
      </c>
      <c r="AZ71" s="1">
        <v>554962757.42595696</v>
      </c>
      <c r="BA71" s="1">
        <v>554962757.42595696</v>
      </c>
      <c r="BB71" s="1">
        <v>652558077.08926594</v>
      </c>
      <c r="BC71" s="1">
        <v>612680002.08926594</v>
      </c>
      <c r="BD71" s="1">
        <v>559788210.77472401</v>
      </c>
      <c r="BE71" s="1">
        <v>534897956.03846902</v>
      </c>
      <c r="BF71" s="1">
        <v>534897956.03846902</v>
      </c>
      <c r="BG71" t="s">
        <v>39</v>
      </c>
    </row>
    <row r="72" spans="1:59" x14ac:dyDescent="0.25">
      <c r="A72">
        <v>107</v>
      </c>
      <c r="B72" t="s">
        <v>60</v>
      </c>
      <c r="C72">
        <v>2017</v>
      </c>
      <c r="D72" s="2">
        <v>30997</v>
      </c>
      <c r="E72" s="7">
        <v>98922.37</v>
      </c>
      <c r="F72" t="s">
        <v>43</v>
      </c>
      <c r="G72" s="2">
        <v>158</v>
      </c>
      <c r="H72" s="1">
        <v>1787596990</v>
      </c>
      <c r="I72" s="1">
        <v>1230310000</v>
      </c>
      <c r="J72" s="1">
        <v>123480000</v>
      </c>
      <c r="K72" s="1">
        <v>130539999.999999</v>
      </c>
      <c r="L72" s="1">
        <v>0</v>
      </c>
      <c r="M72" s="1">
        <v>186459750.21722299</v>
      </c>
      <c r="N72" s="1">
        <v>16290846.978850599</v>
      </c>
      <c r="O72" s="1">
        <v>5227624.9488017503</v>
      </c>
      <c r="P72" s="1">
        <v>126355783.255964</v>
      </c>
      <c r="Q72" s="1">
        <v>22092337</v>
      </c>
      <c r="R72" s="1">
        <v>80317194</v>
      </c>
      <c r="S72" s="1">
        <v>228430</v>
      </c>
      <c r="T72" s="1">
        <v>52.113543353442402</v>
      </c>
      <c r="U72" s="1">
        <v>7.6693911845107303</v>
      </c>
      <c r="V72" s="1">
        <v>2458015</v>
      </c>
      <c r="W72" s="1">
        <v>24.91</v>
      </c>
      <c r="X72" s="1">
        <v>1.04</v>
      </c>
      <c r="Y72" s="1">
        <v>531753535</v>
      </c>
      <c r="Z72" s="1">
        <v>847411822.62787294</v>
      </c>
      <c r="AA72" s="1">
        <v>37962075.262999997</v>
      </c>
      <c r="AB72" s="1">
        <v>475184010</v>
      </c>
      <c r="AC72" s="1">
        <v>847411822.62787294</v>
      </c>
      <c r="AD72" s="1">
        <v>37962075.262999997</v>
      </c>
      <c r="AE72" s="1">
        <v>475184010</v>
      </c>
      <c r="AF72" s="1">
        <v>668674386.07878304</v>
      </c>
      <c r="AG72" s="1">
        <v>39480558.27352</v>
      </c>
      <c r="AH72" s="1">
        <v>475184010</v>
      </c>
      <c r="AI72" s="1">
        <v>584562651.23215306</v>
      </c>
      <c r="AJ72" s="1">
        <v>39480558.27352</v>
      </c>
      <c r="AK72" s="1">
        <v>1540249750.2172201</v>
      </c>
      <c r="AL72" s="1">
        <v>1666963216.1468301</v>
      </c>
      <c r="AM72" s="1">
        <v>1610393691.1468301</v>
      </c>
      <c r="AN72" s="1">
        <v>1433174737.6082599</v>
      </c>
      <c r="AO72" s="1">
        <v>1349063002.7616301</v>
      </c>
      <c r="AP72" s="1">
        <v>152058471.92765099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1692308222.14487</v>
      </c>
      <c r="AW72" s="1">
        <v>1819021688.0744801</v>
      </c>
      <c r="AX72" s="1">
        <v>1762452163.0744801</v>
      </c>
      <c r="AY72" s="1">
        <v>1585233209.5359099</v>
      </c>
      <c r="AZ72" s="1">
        <v>1501121474.68928</v>
      </c>
      <c r="BA72" s="1">
        <v>1501121474.68928</v>
      </c>
      <c r="BB72" s="1">
        <v>1666963216.1468301</v>
      </c>
      <c r="BC72" s="1">
        <v>1610393691.1468301</v>
      </c>
      <c r="BD72" s="1">
        <v>1433174737.6082599</v>
      </c>
      <c r="BE72" s="1">
        <v>1349063002.7616301</v>
      </c>
      <c r="BF72" s="1">
        <v>1349063002.7616301</v>
      </c>
      <c r="BG72" t="s">
        <v>39</v>
      </c>
    </row>
    <row r="73" spans="1:59" x14ac:dyDescent="0.25">
      <c r="A73">
        <v>107</v>
      </c>
      <c r="B73" t="s">
        <v>60</v>
      </c>
      <c r="C73">
        <v>2018</v>
      </c>
      <c r="D73" s="2">
        <v>30997</v>
      </c>
      <c r="E73" s="7">
        <v>98922.37</v>
      </c>
      <c r="F73" t="s">
        <v>43</v>
      </c>
      <c r="G73" s="2">
        <v>158</v>
      </c>
      <c r="H73" s="1">
        <v>1787596990</v>
      </c>
      <c r="I73" s="1">
        <v>1278000000</v>
      </c>
      <c r="J73" s="1">
        <v>127000000</v>
      </c>
      <c r="K73" s="1">
        <v>131600000</v>
      </c>
      <c r="L73" s="1">
        <v>0</v>
      </c>
      <c r="M73" s="1">
        <v>186459750.21722299</v>
      </c>
      <c r="N73" s="1">
        <v>16290846.978850599</v>
      </c>
      <c r="O73" s="1">
        <v>5227624.9488017503</v>
      </c>
      <c r="P73" s="1">
        <v>126355783.255964</v>
      </c>
      <c r="Q73" s="1">
        <v>22092337</v>
      </c>
      <c r="R73" s="1">
        <v>80317194</v>
      </c>
      <c r="S73" s="1">
        <v>228430</v>
      </c>
      <c r="T73" s="1">
        <v>52.265717833842402</v>
      </c>
      <c r="U73" s="1">
        <v>5.1132865727418801</v>
      </c>
      <c r="V73" s="1">
        <v>2458015</v>
      </c>
      <c r="W73" s="1">
        <v>24.91</v>
      </c>
      <c r="X73" s="1">
        <v>1.04</v>
      </c>
      <c r="Y73" s="1">
        <v>531753535</v>
      </c>
      <c r="Z73" s="1">
        <v>899050285.95047998</v>
      </c>
      <c r="AA73" s="1">
        <v>37962075.262999997</v>
      </c>
      <c r="AB73" s="1">
        <v>475184010</v>
      </c>
      <c r="AC73" s="1">
        <v>899050285.95047998</v>
      </c>
      <c r="AD73" s="1">
        <v>37962075.262999997</v>
      </c>
      <c r="AE73" s="1">
        <v>475184010</v>
      </c>
      <c r="AF73" s="1">
        <v>709421183.37176704</v>
      </c>
      <c r="AG73" s="1">
        <v>39480558.27352</v>
      </c>
      <c r="AH73" s="1">
        <v>475184010</v>
      </c>
      <c r="AI73" s="1">
        <v>620183958.62884402</v>
      </c>
      <c r="AJ73" s="1">
        <v>39480558.27352</v>
      </c>
      <c r="AK73" s="1">
        <v>1591459750.2172201</v>
      </c>
      <c r="AL73" s="1">
        <v>1722121679.46944</v>
      </c>
      <c r="AM73" s="1">
        <v>1665552154.46944</v>
      </c>
      <c r="AN73" s="1">
        <v>1477441534.9012499</v>
      </c>
      <c r="AO73" s="1">
        <v>1388204310.15832</v>
      </c>
      <c r="AP73" s="1">
        <v>153118471.927652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1744578222.14487</v>
      </c>
      <c r="AW73" s="1">
        <v>1875240151.39709</v>
      </c>
      <c r="AX73" s="1">
        <v>1818670626.39709</v>
      </c>
      <c r="AY73" s="1">
        <v>1630560006.8289001</v>
      </c>
      <c r="AZ73" s="1">
        <v>1541322782.0859799</v>
      </c>
      <c r="BA73" s="1">
        <v>1541322782.0859799</v>
      </c>
      <c r="BB73" s="1">
        <v>1722121679.46944</v>
      </c>
      <c r="BC73" s="1">
        <v>1665552154.46944</v>
      </c>
      <c r="BD73" s="1">
        <v>1477441534.9012499</v>
      </c>
      <c r="BE73" s="1">
        <v>1388204310.15832</v>
      </c>
      <c r="BF73" s="1">
        <v>1388204310.15832</v>
      </c>
      <c r="BG73" t="s">
        <v>39</v>
      </c>
    </row>
    <row r="74" spans="1:59" x14ac:dyDescent="0.25">
      <c r="A74">
        <v>107</v>
      </c>
      <c r="B74" t="s">
        <v>60</v>
      </c>
      <c r="C74">
        <v>2019</v>
      </c>
      <c r="D74" s="2">
        <v>30997</v>
      </c>
      <c r="E74" s="7">
        <v>98922.37</v>
      </c>
      <c r="F74" t="s">
        <v>43</v>
      </c>
      <c r="G74" s="2">
        <v>158</v>
      </c>
      <c r="H74" s="1">
        <v>1787596990</v>
      </c>
      <c r="I74" s="1">
        <v>1191464405.97</v>
      </c>
      <c r="J74" s="1">
        <v>115468560.40000001</v>
      </c>
      <c r="K74" s="1">
        <v>127081890</v>
      </c>
      <c r="L74" s="1">
        <v>0</v>
      </c>
      <c r="M74" s="1">
        <v>186459750.21722299</v>
      </c>
      <c r="N74" s="1">
        <v>16290846.978850599</v>
      </c>
      <c r="O74" s="1">
        <v>5227624.9488017503</v>
      </c>
      <c r="P74" s="1">
        <v>126355783.255964</v>
      </c>
      <c r="Q74" s="1">
        <v>22092337</v>
      </c>
      <c r="R74" s="1">
        <v>80317194</v>
      </c>
      <c r="S74" s="1">
        <v>228430</v>
      </c>
      <c r="T74" s="1">
        <v>50.0506039582814</v>
      </c>
      <c r="U74" s="1">
        <v>8.3884480107961092</v>
      </c>
      <c r="V74" s="1">
        <v>2458015</v>
      </c>
      <c r="W74" s="1">
        <v>24.91</v>
      </c>
      <c r="X74" s="1">
        <v>1.04</v>
      </c>
      <c r="Y74" s="1">
        <v>531753535</v>
      </c>
      <c r="Z74" s="1">
        <v>794367802.80724704</v>
      </c>
      <c r="AA74" s="1">
        <v>37962075.262999997</v>
      </c>
      <c r="AB74" s="1">
        <v>475184010</v>
      </c>
      <c r="AC74" s="1">
        <v>794367802.80724704</v>
      </c>
      <c r="AD74" s="1">
        <v>37962075.262999997</v>
      </c>
      <c r="AE74" s="1">
        <v>475184010</v>
      </c>
      <c r="AF74" s="1">
        <v>626818494.47850299</v>
      </c>
      <c r="AG74" s="1">
        <v>39480558.27352</v>
      </c>
      <c r="AH74" s="1">
        <v>475184010</v>
      </c>
      <c r="AI74" s="1">
        <v>547971761.14733005</v>
      </c>
      <c r="AJ74" s="1">
        <v>39480558.27352</v>
      </c>
      <c r="AK74" s="1">
        <v>1493392716.58722</v>
      </c>
      <c r="AL74" s="1">
        <v>1605907756.7262101</v>
      </c>
      <c r="AM74" s="1">
        <v>1549338231.7262101</v>
      </c>
      <c r="AN74" s="1">
        <v>1383307406.40798</v>
      </c>
      <c r="AO74" s="1">
        <v>1304460673.0768099</v>
      </c>
      <c r="AP74" s="1">
        <v>148600361.927652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1641993078.5148699</v>
      </c>
      <c r="AW74" s="1">
        <v>1754508118.6538601</v>
      </c>
      <c r="AX74" s="1">
        <v>1697938593.6538601</v>
      </c>
      <c r="AY74" s="1">
        <v>1531907768.33564</v>
      </c>
      <c r="AZ74" s="1">
        <v>1453061035.0044601</v>
      </c>
      <c r="BA74" s="1">
        <v>1453061035.0044601</v>
      </c>
      <c r="BB74" s="1">
        <v>1605907756.7262101</v>
      </c>
      <c r="BC74" s="1">
        <v>1549338231.7262101</v>
      </c>
      <c r="BD74" s="1">
        <v>1383307406.40798</v>
      </c>
      <c r="BE74" s="1">
        <v>1304460673.0768099</v>
      </c>
      <c r="BF74" s="1">
        <v>1304460673.0768099</v>
      </c>
      <c r="BG74" t="s">
        <v>39</v>
      </c>
    </row>
    <row r="75" spans="1:59" x14ac:dyDescent="0.25">
      <c r="A75">
        <v>107</v>
      </c>
      <c r="B75" t="s">
        <v>60</v>
      </c>
      <c r="C75">
        <v>2020</v>
      </c>
      <c r="D75" s="2">
        <v>35848</v>
      </c>
      <c r="E75" s="7">
        <v>98922.37</v>
      </c>
      <c r="F75" t="s">
        <v>43</v>
      </c>
      <c r="G75" s="2">
        <v>158</v>
      </c>
      <c r="H75" s="1">
        <v>2067354160</v>
      </c>
      <c r="I75" s="1">
        <v>1305760000</v>
      </c>
      <c r="J75" s="1">
        <v>121127000</v>
      </c>
      <c r="K75" s="1">
        <v>125534000</v>
      </c>
      <c r="L75" s="1">
        <v>44000</v>
      </c>
      <c r="M75" s="1">
        <v>186459750.21722299</v>
      </c>
      <c r="N75" s="1">
        <v>16290846.978850599</v>
      </c>
      <c r="O75" s="1">
        <v>5227624.9488017503</v>
      </c>
      <c r="P75" s="1">
        <v>126355783.255964</v>
      </c>
      <c r="Q75" s="1">
        <v>22092337</v>
      </c>
      <c r="R75" s="1">
        <v>80317194</v>
      </c>
      <c r="S75" s="1">
        <v>228430</v>
      </c>
      <c r="T75" s="1">
        <v>51.374900238026001</v>
      </c>
      <c r="U75" s="1">
        <v>2.8015469169257301</v>
      </c>
      <c r="V75" s="1">
        <v>2458015</v>
      </c>
      <c r="W75" s="1">
        <v>24.91</v>
      </c>
      <c r="X75" s="1">
        <v>1.04</v>
      </c>
      <c r="Y75" s="1">
        <v>614972440</v>
      </c>
      <c r="Z75" s="1">
        <v>926142852.55181301</v>
      </c>
      <c r="AA75" s="1">
        <v>37962075.262999997</v>
      </c>
      <c r="AB75" s="1">
        <v>549549840</v>
      </c>
      <c r="AC75" s="1">
        <v>926142852.55181301</v>
      </c>
      <c r="AD75" s="1">
        <v>37962075.262999997</v>
      </c>
      <c r="AE75" s="1">
        <v>549549840</v>
      </c>
      <c r="AF75" s="1">
        <v>730799343.14686406</v>
      </c>
      <c r="AG75" s="1">
        <v>39480558.27352</v>
      </c>
      <c r="AH75" s="1">
        <v>549549840</v>
      </c>
      <c r="AI75" s="1">
        <v>638872985.77982998</v>
      </c>
      <c r="AJ75" s="1">
        <v>39480558.27352</v>
      </c>
      <c r="AK75" s="1">
        <v>1613346750.2172201</v>
      </c>
      <c r="AL75" s="1">
        <v>1826560151.07077</v>
      </c>
      <c r="AM75" s="1">
        <v>1761137551.07077</v>
      </c>
      <c r="AN75" s="1">
        <v>1567312524.6763401</v>
      </c>
      <c r="AO75" s="1">
        <v>1475386167.30931</v>
      </c>
      <c r="AP75" s="1">
        <v>147096471.927652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1760443222.14487</v>
      </c>
      <c r="AW75" s="1">
        <v>1973656622.99842</v>
      </c>
      <c r="AX75" s="1">
        <v>1908234022.99842</v>
      </c>
      <c r="AY75" s="1">
        <v>1714408996.6040001</v>
      </c>
      <c r="AZ75" s="1">
        <v>1622482639.2369599</v>
      </c>
      <c r="BA75" s="1">
        <v>1622482639.2369599</v>
      </c>
      <c r="BB75" s="1">
        <v>1826560151.07077</v>
      </c>
      <c r="BC75" s="1">
        <v>1761137551.07077</v>
      </c>
      <c r="BD75" s="1">
        <v>1567312524.6763401</v>
      </c>
      <c r="BE75" s="1">
        <v>1475386167.30931</v>
      </c>
      <c r="BF75" s="1">
        <v>1475386167.30931</v>
      </c>
      <c r="BG75" t="s">
        <v>39</v>
      </c>
    </row>
    <row r="76" spans="1:59" x14ac:dyDescent="0.25">
      <c r="A76">
        <v>107</v>
      </c>
      <c r="B76" t="s">
        <v>60</v>
      </c>
      <c r="C76">
        <v>2021</v>
      </c>
      <c r="D76" s="2">
        <v>35848</v>
      </c>
      <c r="E76" s="7">
        <v>98922.37</v>
      </c>
      <c r="F76" t="s">
        <v>43</v>
      </c>
      <c r="G76" s="2">
        <v>158</v>
      </c>
      <c r="H76" s="1">
        <v>2067354160</v>
      </c>
      <c r="I76" s="1">
        <v>1346080000</v>
      </c>
      <c r="J76" s="1">
        <v>131199999.999999</v>
      </c>
      <c r="K76" s="1">
        <v>137750000</v>
      </c>
      <c r="L76" s="1">
        <v>176000</v>
      </c>
      <c r="M76" s="1">
        <v>186459750.21722299</v>
      </c>
      <c r="N76" s="1">
        <v>16290846.978850599</v>
      </c>
      <c r="O76" s="1">
        <v>5227624.9488017503</v>
      </c>
      <c r="P76" s="1">
        <v>126355783.255964</v>
      </c>
      <c r="Q76" s="1">
        <v>22092337</v>
      </c>
      <c r="R76" s="1">
        <v>80317194</v>
      </c>
      <c r="S76" s="1">
        <v>228430</v>
      </c>
      <c r="T76" s="1">
        <v>52.135431552837296</v>
      </c>
      <c r="U76" s="1">
        <v>3.94799871013198</v>
      </c>
      <c r="V76" s="1">
        <v>2458015</v>
      </c>
      <c r="W76" s="1">
        <v>24.91</v>
      </c>
      <c r="X76" s="1">
        <v>1.04</v>
      </c>
      <c r="Y76" s="1">
        <v>614972440</v>
      </c>
      <c r="Z76" s="1">
        <v>918784548.70245504</v>
      </c>
      <c r="AA76" s="1">
        <v>37962075.262999997</v>
      </c>
      <c r="AB76" s="1">
        <v>549549840</v>
      </c>
      <c r="AC76" s="1">
        <v>918784548.70245504</v>
      </c>
      <c r="AD76" s="1">
        <v>37962075.262999997</v>
      </c>
      <c r="AE76" s="1">
        <v>549549840</v>
      </c>
      <c r="AF76" s="1">
        <v>724993064.33688498</v>
      </c>
      <c r="AG76" s="1">
        <v>39480558.27352</v>
      </c>
      <c r="AH76" s="1">
        <v>549549840</v>
      </c>
      <c r="AI76" s="1">
        <v>633797071.69426298</v>
      </c>
      <c r="AJ76" s="1">
        <v>39480558.27352</v>
      </c>
      <c r="AK76" s="1">
        <v>1663739750.2172201</v>
      </c>
      <c r="AL76" s="1">
        <v>1829274847.22141</v>
      </c>
      <c r="AM76" s="1">
        <v>1763852247.22141</v>
      </c>
      <c r="AN76" s="1">
        <v>1571579245.8663599</v>
      </c>
      <c r="AO76" s="1">
        <v>1480383253.2237401</v>
      </c>
      <c r="AP76" s="1">
        <v>159444471.927652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1823184222.14487</v>
      </c>
      <c r="AW76" s="1">
        <v>1988719319.14907</v>
      </c>
      <c r="AX76" s="1">
        <v>1923296719.14907</v>
      </c>
      <c r="AY76" s="1">
        <v>1731023717.7940199</v>
      </c>
      <c r="AZ76" s="1">
        <v>1639827725.1513901</v>
      </c>
      <c r="BA76" s="1">
        <v>1639827725.1513901</v>
      </c>
      <c r="BB76" s="1">
        <v>1829274847.22141</v>
      </c>
      <c r="BC76" s="1">
        <v>1763852247.22141</v>
      </c>
      <c r="BD76" s="1">
        <v>1571579245.8663599</v>
      </c>
      <c r="BE76" s="1">
        <v>1480383253.2237401</v>
      </c>
      <c r="BF76" s="1">
        <v>1480383253.2237401</v>
      </c>
      <c r="BG76" t="s">
        <v>39</v>
      </c>
    </row>
    <row r="77" spans="1:59" x14ac:dyDescent="0.25">
      <c r="A77">
        <v>110</v>
      </c>
      <c r="B77" t="s">
        <v>61</v>
      </c>
      <c r="C77">
        <v>2017</v>
      </c>
      <c r="D77" s="2">
        <v>31235</v>
      </c>
      <c r="E77" s="7">
        <v>60577.64</v>
      </c>
      <c r="F77" t="s">
        <v>47</v>
      </c>
      <c r="G77" s="2">
        <v>254</v>
      </c>
      <c r="H77" s="1">
        <v>2895796850</v>
      </c>
      <c r="I77" s="1">
        <v>1751022102</v>
      </c>
      <c r="J77" s="1">
        <v>116734806.8</v>
      </c>
      <c r="K77" s="1">
        <v>233469613.59999999</v>
      </c>
      <c r="L77" s="1">
        <v>0</v>
      </c>
      <c r="M77" s="1">
        <v>746653032.28632903</v>
      </c>
      <c r="N77" s="1">
        <v>15132520.439999999</v>
      </c>
      <c r="O77" s="1">
        <v>0</v>
      </c>
      <c r="P77" s="1">
        <v>35684815.789999999</v>
      </c>
      <c r="Q77" s="1">
        <v>23986317</v>
      </c>
      <c r="R77" s="1">
        <v>10008499</v>
      </c>
      <c r="S77" s="1">
        <v>321047</v>
      </c>
      <c r="T77" s="1">
        <v>57.260111626591403</v>
      </c>
      <c r="U77" s="1">
        <v>3.4456968804527999</v>
      </c>
      <c r="V77" s="1">
        <v>1879325</v>
      </c>
      <c r="W77" s="1">
        <v>25.84</v>
      </c>
      <c r="X77" s="1">
        <v>1.01</v>
      </c>
      <c r="Y77" s="1">
        <v>535836425</v>
      </c>
      <c r="Z77" s="1">
        <v>704382550.56921101</v>
      </c>
      <c r="AA77" s="1">
        <v>30108289.960000001</v>
      </c>
      <c r="AB77" s="1">
        <v>478832550</v>
      </c>
      <c r="AC77" s="1">
        <v>704382550.56921101</v>
      </c>
      <c r="AD77" s="1">
        <v>30108289.960000001</v>
      </c>
      <c r="AE77" s="1">
        <v>478832550</v>
      </c>
      <c r="AF77" s="1">
        <v>556977497.58040404</v>
      </c>
      <c r="AG77" s="1">
        <v>30409372.8596</v>
      </c>
      <c r="AH77" s="1">
        <v>478832550</v>
      </c>
      <c r="AI77" s="1">
        <v>487610413.82096499</v>
      </c>
      <c r="AJ77" s="1">
        <v>30409372.8596</v>
      </c>
      <c r="AK77" s="1">
        <v>2614409941.0863199</v>
      </c>
      <c r="AL77" s="1">
        <v>1422746888.11921</v>
      </c>
      <c r="AM77" s="1">
        <v>1365743013.11921</v>
      </c>
      <c r="AN77" s="1">
        <v>1218639043.03</v>
      </c>
      <c r="AO77" s="1">
        <v>1149271959.27056</v>
      </c>
      <c r="AP77" s="1">
        <v>248602134.03999999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2863012075.1263199</v>
      </c>
      <c r="AW77" s="1">
        <v>1671349022.15921</v>
      </c>
      <c r="AX77" s="1">
        <v>1614345147.15921</v>
      </c>
      <c r="AY77" s="1">
        <v>1467241177.0699999</v>
      </c>
      <c r="AZ77" s="1">
        <v>1397874093.31056</v>
      </c>
      <c r="BA77" s="1">
        <v>1397874093.31056</v>
      </c>
      <c r="BB77" s="1">
        <v>1422746888.11921</v>
      </c>
      <c r="BC77" s="1">
        <v>1365743013.11921</v>
      </c>
      <c r="BD77" s="1">
        <v>1218639043.03</v>
      </c>
      <c r="BE77" s="1">
        <v>1149271959.27056</v>
      </c>
      <c r="BF77" s="1">
        <v>1149271959.27056</v>
      </c>
      <c r="BG77" t="s">
        <v>39</v>
      </c>
    </row>
    <row r="78" spans="1:59" x14ac:dyDescent="0.25">
      <c r="A78">
        <v>110</v>
      </c>
      <c r="B78" t="s">
        <v>61</v>
      </c>
      <c r="C78">
        <v>2018</v>
      </c>
      <c r="D78" s="2">
        <v>29397</v>
      </c>
      <c r="E78" s="7">
        <v>60577.64</v>
      </c>
      <c r="F78" t="s">
        <v>47</v>
      </c>
      <c r="G78" s="2">
        <v>254</v>
      </c>
      <c r="H78" s="1">
        <v>2725395870</v>
      </c>
      <c r="I78" s="1">
        <v>2014445382</v>
      </c>
      <c r="J78" s="1">
        <v>134296358.80000001</v>
      </c>
      <c r="K78" s="1">
        <v>268592717.60000002</v>
      </c>
      <c r="L78" s="1">
        <v>0</v>
      </c>
      <c r="M78" s="1">
        <v>746653032.28632903</v>
      </c>
      <c r="N78" s="1">
        <v>15132520.439999999</v>
      </c>
      <c r="O78" s="1">
        <v>0</v>
      </c>
      <c r="P78" s="1">
        <v>35684815.789999999</v>
      </c>
      <c r="Q78" s="1">
        <v>23986317</v>
      </c>
      <c r="R78" s="1">
        <v>10008499</v>
      </c>
      <c r="S78" s="1">
        <v>321047</v>
      </c>
      <c r="T78" s="1">
        <v>57.8495639568632</v>
      </c>
      <c r="U78" s="1">
        <v>2.94686654052897</v>
      </c>
      <c r="V78" s="1">
        <v>1879325</v>
      </c>
      <c r="W78" s="1">
        <v>25.84</v>
      </c>
      <c r="X78" s="1">
        <v>1.01</v>
      </c>
      <c r="Y78" s="1">
        <v>504305535</v>
      </c>
      <c r="Z78" s="1">
        <v>718627197.22362196</v>
      </c>
      <c r="AA78" s="1">
        <v>30108289.960000001</v>
      </c>
      <c r="AB78" s="1">
        <v>450656010</v>
      </c>
      <c r="AC78" s="1">
        <v>718627197.22362196</v>
      </c>
      <c r="AD78" s="1">
        <v>30108289.960000001</v>
      </c>
      <c r="AE78" s="1">
        <v>450656010</v>
      </c>
      <c r="AF78" s="1">
        <v>568241188.93828797</v>
      </c>
      <c r="AG78" s="1">
        <v>30409372.8596</v>
      </c>
      <c r="AH78" s="1">
        <v>450656010</v>
      </c>
      <c r="AI78" s="1">
        <v>497471302.68636602</v>
      </c>
      <c r="AJ78" s="1">
        <v>30409372.8596</v>
      </c>
      <c r="AK78" s="1">
        <v>2895394773.0863199</v>
      </c>
      <c r="AL78" s="1">
        <v>1423022196.7736199</v>
      </c>
      <c r="AM78" s="1">
        <v>1369372671.7736199</v>
      </c>
      <c r="AN78" s="1">
        <v>1219287746.3878801</v>
      </c>
      <c r="AO78" s="1">
        <v>1148517860.1359601</v>
      </c>
      <c r="AP78" s="1">
        <v>283725238.04000002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3179120011.1263199</v>
      </c>
      <c r="AW78" s="1">
        <v>1706747434.8136201</v>
      </c>
      <c r="AX78" s="1">
        <v>1653097909.8136201</v>
      </c>
      <c r="AY78" s="1">
        <v>1503012984.42788</v>
      </c>
      <c r="AZ78" s="1">
        <v>1432243098.1759601</v>
      </c>
      <c r="BA78" s="1">
        <v>1432243098.1759601</v>
      </c>
      <c r="BB78" s="1">
        <v>1423022196.7736199</v>
      </c>
      <c r="BC78" s="1">
        <v>1369372671.7736199</v>
      </c>
      <c r="BD78" s="1">
        <v>1219287746.3878801</v>
      </c>
      <c r="BE78" s="1">
        <v>1148517860.1359601</v>
      </c>
      <c r="BF78" s="1">
        <v>1148517860.1359601</v>
      </c>
      <c r="BG78" t="s">
        <v>39</v>
      </c>
    </row>
    <row r="79" spans="1:59" x14ac:dyDescent="0.25">
      <c r="A79">
        <v>110</v>
      </c>
      <c r="B79" t="s">
        <v>61</v>
      </c>
      <c r="C79">
        <v>2019</v>
      </c>
      <c r="D79" s="2">
        <v>29479</v>
      </c>
      <c r="E79" s="7">
        <v>60577.64</v>
      </c>
      <c r="F79" t="s">
        <v>47</v>
      </c>
      <c r="G79" s="2">
        <v>254</v>
      </c>
      <c r="H79" s="1">
        <v>2732998090</v>
      </c>
      <c r="I79" s="1">
        <v>1993771290</v>
      </c>
      <c r="J79" s="1">
        <v>132918086</v>
      </c>
      <c r="K79" s="1">
        <v>265836172</v>
      </c>
      <c r="L79" s="1">
        <v>0</v>
      </c>
      <c r="M79" s="1">
        <v>746653032.28632903</v>
      </c>
      <c r="N79" s="1">
        <v>15132520.439999999</v>
      </c>
      <c r="O79" s="1">
        <v>0</v>
      </c>
      <c r="P79" s="1">
        <v>35684815.789999999</v>
      </c>
      <c r="Q79" s="1">
        <v>23986317</v>
      </c>
      <c r="R79" s="1">
        <v>10008499</v>
      </c>
      <c r="S79" s="1">
        <v>321047</v>
      </c>
      <c r="T79" s="1">
        <v>54.556429744016803</v>
      </c>
      <c r="U79" s="1">
        <v>3.6880052112728201</v>
      </c>
      <c r="V79" s="1">
        <v>1879325</v>
      </c>
      <c r="W79" s="1">
        <v>25.84</v>
      </c>
      <c r="X79" s="1">
        <v>1.01</v>
      </c>
      <c r="Y79" s="1">
        <v>505712245</v>
      </c>
      <c r="Z79" s="1">
        <v>665822173.94425297</v>
      </c>
      <c r="AA79" s="1">
        <v>30108289.960000001</v>
      </c>
      <c r="AB79" s="1">
        <v>451913070</v>
      </c>
      <c r="AC79" s="1">
        <v>665822173.94425297</v>
      </c>
      <c r="AD79" s="1">
        <v>30108289.960000001</v>
      </c>
      <c r="AE79" s="1">
        <v>451913070</v>
      </c>
      <c r="AF79" s="1">
        <v>526486591.66433299</v>
      </c>
      <c r="AG79" s="1">
        <v>30409372.8596</v>
      </c>
      <c r="AH79" s="1">
        <v>451913070</v>
      </c>
      <c r="AI79" s="1">
        <v>460916905.885548</v>
      </c>
      <c r="AJ79" s="1">
        <v>30409372.8596</v>
      </c>
      <c r="AK79" s="1">
        <v>2873342408.2863202</v>
      </c>
      <c r="AL79" s="1">
        <v>1370245610.6942501</v>
      </c>
      <c r="AM79" s="1">
        <v>1316446435.6942501</v>
      </c>
      <c r="AN79" s="1">
        <v>1177411936.31393</v>
      </c>
      <c r="AO79" s="1">
        <v>1111842250.53514</v>
      </c>
      <c r="AP79" s="1">
        <v>280968692.44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3154311100.7263198</v>
      </c>
      <c r="AW79" s="1">
        <v>1651214303.1342499</v>
      </c>
      <c r="AX79" s="1">
        <v>1597415128.1342499</v>
      </c>
      <c r="AY79" s="1">
        <v>1458380628.7539301</v>
      </c>
      <c r="AZ79" s="1">
        <v>1392810942.9751401</v>
      </c>
      <c r="BA79" s="1">
        <v>1392810942.9751401</v>
      </c>
      <c r="BB79" s="1">
        <v>1370245610.6942501</v>
      </c>
      <c r="BC79" s="1">
        <v>1316446435.6942501</v>
      </c>
      <c r="BD79" s="1">
        <v>1177411936.31393</v>
      </c>
      <c r="BE79" s="1">
        <v>1111842250.53514</v>
      </c>
      <c r="BF79" s="1">
        <v>1111842250.53514</v>
      </c>
      <c r="BG79" t="s">
        <v>39</v>
      </c>
    </row>
    <row r="80" spans="1:59" x14ac:dyDescent="0.25">
      <c r="A80">
        <v>110</v>
      </c>
      <c r="B80" t="s">
        <v>61</v>
      </c>
      <c r="C80">
        <v>2020</v>
      </c>
      <c r="D80" s="2">
        <v>29479</v>
      </c>
      <c r="E80" s="7">
        <v>60577.64</v>
      </c>
      <c r="F80" t="s">
        <v>47</v>
      </c>
      <c r="G80" s="2">
        <v>254</v>
      </c>
      <c r="H80" s="1">
        <v>2732998090</v>
      </c>
      <c r="I80" s="1">
        <v>1702377554.76139</v>
      </c>
      <c r="J80" s="1">
        <v>113491836.984092</v>
      </c>
      <c r="K80" s="1">
        <v>226983673.96818501</v>
      </c>
      <c r="L80" s="1">
        <v>0</v>
      </c>
      <c r="M80" s="1">
        <v>746653032.28632903</v>
      </c>
      <c r="N80" s="1">
        <v>15132520.439999999</v>
      </c>
      <c r="O80" s="1">
        <v>0</v>
      </c>
      <c r="P80" s="1">
        <v>35684815.789999999</v>
      </c>
      <c r="Q80" s="1">
        <v>23986317</v>
      </c>
      <c r="R80" s="1">
        <v>10008499</v>
      </c>
      <c r="S80" s="1">
        <v>321047</v>
      </c>
      <c r="T80" s="1">
        <v>55.774498240336399</v>
      </c>
      <c r="U80" s="1">
        <v>1.5946397708553599</v>
      </c>
      <c r="V80" s="1">
        <v>1879325</v>
      </c>
      <c r="W80" s="1">
        <v>25.84</v>
      </c>
      <c r="X80" s="1">
        <v>1.01</v>
      </c>
      <c r="Y80" s="1">
        <v>505712245</v>
      </c>
      <c r="Z80" s="1">
        <v>709165882.00841296</v>
      </c>
      <c r="AA80" s="1">
        <v>30108289.960000001</v>
      </c>
      <c r="AB80" s="1">
        <v>451913070</v>
      </c>
      <c r="AC80" s="1">
        <v>709165882.00841296</v>
      </c>
      <c r="AD80" s="1">
        <v>30108289.960000001</v>
      </c>
      <c r="AE80" s="1">
        <v>451913070</v>
      </c>
      <c r="AF80" s="1">
        <v>560759828.60628104</v>
      </c>
      <c r="AG80" s="1">
        <v>30409372.8596</v>
      </c>
      <c r="AH80" s="1">
        <v>451913070</v>
      </c>
      <c r="AI80" s="1">
        <v>490921685.82880598</v>
      </c>
      <c r="AJ80" s="1">
        <v>30409372.8596</v>
      </c>
      <c r="AK80" s="1">
        <v>2562522424.0318098</v>
      </c>
      <c r="AL80" s="1">
        <v>1394163069.7425001</v>
      </c>
      <c r="AM80" s="1">
        <v>1340363894.7425001</v>
      </c>
      <c r="AN80" s="1">
        <v>1192258924.23997</v>
      </c>
      <c r="AO80" s="1">
        <v>1122420781.4624901</v>
      </c>
      <c r="AP80" s="1">
        <v>242116194.40818501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2804638618.43999</v>
      </c>
      <c r="AW80" s="1">
        <v>1636279264.1506901</v>
      </c>
      <c r="AX80" s="1">
        <v>1582480089.1506901</v>
      </c>
      <c r="AY80" s="1">
        <v>1434375118.64815</v>
      </c>
      <c r="AZ80" s="1">
        <v>1364536975.8706801</v>
      </c>
      <c r="BA80" s="1">
        <v>1364536975.8706801</v>
      </c>
      <c r="BB80" s="1">
        <v>1394163069.7425001</v>
      </c>
      <c r="BC80" s="1">
        <v>1340363894.7425001</v>
      </c>
      <c r="BD80" s="1">
        <v>1192258924.23997</v>
      </c>
      <c r="BE80" s="1">
        <v>1122420781.4624901</v>
      </c>
      <c r="BF80" s="1">
        <v>1122420781.4624901</v>
      </c>
      <c r="BG80" t="s">
        <v>39</v>
      </c>
    </row>
    <row r="81" spans="1:59" x14ac:dyDescent="0.25">
      <c r="A81">
        <v>110</v>
      </c>
      <c r="B81" t="s">
        <v>61</v>
      </c>
      <c r="C81">
        <v>2021</v>
      </c>
      <c r="D81" s="2">
        <v>29479</v>
      </c>
      <c r="E81" s="7">
        <v>60577.64</v>
      </c>
      <c r="F81" t="s">
        <v>47</v>
      </c>
      <c r="G81" s="2">
        <v>254</v>
      </c>
      <c r="H81" s="1">
        <v>2732998090</v>
      </c>
      <c r="I81" s="1">
        <v>1565612762.26139</v>
      </c>
      <c r="J81" s="1">
        <v>104374184.150759</v>
      </c>
      <c r="K81" s="1">
        <v>208748368.30151799</v>
      </c>
      <c r="L81" s="1">
        <v>0</v>
      </c>
      <c r="M81" s="1">
        <v>746653032.28632903</v>
      </c>
      <c r="N81" s="1">
        <v>15132520.439999999</v>
      </c>
      <c r="O81" s="1">
        <v>0</v>
      </c>
      <c r="P81" s="1">
        <v>35684815.789999999</v>
      </c>
      <c r="Q81" s="1">
        <v>23986317</v>
      </c>
      <c r="R81" s="1">
        <v>10008499</v>
      </c>
      <c r="S81" s="1">
        <v>321047</v>
      </c>
      <c r="T81" s="1">
        <v>57.536268749572301</v>
      </c>
      <c r="U81" s="1">
        <v>2.8148519957909</v>
      </c>
      <c r="V81" s="1">
        <v>1879325</v>
      </c>
      <c r="W81" s="1">
        <v>25.84</v>
      </c>
      <c r="X81" s="1">
        <v>1.01</v>
      </c>
      <c r="Y81" s="1">
        <v>505712245</v>
      </c>
      <c r="Z81" s="1">
        <v>716254395.511289</v>
      </c>
      <c r="AA81" s="1">
        <v>30108289.960000001</v>
      </c>
      <c r="AB81" s="1">
        <v>451913070</v>
      </c>
      <c r="AC81" s="1">
        <v>716254395.511289</v>
      </c>
      <c r="AD81" s="1">
        <v>30108289.960000001</v>
      </c>
      <c r="AE81" s="1">
        <v>451913070</v>
      </c>
      <c r="AF81" s="1">
        <v>566364939.79083002</v>
      </c>
      <c r="AG81" s="1">
        <v>30409372.8596</v>
      </c>
      <c r="AH81" s="1">
        <v>451913070</v>
      </c>
      <c r="AI81" s="1">
        <v>495828725.33414298</v>
      </c>
      <c r="AJ81" s="1">
        <v>30409372.8596</v>
      </c>
      <c r="AK81" s="1">
        <v>2416639978.6984701</v>
      </c>
      <c r="AL81" s="1">
        <v>1392133930.41204</v>
      </c>
      <c r="AM81" s="1">
        <v>1338334755.41204</v>
      </c>
      <c r="AN81" s="1">
        <v>1188746382.5911801</v>
      </c>
      <c r="AO81" s="1">
        <v>1118210168.1345</v>
      </c>
      <c r="AP81" s="1">
        <v>223880888.74151799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2640520867.43999</v>
      </c>
      <c r="AW81" s="1">
        <v>1616014819.1535599</v>
      </c>
      <c r="AX81" s="1">
        <v>1562215644.1535599</v>
      </c>
      <c r="AY81" s="1">
        <v>1412627271.3327</v>
      </c>
      <c r="AZ81" s="1">
        <v>1342091056.87602</v>
      </c>
      <c r="BA81" s="1">
        <v>1342091056.87602</v>
      </c>
      <c r="BB81" s="1">
        <v>1392133930.41204</v>
      </c>
      <c r="BC81" s="1">
        <v>1338334755.41204</v>
      </c>
      <c r="BD81" s="1">
        <v>1188746382.5911801</v>
      </c>
      <c r="BE81" s="1">
        <v>1118210168.1345</v>
      </c>
      <c r="BF81" s="1">
        <v>1118210168.1345</v>
      </c>
      <c r="BG81" t="s">
        <v>39</v>
      </c>
    </row>
    <row r="82" spans="1:59" x14ac:dyDescent="0.25">
      <c r="A82">
        <v>117</v>
      </c>
      <c r="B82" t="s">
        <v>62</v>
      </c>
      <c r="C82">
        <v>2017</v>
      </c>
      <c r="D82" s="2">
        <v>106400</v>
      </c>
      <c r="E82" s="7">
        <v>82380.86</v>
      </c>
      <c r="F82" t="s">
        <v>45</v>
      </c>
      <c r="G82" s="2">
        <v>168</v>
      </c>
      <c r="H82" s="1">
        <v>6524448000</v>
      </c>
      <c r="I82" s="1">
        <v>2677013298</v>
      </c>
      <c r="J82" s="1">
        <v>325434786.19999999</v>
      </c>
      <c r="K82" s="1">
        <v>1669963254</v>
      </c>
      <c r="L82" s="1">
        <v>475814183.69199997</v>
      </c>
      <c r="M82" s="1">
        <v>753650248</v>
      </c>
      <c r="N82" s="1">
        <v>110694843.2</v>
      </c>
      <c r="O82" s="1">
        <v>74773834.438452706</v>
      </c>
      <c r="P82" s="1">
        <v>136865729</v>
      </c>
      <c r="Q82" s="1">
        <v>36533987</v>
      </c>
      <c r="R82" s="1">
        <v>21094424</v>
      </c>
      <c r="S82" s="1">
        <v>1054992</v>
      </c>
      <c r="T82" s="1">
        <v>58.557163052507399</v>
      </c>
      <c r="U82" s="1">
        <v>3.9327235972381702</v>
      </c>
      <c r="V82" s="1">
        <v>0</v>
      </c>
      <c r="Y82" s="1">
        <v>1825292000</v>
      </c>
      <c r="Z82" s="1">
        <v>1139876552.9311199</v>
      </c>
      <c r="AA82" s="1">
        <v>0</v>
      </c>
      <c r="AB82" s="1">
        <v>1631112000</v>
      </c>
      <c r="AC82" s="1">
        <v>1139876552.9311199</v>
      </c>
      <c r="AD82" s="1">
        <v>0</v>
      </c>
      <c r="AE82" s="1">
        <v>1631112000</v>
      </c>
      <c r="AF82" s="1">
        <v>905245320.10173702</v>
      </c>
      <c r="AG82" s="1">
        <v>0</v>
      </c>
      <c r="AH82" s="1">
        <v>1631112000</v>
      </c>
      <c r="AI82" s="1">
        <v>794830622.29967105</v>
      </c>
      <c r="AJ82" s="1">
        <v>0</v>
      </c>
      <c r="AK82" s="1">
        <v>3756098332.1999998</v>
      </c>
      <c r="AL82" s="1">
        <v>3427469068.1311202</v>
      </c>
      <c r="AM82" s="1">
        <v>3233289068.1311202</v>
      </c>
      <c r="AN82" s="1">
        <v>2998657835.3017302</v>
      </c>
      <c r="AO82" s="1">
        <v>2888243137.49967</v>
      </c>
      <c r="AP82" s="1">
        <v>2331246115.3304501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6087344447.5304499</v>
      </c>
      <c r="AW82" s="1">
        <v>5758715183.4615698</v>
      </c>
      <c r="AX82" s="1">
        <v>5564535183.4615698</v>
      </c>
      <c r="AY82" s="1">
        <v>5329903950.6321802</v>
      </c>
      <c r="AZ82" s="1">
        <v>5219489252.8301201</v>
      </c>
      <c r="BA82" s="1">
        <v>5219489252.8301201</v>
      </c>
      <c r="BB82" s="1">
        <v>3427469068.1311202</v>
      </c>
      <c r="BC82" s="1">
        <v>3233289068.1311202</v>
      </c>
      <c r="BD82" s="1">
        <v>2998657835.3017302</v>
      </c>
      <c r="BE82" s="1">
        <v>2888243137.49967</v>
      </c>
      <c r="BF82" s="1">
        <v>2888243137.49967</v>
      </c>
      <c r="BG82" t="s">
        <v>39</v>
      </c>
    </row>
    <row r="83" spans="1:59" x14ac:dyDescent="0.25">
      <c r="A83">
        <v>117</v>
      </c>
      <c r="B83" t="s">
        <v>62</v>
      </c>
      <c r="C83">
        <v>2018</v>
      </c>
      <c r="D83" s="2">
        <v>106400</v>
      </c>
      <c r="E83" s="7">
        <v>82380.86</v>
      </c>
      <c r="F83" t="s">
        <v>45</v>
      </c>
      <c r="G83" s="2">
        <v>168</v>
      </c>
      <c r="H83" s="1">
        <v>6524448000</v>
      </c>
      <c r="I83" s="1">
        <v>2811744943.3119998</v>
      </c>
      <c r="J83" s="1">
        <v>348019972.19999999</v>
      </c>
      <c r="K83" s="1">
        <v>1609859519.58799</v>
      </c>
      <c r="L83" s="1">
        <v>448888800</v>
      </c>
      <c r="M83" s="1">
        <v>753650248</v>
      </c>
      <c r="N83" s="1">
        <v>110694843.2</v>
      </c>
      <c r="O83" s="1">
        <v>74773834.438452706</v>
      </c>
      <c r="P83" s="1">
        <v>136865729</v>
      </c>
      <c r="Q83" s="1">
        <v>36533987</v>
      </c>
      <c r="R83" s="1">
        <v>21094424</v>
      </c>
      <c r="S83" s="1">
        <v>1054992</v>
      </c>
      <c r="T83" s="1">
        <v>59.695934729070402</v>
      </c>
      <c r="U83" s="1">
        <v>2.9322032959150799</v>
      </c>
      <c r="V83" s="1">
        <v>0</v>
      </c>
      <c r="Y83" s="1">
        <v>1825292000</v>
      </c>
      <c r="Z83" s="1">
        <v>1184518269.8948801</v>
      </c>
      <c r="AA83" s="1">
        <v>0</v>
      </c>
      <c r="AB83" s="1">
        <v>1631112000</v>
      </c>
      <c r="AC83" s="1">
        <v>1184518269.8948801</v>
      </c>
      <c r="AD83" s="1">
        <v>0</v>
      </c>
      <c r="AE83" s="1">
        <v>1631112000</v>
      </c>
      <c r="AF83" s="1">
        <v>940698023.51846302</v>
      </c>
      <c r="AG83" s="1">
        <v>0</v>
      </c>
      <c r="AH83" s="1">
        <v>1631112000</v>
      </c>
      <c r="AI83" s="1">
        <v>825959084.04720604</v>
      </c>
      <c r="AJ83" s="1">
        <v>0</v>
      </c>
      <c r="AK83" s="1">
        <v>3913415163.5119901</v>
      </c>
      <c r="AL83" s="1">
        <v>3494695971.0948801</v>
      </c>
      <c r="AM83" s="1">
        <v>3300515971.0948801</v>
      </c>
      <c r="AN83" s="1">
        <v>3056695724.7184601</v>
      </c>
      <c r="AO83" s="1">
        <v>2941956785.2472</v>
      </c>
      <c r="AP83" s="1">
        <v>2244216997.22644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6157632160.7384396</v>
      </c>
      <c r="AW83" s="1">
        <v>5738912968.3213196</v>
      </c>
      <c r="AX83" s="1">
        <v>5544732968.3213196</v>
      </c>
      <c r="AY83" s="1">
        <v>5300912721.9448996</v>
      </c>
      <c r="AZ83" s="1">
        <v>5186173782.47365</v>
      </c>
      <c r="BA83" s="1">
        <v>5186173782.47365</v>
      </c>
      <c r="BB83" s="1">
        <v>3494695971.0948801</v>
      </c>
      <c r="BC83" s="1">
        <v>3300515971.0948801</v>
      </c>
      <c r="BD83" s="1">
        <v>3056695724.7184601</v>
      </c>
      <c r="BE83" s="1">
        <v>2941956785.2472</v>
      </c>
      <c r="BF83" s="1">
        <v>2941956785.2472</v>
      </c>
      <c r="BG83" t="s">
        <v>39</v>
      </c>
    </row>
    <row r="84" spans="1:59" x14ac:dyDescent="0.25">
      <c r="A84">
        <v>117</v>
      </c>
      <c r="B84" t="s">
        <v>62</v>
      </c>
      <c r="C84">
        <v>2019</v>
      </c>
      <c r="D84" s="2">
        <v>106400</v>
      </c>
      <c r="E84" s="7">
        <v>82380.86</v>
      </c>
      <c r="F84" t="s">
        <v>45</v>
      </c>
      <c r="G84" s="2">
        <v>168</v>
      </c>
      <c r="H84" s="1">
        <v>6524448000</v>
      </c>
      <c r="I84" s="1">
        <v>2639016744</v>
      </c>
      <c r="J84" s="1">
        <v>310800644.95999998</v>
      </c>
      <c r="K84" s="1">
        <v>1518147596</v>
      </c>
      <c r="L84" s="1">
        <v>366681625.5</v>
      </c>
      <c r="M84" s="1">
        <v>753650248</v>
      </c>
      <c r="N84" s="1">
        <v>110694843.2</v>
      </c>
      <c r="O84" s="1">
        <v>74773834.438452706</v>
      </c>
      <c r="P84" s="1">
        <v>136865729</v>
      </c>
      <c r="Q84" s="1">
        <v>36533987</v>
      </c>
      <c r="R84" s="1">
        <v>21094424</v>
      </c>
      <c r="S84" s="1">
        <v>1054992</v>
      </c>
      <c r="T84" s="1">
        <v>55.649872650308502</v>
      </c>
      <c r="U84" s="1">
        <v>7.0036274179999998</v>
      </c>
      <c r="V84" s="1">
        <v>0</v>
      </c>
      <c r="Y84" s="1">
        <v>1825292000</v>
      </c>
      <c r="Z84" s="1">
        <v>1015126468.69087</v>
      </c>
      <c r="AA84" s="1">
        <v>0</v>
      </c>
      <c r="AB84" s="1">
        <v>1631112000</v>
      </c>
      <c r="AC84" s="1">
        <v>1015126468.69087</v>
      </c>
      <c r="AD84" s="1">
        <v>0</v>
      </c>
      <c r="AE84" s="1">
        <v>1631112000</v>
      </c>
      <c r="AF84" s="1">
        <v>806173688.48479402</v>
      </c>
      <c r="AG84" s="1">
        <v>0</v>
      </c>
      <c r="AH84" s="1">
        <v>1631112000</v>
      </c>
      <c r="AI84" s="1">
        <v>707842968.38781404</v>
      </c>
      <c r="AJ84" s="1">
        <v>0</v>
      </c>
      <c r="AK84" s="1">
        <v>3703467636.96</v>
      </c>
      <c r="AL84" s="1">
        <v>3288084842.6508698</v>
      </c>
      <c r="AM84" s="1">
        <v>3093904842.6508698</v>
      </c>
      <c r="AN84" s="1">
        <v>2884952062.4447899</v>
      </c>
      <c r="AO84" s="1">
        <v>2786621342.3478098</v>
      </c>
      <c r="AP84" s="1">
        <v>2070297899.1384499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5773765536.0984497</v>
      </c>
      <c r="AW84" s="1">
        <v>5358382741.7893295</v>
      </c>
      <c r="AX84" s="1">
        <v>5164202741.7893295</v>
      </c>
      <c r="AY84" s="1">
        <v>4955249961.5832396</v>
      </c>
      <c r="AZ84" s="1">
        <v>4856919241.4862604</v>
      </c>
      <c r="BA84" s="1">
        <v>4856919241.4862604</v>
      </c>
      <c r="BB84" s="1">
        <v>3288084842.6508698</v>
      </c>
      <c r="BC84" s="1">
        <v>3093904842.6508698</v>
      </c>
      <c r="BD84" s="1">
        <v>2884952062.4447899</v>
      </c>
      <c r="BE84" s="1">
        <v>2786621342.3478098</v>
      </c>
      <c r="BF84" s="1">
        <v>2786621342.3478098</v>
      </c>
      <c r="BG84" t="s">
        <v>39</v>
      </c>
    </row>
    <row r="85" spans="1:59" x14ac:dyDescent="0.25">
      <c r="A85">
        <v>117</v>
      </c>
      <c r="B85" t="s">
        <v>62</v>
      </c>
      <c r="C85">
        <v>2020</v>
      </c>
      <c r="D85" s="2">
        <v>106400</v>
      </c>
      <c r="E85" s="7">
        <v>82380.86</v>
      </c>
      <c r="F85" t="s">
        <v>45</v>
      </c>
      <c r="G85" s="2">
        <v>168</v>
      </c>
      <c r="H85" s="1">
        <v>6524448000</v>
      </c>
      <c r="I85" s="1">
        <v>2975265370</v>
      </c>
      <c r="J85" s="1">
        <v>297163657</v>
      </c>
      <c r="K85" s="1">
        <v>1469933401</v>
      </c>
      <c r="L85" s="1">
        <v>98923144.530000001</v>
      </c>
      <c r="M85" s="1">
        <v>753650248</v>
      </c>
      <c r="N85" s="1">
        <v>110694843.2</v>
      </c>
      <c r="O85" s="1">
        <v>74773834.438452706</v>
      </c>
      <c r="P85" s="1">
        <v>136865729</v>
      </c>
      <c r="Q85" s="1">
        <v>36533987</v>
      </c>
      <c r="R85" s="1">
        <v>21094424</v>
      </c>
      <c r="S85" s="1">
        <v>1054992</v>
      </c>
      <c r="T85" s="1">
        <v>57.544557829709198</v>
      </c>
      <c r="U85" s="1">
        <v>2.6688985639034599</v>
      </c>
      <c r="V85" s="1">
        <v>0</v>
      </c>
      <c r="Y85" s="1">
        <v>1825292000</v>
      </c>
      <c r="Z85" s="1">
        <v>1145118887.2144201</v>
      </c>
      <c r="AA85" s="1">
        <v>0</v>
      </c>
      <c r="AB85" s="1">
        <v>1631112000</v>
      </c>
      <c r="AC85" s="1">
        <v>1145118887.2144201</v>
      </c>
      <c r="AD85" s="1">
        <v>0</v>
      </c>
      <c r="AE85" s="1">
        <v>1631112000</v>
      </c>
      <c r="AF85" s="1">
        <v>909408576.69664001</v>
      </c>
      <c r="AG85" s="1">
        <v>0</v>
      </c>
      <c r="AH85" s="1">
        <v>1631112000</v>
      </c>
      <c r="AI85" s="1">
        <v>798486077.62944603</v>
      </c>
      <c r="AJ85" s="1">
        <v>0</v>
      </c>
      <c r="AK85" s="1">
        <v>4026079275</v>
      </c>
      <c r="AL85" s="1">
        <v>3404440273.2144198</v>
      </c>
      <c r="AM85" s="1">
        <v>3210260273.2144198</v>
      </c>
      <c r="AN85" s="1">
        <v>2974549962.69664</v>
      </c>
      <c r="AO85" s="1">
        <v>2863627463.6294398</v>
      </c>
      <c r="AP85" s="1">
        <v>1754325223.1684501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5780404498.1684504</v>
      </c>
      <c r="AW85" s="1">
        <v>5158765496.3828697</v>
      </c>
      <c r="AX85" s="1">
        <v>4964585496.3828697</v>
      </c>
      <c r="AY85" s="1">
        <v>4728875185.8650904</v>
      </c>
      <c r="AZ85" s="1">
        <v>4617952686.7978897</v>
      </c>
      <c r="BA85" s="1">
        <v>4617952686.7978897</v>
      </c>
      <c r="BB85" s="1">
        <v>3404440273.2144198</v>
      </c>
      <c r="BC85" s="1">
        <v>3210260273.2144198</v>
      </c>
      <c r="BD85" s="1">
        <v>2974549962.69664</v>
      </c>
      <c r="BE85" s="1">
        <v>2863627463.6294398</v>
      </c>
      <c r="BF85" s="1">
        <v>2863627463.6294398</v>
      </c>
      <c r="BG85" t="s">
        <v>39</v>
      </c>
    </row>
    <row r="86" spans="1:59" x14ac:dyDescent="0.25">
      <c r="A86">
        <v>117</v>
      </c>
      <c r="B86" t="s">
        <v>62</v>
      </c>
      <c r="C86">
        <v>2021</v>
      </c>
      <c r="D86" s="2">
        <v>106400</v>
      </c>
      <c r="E86" s="7">
        <v>82380.86</v>
      </c>
      <c r="F86" t="s">
        <v>45</v>
      </c>
      <c r="G86" s="2">
        <v>168</v>
      </c>
      <c r="H86" s="1">
        <v>6524448000</v>
      </c>
      <c r="I86" s="1">
        <v>2951263374</v>
      </c>
      <c r="J86" s="1">
        <v>323438983.5</v>
      </c>
      <c r="K86" s="1">
        <v>1663393861</v>
      </c>
      <c r="L86" s="1">
        <v>1562680.628</v>
      </c>
      <c r="M86" s="1">
        <v>753650248</v>
      </c>
      <c r="N86" s="1">
        <v>110694843.2</v>
      </c>
      <c r="O86" s="1">
        <v>74773834.438452706</v>
      </c>
      <c r="P86" s="1">
        <v>136865729</v>
      </c>
      <c r="Q86" s="1">
        <v>36533987</v>
      </c>
      <c r="R86" s="1">
        <v>21094424</v>
      </c>
      <c r="S86" s="1">
        <v>1054992</v>
      </c>
      <c r="T86" s="1">
        <v>58.095564526513698</v>
      </c>
      <c r="U86" s="1">
        <v>3.8037069443005</v>
      </c>
      <c r="V86" s="1">
        <v>0</v>
      </c>
      <c r="Y86" s="1">
        <v>1825292000</v>
      </c>
      <c r="Z86" s="1">
        <v>1132936394.2254801</v>
      </c>
      <c r="AA86" s="1">
        <v>0</v>
      </c>
      <c r="AB86" s="1">
        <v>1631112000</v>
      </c>
      <c r="AC86" s="1">
        <v>1132936394.2254801</v>
      </c>
      <c r="AD86" s="1">
        <v>0</v>
      </c>
      <c r="AE86" s="1">
        <v>1631112000</v>
      </c>
      <c r="AF86" s="1">
        <v>899733717.83841002</v>
      </c>
      <c r="AG86" s="1">
        <v>0</v>
      </c>
      <c r="AH86" s="1">
        <v>1631112000</v>
      </c>
      <c r="AI86" s="1">
        <v>789991281.89155304</v>
      </c>
      <c r="AJ86" s="1">
        <v>0</v>
      </c>
      <c r="AK86" s="1">
        <v>4028352605.5</v>
      </c>
      <c r="AL86" s="1">
        <v>3418533106.7254801</v>
      </c>
      <c r="AM86" s="1">
        <v>3224353106.7254801</v>
      </c>
      <c r="AN86" s="1">
        <v>2991150430.3384099</v>
      </c>
      <c r="AO86" s="1">
        <v>2881407994.3915501</v>
      </c>
      <c r="AP86" s="1">
        <v>1850425219.2664499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5878777824.7664499</v>
      </c>
      <c r="AW86" s="1">
        <v>5268958325.99193</v>
      </c>
      <c r="AX86" s="1">
        <v>5074778325.99193</v>
      </c>
      <c r="AY86" s="1">
        <v>4841575649.6048603</v>
      </c>
      <c r="AZ86" s="1">
        <v>4731833213.658</v>
      </c>
      <c r="BA86" s="1">
        <v>4731833213.658</v>
      </c>
      <c r="BB86" s="1">
        <v>3418533106.7254801</v>
      </c>
      <c r="BC86" s="1">
        <v>3224353106.7254801</v>
      </c>
      <c r="BD86" s="1">
        <v>2991150430.3384099</v>
      </c>
      <c r="BE86" s="1">
        <v>2881407994.3915501</v>
      </c>
      <c r="BF86" s="1">
        <v>2881407994.3915501</v>
      </c>
      <c r="BG86" t="s">
        <v>39</v>
      </c>
    </row>
    <row r="87" spans="1:59" x14ac:dyDescent="0.25">
      <c r="A87">
        <v>123</v>
      </c>
      <c r="B87" t="s">
        <v>63</v>
      </c>
      <c r="C87">
        <v>2017</v>
      </c>
      <c r="D87" s="2">
        <v>145937</v>
      </c>
      <c r="E87" s="7">
        <v>105465.99</v>
      </c>
      <c r="F87" t="s">
        <v>59</v>
      </c>
      <c r="G87" s="2">
        <v>253</v>
      </c>
      <c r="H87" s="1">
        <v>13476552265</v>
      </c>
      <c r="I87" s="1">
        <v>9320248419</v>
      </c>
      <c r="J87" s="1">
        <v>0</v>
      </c>
      <c r="K87" s="1">
        <v>3221239829</v>
      </c>
      <c r="L87" s="1">
        <v>86073855.327999994</v>
      </c>
      <c r="M87" s="1">
        <v>404443868.55756903</v>
      </c>
      <c r="N87" s="1">
        <v>337213253.12715298</v>
      </c>
      <c r="O87" s="1">
        <v>33764087.304531001</v>
      </c>
      <c r="P87" s="1">
        <v>323114864.69999999</v>
      </c>
      <c r="Q87" s="1">
        <v>158760476</v>
      </c>
      <c r="R87" s="1">
        <v>10370350</v>
      </c>
      <c r="S87" s="1">
        <v>5120394</v>
      </c>
      <c r="T87" s="1">
        <v>62.421332852484802</v>
      </c>
      <c r="U87" s="1">
        <v>1.7487195953096299</v>
      </c>
      <c r="V87" s="1">
        <v>5447691</v>
      </c>
      <c r="W87" s="1">
        <v>30.81</v>
      </c>
      <c r="X87" s="1">
        <v>1.04</v>
      </c>
      <c r="Y87" s="1">
        <v>2503549235</v>
      </c>
      <c r="Z87" s="1">
        <v>5032707059.7238102</v>
      </c>
      <c r="AA87" s="1">
        <v>104062883.020199</v>
      </c>
      <c r="AB87" s="1">
        <v>2237214210</v>
      </c>
      <c r="AC87" s="1">
        <v>5032707059.7238102</v>
      </c>
      <c r="AD87" s="1">
        <v>104062883.020199</v>
      </c>
      <c r="AE87" s="1">
        <v>2237214210</v>
      </c>
      <c r="AF87" s="1">
        <v>4004187277.0162802</v>
      </c>
      <c r="AG87" s="1">
        <v>104062883.020199</v>
      </c>
      <c r="AH87" s="1">
        <v>2237214210</v>
      </c>
      <c r="AI87" s="1">
        <v>3520177967.5068498</v>
      </c>
      <c r="AJ87" s="1">
        <v>104062883.020199</v>
      </c>
      <c r="AK87" s="1">
        <v>9724692287.5575695</v>
      </c>
      <c r="AL87" s="1">
        <v>7963434042.4440098</v>
      </c>
      <c r="AM87" s="1">
        <v>7697099017.4440098</v>
      </c>
      <c r="AN87" s="1">
        <v>6668579234.7364798</v>
      </c>
      <c r="AO87" s="1">
        <v>6184569925.2270498</v>
      </c>
      <c r="AP87" s="1">
        <v>3678291024.7596798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13402983312.3172</v>
      </c>
      <c r="AW87" s="1">
        <v>11641725067.2036</v>
      </c>
      <c r="AX87" s="1">
        <v>11375390042.2036</v>
      </c>
      <c r="AY87" s="1">
        <v>10346870259.496099</v>
      </c>
      <c r="AZ87" s="1">
        <v>9862860949.9867306</v>
      </c>
      <c r="BA87" s="1">
        <v>9862860949.9867306</v>
      </c>
      <c r="BB87" s="1">
        <v>7963434042.4440098</v>
      </c>
      <c r="BC87" s="1">
        <v>7697099017.4440098</v>
      </c>
      <c r="BD87" s="1">
        <v>6668579234.7364798</v>
      </c>
      <c r="BE87" s="1">
        <v>6184569925.2270498</v>
      </c>
      <c r="BF87" s="1">
        <v>6184569925.2270498</v>
      </c>
      <c r="BG87" t="s">
        <v>39</v>
      </c>
    </row>
    <row r="88" spans="1:59" x14ac:dyDescent="0.25">
      <c r="A88">
        <v>123</v>
      </c>
      <c r="B88" t="s">
        <v>63</v>
      </c>
      <c r="C88">
        <v>2018</v>
      </c>
      <c r="D88" s="2">
        <v>148015</v>
      </c>
      <c r="E88" s="7">
        <v>105465.99</v>
      </c>
      <c r="F88" t="s">
        <v>59</v>
      </c>
      <c r="G88" s="2">
        <v>253</v>
      </c>
      <c r="H88" s="1">
        <v>13668445175</v>
      </c>
      <c r="I88" s="1">
        <v>9824561139.4039993</v>
      </c>
      <c r="J88" s="1">
        <v>0</v>
      </c>
      <c r="K88" s="1">
        <v>3322855213</v>
      </c>
      <c r="L88" s="1">
        <v>91971497.299999997</v>
      </c>
      <c r="M88" s="1">
        <v>404443868.55756903</v>
      </c>
      <c r="N88" s="1">
        <v>337213253.12715298</v>
      </c>
      <c r="O88" s="1">
        <v>33764087.304531001</v>
      </c>
      <c r="P88" s="1">
        <v>323114864.69999999</v>
      </c>
      <c r="Q88" s="1">
        <v>158760476</v>
      </c>
      <c r="R88" s="1">
        <v>10370350</v>
      </c>
      <c r="S88" s="1">
        <v>5120394</v>
      </c>
      <c r="T88" s="1">
        <v>63.269862607891703</v>
      </c>
      <c r="U88" s="1">
        <v>1.4185415520346001</v>
      </c>
      <c r="V88" s="1">
        <v>5447691</v>
      </c>
      <c r="W88" s="1">
        <v>30.81</v>
      </c>
      <c r="X88" s="1">
        <v>1.04</v>
      </c>
      <c r="Y88" s="1">
        <v>2539197325</v>
      </c>
      <c r="Z88" s="1">
        <v>5130479196.7938499</v>
      </c>
      <c r="AA88" s="1">
        <v>104062883.020199</v>
      </c>
      <c r="AB88" s="1">
        <v>2269069950</v>
      </c>
      <c r="AC88" s="1">
        <v>5130479196.7938499</v>
      </c>
      <c r="AD88" s="1">
        <v>104062883.020199</v>
      </c>
      <c r="AE88" s="1">
        <v>2269069950</v>
      </c>
      <c r="AF88" s="1">
        <v>4081978005.27774</v>
      </c>
      <c r="AG88" s="1">
        <v>104062883.020199</v>
      </c>
      <c r="AH88" s="1">
        <v>2269069950</v>
      </c>
      <c r="AI88" s="1">
        <v>3588565679.8583999</v>
      </c>
      <c r="AJ88" s="1">
        <v>104062883.020199</v>
      </c>
      <c r="AK88" s="1">
        <v>10229005007.9615</v>
      </c>
      <c r="AL88" s="1">
        <v>8096854269.5140495</v>
      </c>
      <c r="AM88" s="1">
        <v>7826726894.5140495</v>
      </c>
      <c r="AN88" s="1">
        <v>6778225702.9979401</v>
      </c>
      <c r="AO88" s="1">
        <v>6284813377.5785999</v>
      </c>
      <c r="AP88" s="1">
        <v>3785804050.7316799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14014809058.693199</v>
      </c>
      <c r="AW88" s="1">
        <v>11882658320.245701</v>
      </c>
      <c r="AX88" s="1">
        <v>11612530945.245701</v>
      </c>
      <c r="AY88" s="1">
        <v>10564029753.729601</v>
      </c>
      <c r="AZ88" s="1">
        <v>10070617428.3102</v>
      </c>
      <c r="BA88" s="1">
        <v>10070617428.3102</v>
      </c>
      <c r="BB88" s="1">
        <v>8096854269.5140495</v>
      </c>
      <c r="BC88" s="1">
        <v>7826726894.5140495</v>
      </c>
      <c r="BD88" s="1">
        <v>6778225702.9979401</v>
      </c>
      <c r="BE88" s="1">
        <v>6284813377.5785999</v>
      </c>
      <c r="BF88" s="1">
        <v>6284813377.5785999</v>
      </c>
      <c r="BG88" t="s">
        <v>39</v>
      </c>
    </row>
    <row r="89" spans="1:59" x14ac:dyDescent="0.25">
      <c r="A89">
        <v>123</v>
      </c>
      <c r="B89" t="s">
        <v>63</v>
      </c>
      <c r="C89">
        <v>2019</v>
      </c>
      <c r="D89" s="2">
        <v>149796</v>
      </c>
      <c r="E89" s="7">
        <v>105465.99</v>
      </c>
      <c r="F89" t="s">
        <v>59</v>
      </c>
      <c r="G89" s="2">
        <v>253</v>
      </c>
      <c r="H89" s="1">
        <v>13832911620</v>
      </c>
      <c r="I89" s="1">
        <v>9645475246</v>
      </c>
      <c r="J89" s="1">
        <v>0</v>
      </c>
      <c r="K89" s="1">
        <v>3299554141</v>
      </c>
      <c r="L89" s="1">
        <v>93212515.560000002</v>
      </c>
      <c r="M89" s="1">
        <v>404443868.55756903</v>
      </c>
      <c r="N89" s="1">
        <v>337213253.12715298</v>
      </c>
      <c r="O89" s="1">
        <v>33764087.304531001</v>
      </c>
      <c r="P89" s="1">
        <v>323114864.69999999</v>
      </c>
      <c r="Q89" s="1">
        <v>158760476</v>
      </c>
      <c r="R89" s="1">
        <v>10370350</v>
      </c>
      <c r="S89" s="1">
        <v>5120394</v>
      </c>
      <c r="T89" s="1">
        <v>61.604543346316397</v>
      </c>
      <c r="U89" s="1">
        <v>2.6612781285303502</v>
      </c>
      <c r="V89" s="1">
        <v>5447691</v>
      </c>
      <c r="W89" s="1">
        <v>30.81</v>
      </c>
      <c r="X89" s="1">
        <v>1.04</v>
      </c>
      <c r="Y89" s="1">
        <v>2569750380</v>
      </c>
      <c r="Z89" s="1">
        <v>4889260097.0940304</v>
      </c>
      <c r="AA89" s="1">
        <v>104062883.020199</v>
      </c>
      <c r="AB89" s="1">
        <v>2296372680</v>
      </c>
      <c r="AC89" s="1">
        <v>4889260097.0940304</v>
      </c>
      <c r="AD89" s="1">
        <v>104062883.020199</v>
      </c>
      <c r="AE89" s="1">
        <v>2296372680</v>
      </c>
      <c r="AF89" s="1">
        <v>3890056155.1622801</v>
      </c>
      <c r="AG89" s="1">
        <v>104062883.020199</v>
      </c>
      <c r="AH89" s="1">
        <v>2296372680</v>
      </c>
      <c r="AI89" s="1">
        <v>3419842535.4296899</v>
      </c>
      <c r="AJ89" s="1">
        <v>104062883.020199</v>
      </c>
      <c r="AK89" s="1">
        <v>10049919114.557501</v>
      </c>
      <c r="AL89" s="1">
        <v>7886188224.81423</v>
      </c>
      <c r="AM89" s="1">
        <v>7612810524.81423</v>
      </c>
      <c r="AN89" s="1">
        <v>6613606582.8824797</v>
      </c>
      <c r="AO89" s="1">
        <v>6143392963.1498899</v>
      </c>
      <c r="AP89" s="1">
        <v>3763743996.9916801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13813663111.5492</v>
      </c>
      <c r="AW89" s="1">
        <v>11649932221.805901</v>
      </c>
      <c r="AX89" s="1">
        <v>11376554521.805901</v>
      </c>
      <c r="AY89" s="1">
        <v>10377350579.8741</v>
      </c>
      <c r="AZ89" s="1">
        <v>9907136960.1415806</v>
      </c>
      <c r="BA89" s="1">
        <v>9907136960.1415806</v>
      </c>
      <c r="BB89" s="1">
        <v>7886188224.81423</v>
      </c>
      <c r="BC89" s="1">
        <v>7612810524.81423</v>
      </c>
      <c r="BD89" s="1">
        <v>6613606582.8824797</v>
      </c>
      <c r="BE89" s="1">
        <v>6143392963.1498899</v>
      </c>
      <c r="BF89" s="1">
        <v>6143392963.1498899</v>
      </c>
      <c r="BG89" t="s">
        <v>39</v>
      </c>
    </row>
    <row r="90" spans="1:59" x14ac:dyDescent="0.25">
      <c r="A90">
        <v>123</v>
      </c>
      <c r="B90" t="s">
        <v>63</v>
      </c>
      <c r="C90">
        <v>2020</v>
      </c>
      <c r="D90" s="2">
        <v>152014</v>
      </c>
      <c r="E90" s="7">
        <v>105465.99</v>
      </c>
      <c r="F90" t="s">
        <v>59</v>
      </c>
      <c r="G90" s="2">
        <v>253</v>
      </c>
      <c r="H90" s="1">
        <v>14037732830</v>
      </c>
      <c r="I90" s="1">
        <v>10252577044.452</v>
      </c>
      <c r="J90" s="1">
        <v>0</v>
      </c>
      <c r="K90" s="1">
        <v>3494270580</v>
      </c>
      <c r="L90" s="1">
        <v>81005803.030000001</v>
      </c>
      <c r="M90" s="1">
        <v>404443868.55756903</v>
      </c>
      <c r="N90" s="1">
        <v>337213253.12715298</v>
      </c>
      <c r="O90" s="1">
        <v>33764087.304531001</v>
      </c>
      <c r="P90" s="1">
        <v>323114864.69999999</v>
      </c>
      <c r="Q90" s="1">
        <v>158760476</v>
      </c>
      <c r="R90" s="1">
        <v>10370350</v>
      </c>
      <c r="S90" s="1">
        <v>5120394</v>
      </c>
      <c r="T90" s="1">
        <v>61.245218183313199</v>
      </c>
      <c r="U90" s="1">
        <v>1.5017588908533299</v>
      </c>
      <c r="V90" s="1">
        <v>5447691</v>
      </c>
      <c r="W90" s="1">
        <v>30.81</v>
      </c>
      <c r="X90" s="1">
        <v>1.04</v>
      </c>
      <c r="Y90" s="1">
        <v>2607800170</v>
      </c>
      <c r="Z90" s="1">
        <v>4955635058.5892601</v>
      </c>
      <c r="AA90" s="1">
        <v>104062883.020199</v>
      </c>
      <c r="AB90" s="1">
        <v>2330374620</v>
      </c>
      <c r="AC90" s="1">
        <v>4955635058.5892601</v>
      </c>
      <c r="AD90" s="1">
        <v>104062883.020199</v>
      </c>
      <c r="AE90" s="1">
        <v>2330374620</v>
      </c>
      <c r="AF90" s="1">
        <v>3942866257.79246</v>
      </c>
      <c r="AG90" s="1">
        <v>104062883.020199</v>
      </c>
      <c r="AH90" s="1">
        <v>2330374620</v>
      </c>
      <c r="AI90" s="1">
        <v>3466269175.0645599</v>
      </c>
      <c r="AJ90" s="1">
        <v>104062883.020199</v>
      </c>
      <c r="AK90" s="1">
        <v>10657020913.009501</v>
      </c>
      <c r="AL90" s="1">
        <v>7990612976.3094597</v>
      </c>
      <c r="AM90" s="1">
        <v>7713187426.3094597</v>
      </c>
      <c r="AN90" s="1">
        <v>6700418625.51266</v>
      </c>
      <c r="AO90" s="1">
        <v>6223821542.7847605</v>
      </c>
      <c r="AP90" s="1">
        <v>3946253723.4616799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14603274636.471201</v>
      </c>
      <c r="AW90" s="1">
        <v>11936866699.771099</v>
      </c>
      <c r="AX90" s="1">
        <v>11659441149.771099</v>
      </c>
      <c r="AY90" s="1">
        <v>10646672348.9743</v>
      </c>
      <c r="AZ90" s="1">
        <v>10170075266.246401</v>
      </c>
      <c r="BA90" s="1">
        <v>10170075266.246401</v>
      </c>
      <c r="BB90" s="1">
        <v>7990612976.3094597</v>
      </c>
      <c r="BC90" s="1">
        <v>7713187426.3094597</v>
      </c>
      <c r="BD90" s="1">
        <v>6700418625.51266</v>
      </c>
      <c r="BE90" s="1">
        <v>6223821542.7847605</v>
      </c>
      <c r="BF90" s="1">
        <v>6223821542.7847605</v>
      </c>
      <c r="BG90" t="s">
        <v>39</v>
      </c>
    </row>
    <row r="91" spans="1:59" x14ac:dyDescent="0.25">
      <c r="A91">
        <v>123</v>
      </c>
      <c r="B91" t="s">
        <v>63</v>
      </c>
      <c r="C91">
        <v>2021</v>
      </c>
      <c r="D91" s="2">
        <v>152014</v>
      </c>
      <c r="E91" s="7">
        <v>105465.99</v>
      </c>
      <c r="F91" t="s">
        <v>59</v>
      </c>
      <c r="G91" s="2">
        <v>253</v>
      </c>
      <c r="H91" s="1">
        <v>14037732830</v>
      </c>
      <c r="I91" s="1">
        <v>10440806377</v>
      </c>
      <c r="J91" s="1">
        <v>0</v>
      </c>
      <c r="K91" s="1">
        <v>3717464611</v>
      </c>
      <c r="L91" s="1">
        <v>89540328.299999997</v>
      </c>
      <c r="M91" s="1">
        <v>404443868.55756903</v>
      </c>
      <c r="N91" s="1">
        <v>337213253.12715298</v>
      </c>
      <c r="O91" s="1">
        <v>33764087.304531001</v>
      </c>
      <c r="P91" s="1">
        <v>323114864.69999999</v>
      </c>
      <c r="Q91" s="1">
        <v>158760476</v>
      </c>
      <c r="R91" s="1">
        <v>10370350</v>
      </c>
      <c r="S91" s="1">
        <v>5120394</v>
      </c>
      <c r="T91" s="1">
        <v>64.403906142682899</v>
      </c>
      <c r="U91" s="1">
        <v>1.36503979699514</v>
      </c>
      <c r="V91" s="1">
        <v>5447691</v>
      </c>
      <c r="W91" s="1">
        <v>30.81</v>
      </c>
      <c r="X91" s="1">
        <v>1.04</v>
      </c>
      <c r="Y91" s="1">
        <v>2607800170</v>
      </c>
      <c r="Z91" s="1">
        <v>5228984391.1974497</v>
      </c>
      <c r="AA91" s="1">
        <v>104062883.020199</v>
      </c>
      <c r="AB91" s="1">
        <v>2330374620</v>
      </c>
      <c r="AC91" s="1">
        <v>5228984391.1974497</v>
      </c>
      <c r="AD91" s="1">
        <v>104062883.020199</v>
      </c>
      <c r="AE91" s="1">
        <v>2330374620</v>
      </c>
      <c r="AF91" s="1">
        <v>4160351978.0661702</v>
      </c>
      <c r="AG91" s="1">
        <v>104062883.020199</v>
      </c>
      <c r="AH91" s="1">
        <v>2330374620</v>
      </c>
      <c r="AI91" s="1">
        <v>3657466136.5926299</v>
      </c>
      <c r="AJ91" s="1">
        <v>104062883.020199</v>
      </c>
      <c r="AK91" s="1">
        <v>10845250245.557501</v>
      </c>
      <c r="AL91" s="1">
        <v>8263962308.9176502</v>
      </c>
      <c r="AM91" s="1">
        <v>7986536758.9176502</v>
      </c>
      <c r="AN91" s="1">
        <v>6917904345.7863703</v>
      </c>
      <c r="AO91" s="1">
        <v>6415018504.31283</v>
      </c>
      <c r="AP91" s="1">
        <v>4177982279.7316799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15023232525.2892</v>
      </c>
      <c r="AW91" s="1">
        <v>12441944588.6493</v>
      </c>
      <c r="AX91" s="1">
        <v>12164519038.6493</v>
      </c>
      <c r="AY91" s="1">
        <v>11095886625.518</v>
      </c>
      <c r="AZ91" s="1">
        <v>10593000784.0445</v>
      </c>
      <c r="BA91" s="1">
        <v>10593000784.0445</v>
      </c>
      <c r="BB91" s="1">
        <v>8263962308.9176502</v>
      </c>
      <c r="BC91" s="1">
        <v>7986536758.9176502</v>
      </c>
      <c r="BD91" s="1">
        <v>6917904345.7863703</v>
      </c>
      <c r="BE91" s="1">
        <v>6415018504.31283</v>
      </c>
      <c r="BF91" s="1">
        <v>6415018504.31283</v>
      </c>
      <c r="BG91" t="s">
        <v>39</v>
      </c>
    </row>
    <row r="92" spans="1:59" x14ac:dyDescent="0.25">
      <c r="A92">
        <v>124</v>
      </c>
      <c r="B92" t="s">
        <v>64</v>
      </c>
      <c r="C92">
        <v>2017</v>
      </c>
      <c r="D92" s="2">
        <v>16756</v>
      </c>
      <c r="E92" s="7">
        <v>57066.76</v>
      </c>
      <c r="F92" t="s">
        <v>59</v>
      </c>
      <c r="G92" s="2">
        <v>206</v>
      </c>
      <c r="H92" s="1">
        <v>1259883640</v>
      </c>
      <c r="I92" s="1">
        <v>389985689.39999998</v>
      </c>
      <c r="J92" s="1">
        <v>44261488.789999999</v>
      </c>
      <c r="K92" s="1">
        <v>59952627.539999999</v>
      </c>
      <c r="L92" s="1">
        <v>0</v>
      </c>
      <c r="M92" s="1">
        <v>81064941.307377398</v>
      </c>
      <c r="N92" s="1">
        <v>7937989.8758826395</v>
      </c>
      <c r="O92" s="1">
        <v>13007537.896351799</v>
      </c>
      <c r="P92" s="1">
        <v>15972377.932255801</v>
      </c>
      <c r="Q92" s="1">
        <v>12386070</v>
      </c>
      <c r="R92" s="1">
        <v>7250613</v>
      </c>
      <c r="S92" s="1">
        <v>174406</v>
      </c>
      <c r="T92" s="1">
        <v>59.550665969240399</v>
      </c>
      <c r="U92" s="1">
        <v>3.2119379862670501</v>
      </c>
      <c r="V92" s="1">
        <v>52329</v>
      </c>
      <c r="W92" s="1">
        <v>25.849999999999898</v>
      </c>
      <c r="X92" s="1">
        <v>1.17</v>
      </c>
      <c r="Y92" s="1">
        <v>287449180</v>
      </c>
      <c r="Z92" s="1">
        <v>392730695.200279</v>
      </c>
      <c r="AA92" s="1">
        <v>838676.88299999898</v>
      </c>
      <c r="AB92" s="1">
        <v>256869480</v>
      </c>
      <c r="AC92" s="1">
        <v>392730695.200279</v>
      </c>
      <c r="AD92" s="1">
        <v>838676.88299999898</v>
      </c>
      <c r="AE92" s="1">
        <v>256869480</v>
      </c>
      <c r="AF92" s="1">
        <v>310569973.22659498</v>
      </c>
      <c r="AG92" s="1">
        <v>838676.88299999898</v>
      </c>
      <c r="AH92" s="1">
        <v>256869480</v>
      </c>
      <c r="AI92" s="1">
        <v>271906104.06250799</v>
      </c>
      <c r="AJ92" s="1">
        <v>838676.88299999898</v>
      </c>
      <c r="AK92" s="1">
        <v>515312119.49737698</v>
      </c>
      <c r="AL92" s="1">
        <v>741252418.80553496</v>
      </c>
      <c r="AM92" s="1">
        <v>710672718.80553496</v>
      </c>
      <c r="AN92" s="1">
        <v>628511996.83185005</v>
      </c>
      <c r="AO92" s="1">
        <v>589848127.66776395</v>
      </c>
      <c r="AP92" s="1">
        <v>80898155.312234402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596210274.80961096</v>
      </c>
      <c r="AW92" s="1">
        <v>822150574.117769</v>
      </c>
      <c r="AX92" s="1">
        <v>791570874.117769</v>
      </c>
      <c r="AY92" s="1">
        <v>709410152.14408505</v>
      </c>
      <c r="AZ92" s="1">
        <v>670746282.97999799</v>
      </c>
      <c r="BA92" s="1">
        <v>670746282.97999799</v>
      </c>
      <c r="BB92" s="1">
        <v>741252418.80553496</v>
      </c>
      <c r="BC92" s="1">
        <v>710672718.80553496</v>
      </c>
      <c r="BD92" s="1">
        <v>628511996.83185005</v>
      </c>
      <c r="BE92" s="1">
        <v>589848127.66776395</v>
      </c>
      <c r="BF92" s="1">
        <v>589848127.66776395</v>
      </c>
      <c r="BG92" t="s">
        <v>39</v>
      </c>
    </row>
    <row r="93" spans="1:59" x14ac:dyDescent="0.25">
      <c r="A93">
        <v>124</v>
      </c>
      <c r="B93" t="s">
        <v>64</v>
      </c>
      <c r="C93">
        <v>2018</v>
      </c>
      <c r="D93" s="2">
        <v>16756</v>
      </c>
      <c r="E93" s="7">
        <v>57066.76</v>
      </c>
      <c r="F93" t="s">
        <v>59</v>
      </c>
      <c r="G93" s="2">
        <v>206</v>
      </c>
      <c r="H93" s="1">
        <v>1259883640</v>
      </c>
      <c r="I93" s="1">
        <v>435984155</v>
      </c>
      <c r="J93" s="1">
        <v>39022880.630000003</v>
      </c>
      <c r="K93" s="1">
        <v>105762583.96799999</v>
      </c>
      <c r="L93" s="1">
        <v>0</v>
      </c>
      <c r="M93" s="1">
        <v>81064941.307377398</v>
      </c>
      <c r="N93" s="1">
        <v>7937989.8758826395</v>
      </c>
      <c r="O93" s="1">
        <v>13007537.896351799</v>
      </c>
      <c r="P93" s="1">
        <v>15972377.932255801</v>
      </c>
      <c r="Q93" s="1">
        <v>12386070</v>
      </c>
      <c r="R93" s="1">
        <v>7250613</v>
      </c>
      <c r="S93" s="1">
        <v>174406</v>
      </c>
      <c r="T93" s="1">
        <v>59.321943434873397</v>
      </c>
      <c r="U93" s="1">
        <v>2.20820667091819</v>
      </c>
      <c r="V93" s="1">
        <v>52329</v>
      </c>
      <c r="W93" s="1">
        <v>25.849999999999898</v>
      </c>
      <c r="X93" s="1">
        <v>1.17</v>
      </c>
      <c r="Y93" s="1">
        <v>287449180</v>
      </c>
      <c r="Z93" s="1">
        <v>398133190.929919</v>
      </c>
      <c r="AA93" s="1">
        <v>838676.88299999898</v>
      </c>
      <c r="AB93" s="1">
        <v>256869480</v>
      </c>
      <c r="AC93" s="1">
        <v>398133190.929919</v>
      </c>
      <c r="AD93" s="1">
        <v>838676.88299999898</v>
      </c>
      <c r="AE93" s="1">
        <v>256869480</v>
      </c>
      <c r="AF93" s="1">
        <v>314842246.75809199</v>
      </c>
      <c r="AG93" s="1">
        <v>838676.88299999898</v>
      </c>
      <c r="AH93" s="1">
        <v>256869480</v>
      </c>
      <c r="AI93" s="1">
        <v>275646508.324292</v>
      </c>
      <c r="AJ93" s="1">
        <v>838676.88299999898</v>
      </c>
      <c r="AK93" s="1">
        <v>556071976.93737698</v>
      </c>
      <c r="AL93" s="1">
        <v>741416306.37517405</v>
      </c>
      <c r="AM93" s="1">
        <v>710836606.37517405</v>
      </c>
      <c r="AN93" s="1">
        <v>627545662.20334804</v>
      </c>
      <c r="AO93" s="1">
        <v>588349923.76954806</v>
      </c>
      <c r="AP93" s="1">
        <v>126708111.740234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682780088.67761099</v>
      </c>
      <c r="AW93" s="1">
        <v>868124418.11540902</v>
      </c>
      <c r="AX93" s="1">
        <v>837544718.11540902</v>
      </c>
      <c r="AY93" s="1">
        <v>754253773.94358301</v>
      </c>
      <c r="AZ93" s="1">
        <v>715058035.50978196</v>
      </c>
      <c r="BA93" s="1">
        <v>715058035.50978196</v>
      </c>
      <c r="BB93" s="1">
        <v>741416306.37517405</v>
      </c>
      <c r="BC93" s="1">
        <v>710836606.37517405</v>
      </c>
      <c r="BD93" s="1">
        <v>627545662.20334804</v>
      </c>
      <c r="BE93" s="1">
        <v>588349923.76954806</v>
      </c>
      <c r="BF93" s="1">
        <v>588349923.76954806</v>
      </c>
      <c r="BG93" t="s">
        <v>39</v>
      </c>
    </row>
    <row r="94" spans="1:59" x14ac:dyDescent="0.25">
      <c r="A94">
        <v>124</v>
      </c>
      <c r="B94" t="s">
        <v>64</v>
      </c>
      <c r="C94">
        <v>2019</v>
      </c>
      <c r="D94" s="2">
        <v>16756</v>
      </c>
      <c r="E94" s="7">
        <v>57066.76</v>
      </c>
      <c r="F94" t="s">
        <v>59</v>
      </c>
      <c r="G94" s="2">
        <v>206</v>
      </c>
      <c r="H94" s="1">
        <v>1259883640</v>
      </c>
      <c r="I94" s="1">
        <v>432114481.95599997</v>
      </c>
      <c r="J94" s="1">
        <v>49897312.560000002</v>
      </c>
      <c r="K94" s="1">
        <v>167982557.09999999</v>
      </c>
      <c r="L94" s="1">
        <v>0</v>
      </c>
      <c r="M94" s="1">
        <v>81064941.307377398</v>
      </c>
      <c r="N94" s="1">
        <v>7937989.8758826395</v>
      </c>
      <c r="O94" s="1">
        <v>13007537.896351799</v>
      </c>
      <c r="P94" s="1">
        <v>15972377.932255801</v>
      </c>
      <c r="Q94" s="1">
        <v>12386070</v>
      </c>
      <c r="R94" s="1">
        <v>7250613</v>
      </c>
      <c r="S94" s="1">
        <v>174406</v>
      </c>
      <c r="T94" s="1">
        <v>56.805335697528101</v>
      </c>
      <c r="U94" s="1">
        <v>3.60588242244151</v>
      </c>
      <c r="V94" s="1">
        <v>52329</v>
      </c>
      <c r="W94" s="1">
        <v>25.849999999999898</v>
      </c>
      <c r="X94" s="1">
        <v>1.17</v>
      </c>
      <c r="Y94" s="1">
        <v>287449180</v>
      </c>
      <c r="Z94" s="1">
        <v>370847177.72317898</v>
      </c>
      <c r="AA94" s="1">
        <v>838676.88299999898</v>
      </c>
      <c r="AB94" s="1">
        <v>256869480</v>
      </c>
      <c r="AC94" s="1">
        <v>370847177.72317898</v>
      </c>
      <c r="AD94" s="1">
        <v>838676.88299999898</v>
      </c>
      <c r="AE94" s="1">
        <v>256869480</v>
      </c>
      <c r="AF94" s="1">
        <v>293264568.98896301</v>
      </c>
      <c r="AG94" s="1">
        <v>838676.88299999898</v>
      </c>
      <c r="AH94" s="1">
        <v>256869480</v>
      </c>
      <c r="AI94" s="1">
        <v>256755106.055215</v>
      </c>
      <c r="AJ94" s="1">
        <v>838676.88299999898</v>
      </c>
      <c r="AK94" s="1">
        <v>563076735.82337701</v>
      </c>
      <c r="AL94" s="1">
        <v>725004725.09843397</v>
      </c>
      <c r="AM94" s="1">
        <v>694425025.09843397</v>
      </c>
      <c r="AN94" s="1">
        <v>616842416.36421895</v>
      </c>
      <c r="AO94" s="1">
        <v>580332953.43047094</v>
      </c>
      <c r="AP94" s="1">
        <v>188928084.87223399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752004820.695611</v>
      </c>
      <c r="AW94" s="1">
        <v>913932809.97066903</v>
      </c>
      <c r="AX94" s="1">
        <v>883353109.97066903</v>
      </c>
      <c r="AY94" s="1">
        <v>805770501.23645306</v>
      </c>
      <c r="AZ94" s="1">
        <v>769261038.30270505</v>
      </c>
      <c r="BA94" s="1">
        <v>769261038.30270505</v>
      </c>
      <c r="BB94" s="1">
        <v>725004725.09843397</v>
      </c>
      <c r="BC94" s="1">
        <v>694425025.09843397</v>
      </c>
      <c r="BD94" s="1">
        <v>616842416.36421895</v>
      </c>
      <c r="BE94" s="1">
        <v>580332953.43047094</v>
      </c>
      <c r="BF94" s="1">
        <v>580332953.43047094</v>
      </c>
      <c r="BG94" t="s">
        <v>39</v>
      </c>
    </row>
    <row r="95" spans="1:59" x14ac:dyDescent="0.25">
      <c r="A95">
        <v>124</v>
      </c>
      <c r="B95" t="s">
        <v>64</v>
      </c>
      <c r="C95">
        <v>2020</v>
      </c>
      <c r="D95" s="2">
        <v>16756</v>
      </c>
      <c r="E95" s="7">
        <v>57066.76</v>
      </c>
      <c r="F95" t="s">
        <v>59</v>
      </c>
      <c r="G95" s="2">
        <v>206</v>
      </c>
      <c r="H95" s="1">
        <v>1259883640</v>
      </c>
      <c r="I95" s="1">
        <v>446846618</v>
      </c>
      <c r="J95" s="1">
        <v>48574008.57</v>
      </c>
      <c r="K95" s="1">
        <v>140065256.5</v>
      </c>
      <c r="L95" s="1">
        <v>0</v>
      </c>
      <c r="M95" s="1">
        <v>81064941.307377398</v>
      </c>
      <c r="N95" s="1">
        <v>7937989.8758826395</v>
      </c>
      <c r="O95" s="1">
        <v>13007537.896351799</v>
      </c>
      <c r="P95" s="1">
        <v>15972377.932255801</v>
      </c>
      <c r="Q95" s="1">
        <v>12386070</v>
      </c>
      <c r="R95" s="1">
        <v>7250613</v>
      </c>
      <c r="S95" s="1">
        <v>174406</v>
      </c>
      <c r="T95" s="1">
        <v>56.314282525054402</v>
      </c>
      <c r="U95" s="1">
        <v>1.78513098556076</v>
      </c>
      <c r="V95" s="1">
        <v>52329</v>
      </c>
      <c r="W95" s="1">
        <v>25.849999999999898</v>
      </c>
      <c r="X95" s="1">
        <v>1.17</v>
      </c>
      <c r="Y95" s="1">
        <v>287449180</v>
      </c>
      <c r="Z95" s="1">
        <v>380116349.08155602</v>
      </c>
      <c r="AA95" s="1">
        <v>838676.88299999898</v>
      </c>
      <c r="AB95" s="1">
        <v>256869480</v>
      </c>
      <c r="AC95" s="1">
        <v>380116349.08155602</v>
      </c>
      <c r="AD95" s="1">
        <v>838676.88299999898</v>
      </c>
      <c r="AE95" s="1">
        <v>256869480</v>
      </c>
      <c r="AF95" s="1">
        <v>300594595.22777301</v>
      </c>
      <c r="AG95" s="1">
        <v>838676.88299999898</v>
      </c>
      <c r="AH95" s="1">
        <v>256869480</v>
      </c>
      <c r="AI95" s="1">
        <v>263172593.41422799</v>
      </c>
      <c r="AJ95" s="1">
        <v>838676.88299999898</v>
      </c>
      <c r="AK95" s="1">
        <v>576485567.87737703</v>
      </c>
      <c r="AL95" s="1">
        <v>732950592.46681201</v>
      </c>
      <c r="AM95" s="1">
        <v>702370892.46681201</v>
      </c>
      <c r="AN95" s="1">
        <v>622849138.61302805</v>
      </c>
      <c r="AO95" s="1">
        <v>585427136.79948294</v>
      </c>
      <c r="AP95" s="1">
        <v>161010784.27223399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737496352.149611</v>
      </c>
      <c r="AW95" s="1">
        <v>893961376.73904598</v>
      </c>
      <c r="AX95" s="1">
        <v>863381676.73904598</v>
      </c>
      <c r="AY95" s="1">
        <v>783859922.88526297</v>
      </c>
      <c r="AZ95" s="1">
        <v>746437921.07171798</v>
      </c>
      <c r="BA95" s="1">
        <v>746437921.07171798</v>
      </c>
      <c r="BB95" s="1">
        <v>732950592.46681201</v>
      </c>
      <c r="BC95" s="1">
        <v>702370892.46681201</v>
      </c>
      <c r="BD95" s="1">
        <v>622849138.61302805</v>
      </c>
      <c r="BE95" s="1">
        <v>585427136.79948294</v>
      </c>
      <c r="BF95" s="1">
        <v>585427136.79948294</v>
      </c>
      <c r="BG95" t="s">
        <v>39</v>
      </c>
    </row>
    <row r="96" spans="1:59" x14ac:dyDescent="0.25">
      <c r="A96">
        <v>124</v>
      </c>
      <c r="B96" t="s">
        <v>64</v>
      </c>
      <c r="C96">
        <v>2021</v>
      </c>
      <c r="D96" s="2">
        <v>16756</v>
      </c>
      <c r="E96" s="7">
        <v>57066.76</v>
      </c>
      <c r="F96" t="s">
        <v>59</v>
      </c>
      <c r="G96" s="2">
        <v>206</v>
      </c>
      <c r="H96" s="1">
        <v>1259883640</v>
      </c>
      <c r="I96" s="1">
        <v>443529755.5</v>
      </c>
      <c r="J96" s="1">
        <v>52392065.979999997</v>
      </c>
      <c r="K96" s="1">
        <v>144906649</v>
      </c>
      <c r="L96" s="1">
        <v>0</v>
      </c>
      <c r="M96" s="1">
        <v>81064941.307377398</v>
      </c>
      <c r="N96" s="1">
        <v>7937989.8758826395</v>
      </c>
      <c r="O96" s="1">
        <v>13007537.896351799</v>
      </c>
      <c r="P96" s="1">
        <v>15972377.932255801</v>
      </c>
      <c r="Q96" s="1">
        <v>12386070</v>
      </c>
      <c r="R96" s="1">
        <v>7250613</v>
      </c>
      <c r="S96" s="1">
        <v>174406</v>
      </c>
      <c r="T96" s="1">
        <v>58.901032811611898</v>
      </c>
      <c r="U96" s="1">
        <v>2.6873076081414502</v>
      </c>
      <c r="V96" s="1">
        <v>52329</v>
      </c>
      <c r="W96" s="1">
        <v>25.849999999999898</v>
      </c>
      <c r="X96" s="1">
        <v>1.17</v>
      </c>
      <c r="Y96" s="1">
        <v>287449180</v>
      </c>
      <c r="Z96" s="1">
        <v>391859315.41848898</v>
      </c>
      <c r="AA96" s="1">
        <v>838676.88299999898</v>
      </c>
      <c r="AB96" s="1">
        <v>256869480</v>
      </c>
      <c r="AC96" s="1">
        <v>391859315.41848898</v>
      </c>
      <c r="AD96" s="1">
        <v>838676.88299999898</v>
      </c>
      <c r="AE96" s="1">
        <v>256869480</v>
      </c>
      <c r="AF96" s="1">
        <v>309880889.33575499</v>
      </c>
      <c r="AG96" s="1">
        <v>838676.88299999898</v>
      </c>
      <c r="AH96" s="1">
        <v>256869480</v>
      </c>
      <c r="AI96" s="1">
        <v>271302806.47329199</v>
      </c>
      <c r="AJ96" s="1">
        <v>838676.88299999898</v>
      </c>
      <c r="AK96" s="1">
        <v>576986762.787377</v>
      </c>
      <c r="AL96" s="1">
        <v>748511616.213745</v>
      </c>
      <c r="AM96" s="1">
        <v>717931916.213745</v>
      </c>
      <c r="AN96" s="1">
        <v>635953490.13101101</v>
      </c>
      <c r="AO96" s="1">
        <v>597375407.26854801</v>
      </c>
      <c r="AP96" s="1">
        <v>165852176.77223399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742838939.55961096</v>
      </c>
      <c r="AW96" s="1">
        <v>914363792.98597896</v>
      </c>
      <c r="AX96" s="1">
        <v>883784092.98597896</v>
      </c>
      <c r="AY96" s="1">
        <v>801805666.90324497</v>
      </c>
      <c r="AZ96" s="1">
        <v>763227584.04078197</v>
      </c>
      <c r="BA96" s="1">
        <v>763227584.04078197</v>
      </c>
      <c r="BB96" s="1">
        <v>748511616.213745</v>
      </c>
      <c r="BC96" s="1">
        <v>717931916.213745</v>
      </c>
      <c r="BD96" s="1">
        <v>635953490.13101101</v>
      </c>
      <c r="BE96" s="1">
        <v>597375407.26854801</v>
      </c>
      <c r="BF96" s="1">
        <v>597375407.26854801</v>
      </c>
      <c r="BG96" t="s">
        <v>39</v>
      </c>
    </row>
    <row r="97" spans="1:59" x14ac:dyDescent="0.25">
      <c r="A97">
        <v>129</v>
      </c>
      <c r="B97" t="s">
        <v>65</v>
      </c>
      <c r="C97">
        <v>2017</v>
      </c>
      <c r="D97" s="2">
        <v>31282</v>
      </c>
      <c r="E97" s="7">
        <v>58227.89</v>
      </c>
      <c r="F97" t="s">
        <v>66</v>
      </c>
      <c r="G97" s="2">
        <v>252</v>
      </c>
      <c r="H97" s="1">
        <v>2877318360</v>
      </c>
      <c r="I97" s="1">
        <v>1239500000</v>
      </c>
      <c r="J97" s="1">
        <v>288300000</v>
      </c>
      <c r="K97" s="1">
        <v>617499999.99999905</v>
      </c>
      <c r="L97" s="1">
        <v>0</v>
      </c>
      <c r="M97" s="1">
        <v>275324959.42446297</v>
      </c>
      <c r="N97" s="1">
        <v>52192552.2546902</v>
      </c>
      <c r="O97" s="1">
        <v>5632572.6777724903</v>
      </c>
      <c r="P97" s="1">
        <v>171995506.908402</v>
      </c>
      <c r="Q97" s="1">
        <v>17133338</v>
      </c>
      <c r="R97" s="1">
        <v>17412954</v>
      </c>
      <c r="S97" s="1">
        <v>156667</v>
      </c>
      <c r="T97" s="1">
        <v>64.860087920562293</v>
      </c>
      <c r="U97" s="1">
        <v>3.3033458175691801</v>
      </c>
      <c r="V97" s="1">
        <v>243775</v>
      </c>
      <c r="W97" s="1">
        <v>68.759999999999906</v>
      </c>
      <c r="X97" s="1">
        <v>1.03</v>
      </c>
      <c r="Y97" s="1">
        <v>536642710</v>
      </c>
      <c r="Z97" s="1">
        <v>635427732.79954302</v>
      </c>
      <c r="AA97" s="1">
        <v>10392420.779999999</v>
      </c>
      <c r="AB97" s="1">
        <v>479553060</v>
      </c>
      <c r="AC97" s="1">
        <v>635427732.79954302</v>
      </c>
      <c r="AD97" s="1">
        <v>10392420.779999999</v>
      </c>
      <c r="AE97" s="1">
        <v>479553060</v>
      </c>
      <c r="AF97" s="1">
        <v>501669924.73729801</v>
      </c>
      <c r="AG97" s="1">
        <v>10392420.779999999</v>
      </c>
      <c r="AH97" s="1">
        <v>479553060</v>
      </c>
      <c r="AI97" s="1">
        <v>438725073.88447702</v>
      </c>
      <c r="AJ97" s="1">
        <v>10392420.779999999</v>
      </c>
      <c r="AK97" s="1">
        <v>1803124959.4244599</v>
      </c>
      <c r="AL97" s="1">
        <v>1642758370.4879401</v>
      </c>
      <c r="AM97" s="1">
        <v>1585668720.4879401</v>
      </c>
      <c r="AN97" s="1">
        <v>1451910912.4256999</v>
      </c>
      <c r="AO97" s="1">
        <v>1388966061.57287</v>
      </c>
      <c r="AP97" s="1">
        <v>675325124.93246102</v>
      </c>
      <c r="AQ97" s="1">
        <v>498389104.5</v>
      </c>
      <c r="AR97" s="1">
        <v>246413755.57319099</v>
      </c>
      <c r="AS97" s="1">
        <v>237850308.07319099</v>
      </c>
      <c r="AT97" s="1">
        <v>217786636.863855</v>
      </c>
      <c r="AU97" s="1">
        <v>208344909.23593101</v>
      </c>
      <c r="AV97" s="1">
        <v>2478450084.3569198</v>
      </c>
      <c r="AW97" s="1">
        <v>2564497250.9935899</v>
      </c>
      <c r="AX97" s="1">
        <v>2498844153.4935899</v>
      </c>
      <c r="AY97" s="1">
        <v>2345022674.2220101</v>
      </c>
      <c r="AZ97" s="1">
        <v>2272636095.7412701</v>
      </c>
      <c r="BA97" s="1">
        <v>2272636095.7412701</v>
      </c>
      <c r="BB97" s="1">
        <v>1889172126.06113</v>
      </c>
      <c r="BC97" s="1">
        <v>1823519028.56113</v>
      </c>
      <c r="BD97" s="1">
        <v>1669697549.2895501</v>
      </c>
      <c r="BE97" s="1">
        <v>1597310970.80881</v>
      </c>
      <c r="BF97" s="1">
        <v>1597310970.80881</v>
      </c>
      <c r="BG97" t="s">
        <v>39</v>
      </c>
    </row>
    <row r="98" spans="1:59" x14ac:dyDescent="0.25">
      <c r="A98">
        <v>129</v>
      </c>
      <c r="B98" t="s">
        <v>65</v>
      </c>
      <c r="C98">
        <v>2018</v>
      </c>
      <c r="D98" s="2">
        <v>30620</v>
      </c>
      <c r="E98" s="7">
        <v>58227.89</v>
      </c>
      <c r="F98" t="s">
        <v>66</v>
      </c>
      <c r="G98" s="2">
        <v>252</v>
      </c>
      <c r="H98" s="1">
        <v>2816427600</v>
      </c>
      <c r="I98" s="1">
        <v>1289066556</v>
      </c>
      <c r="J98" s="1">
        <v>279906009</v>
      </c>
      <c r="K98" s="1">
        <v>628892430</v>
      </c>
      <c r="L98" s="1">
        <v>0</v>
      </c>
      <c r="M98" s="1">
        <v>275324959.42446297</v>
      </c>
      <c r="N98" s="1">
        <v>52192552.2546902</v>
      </c>
      <c r="O98" s="1">
        <v>5632572.6777724903</v>
      </c>
      <c r="P98" s="1">
        <v>171995506.908402</v>
      </c>
      <c r="Q98" s="1">
        <v>17133338</v>
      </c>
      <c r="R98" s="1">
        <v>17412954</v>
      </c>
      <c r="S98" s="1">
        <v>156667</v>
      </c>
      <c r="T98" s="1">
        <v>64.763189757518006</v>
      </c>
      <c r="U98" s="1">
        <v>3.2772586160500699</v>
      </c>
      <c r="V98" s="1">
        <v>243775</v>
      </c>
      <c r="W98" s="1">
        <v>68.759999999999906</v>
      </c>
      <c r="X98" s="1">
        <v>1.03</v>
      </c>
      <c r="Y98" s="1">
        <v>525286100</v>
      </c>
      <c r="Z98" s="1">
        <v>634696777.14461303</v>
      </c>
      <c r="AA98" s="1">
        <v>10392420.779999999</v>
      </c>
      <c r="AB98" s="1">
        <v>469404600</v>
      </c>
      <c r="AC98" s="1">
        <v>634696777.14461303</v>
      </c>
      <c r="AD98" s="1">
        <v>10392420.779999999</v>
      </c>
      <c r="AE98" s="1">
        <v>469404600</v>
      </c>
      <c r="AF98" s="1">
        <v>501092835.55867499</v>
      </c>
      <c r="AG98" s="1">
        <v>10392420.779999999</v>
      </c>
      <c r="AH98" s="1">
        <v>469404600</v>
      </c>
      <c r="AI98" s="1">
        <v>438220392.45941103</v>
      </c>
      <c r="AJ98" s="1">
        <v>10392420.779999999</v>
      </c>
      <c r="AK98" s="1">
        <v>1844297524.4244599</v>
      </c>
      <c r="AL98" s="1">
        <v>1622276813.83301</v>
      </c>
      <c r="AM98" s="1">
        <v>1566395313.83301</v>
      </c>
      <c r="AN98" s="1">
        <v>1432791372.2470701</v>
      </c>
      <c r="AO98" s="1">
        <v>1369918929.14781</v>
      </c>
      <c r="AP98" s="1">
        <v>686717554.93246198</v>
      </c>
      <c r="AQ98" s="1">
        <v>498389104.5</v>
      </c>
      <c r="AR98" s="1">
        <v>243341522.07495201</v>
      </c>
      <c r="AS98" s="1">
        <v>234959297.07495201</v>
      </c>
      <c r="AT98" s="1">
        <v>214918705.83706099</v>
      </c>
      <c r="AU98" s="1">
        <v>205487839.37217101</v>
      </c>
      <c r="AV98" s="1">
        <v>2531015079.3569198</v>
      </c>
      <c r="AW98" s="1">
        <v>2552335890.8404298</v>
      </c>
      <c r="AX98" s="1">
        <v>2488072165.8404298</v>
      </c>
      <c r="AY98" s="1">
        <v>2334427633.0166001</v>
      </c>
      <c r="AZ98" s="1">
        <v>2262124323.4524398</v>
      </c>
      <c r="BA98" s="1">
        <v>2262124323.4524398</v>
      </c>
      <c r="BB98" s="1">
        <v>1865618335.9079599</v>
      </c>
      <c r="BC98" s="1">
        <v>1801354610.9079599</v>
      </c>
      <c r="BD98" s="1">
        <v>1647710078.08413</v>
      </c>
      <c r="BE98" s="1">
        <v>1575406768.51998</v>
      </c>
      <c r="BF98" s="1">
        <v>1575406768.51998</v>
      </c>
      <c r="BG98" t="s">
        <v>39</v>
      </c>
    </row>
    <row r="99" spans="1:59" x14ac:dyDescent="0.25">
      <c r="A99">
        <v>129</v>
      </c>
      <c r="B99" t="s">
        <v>65</v>
      </c>
      <c r="C99">
        <v>2019</v>
      </c>
      <c r="D99" s="2">
        <v>31253</v>
      </c>
      <c r="E99" s="7">
        <v>58227.89</v>
      </c>
      <c r="F99" t="s">
        <v>66</v>
      </c>
      <c r="G99" s="2">
        <v>252</v>
      </c>
      <c r="H99" s="1">
        <v>2874650940</v>
      </c>
      <c r="I99" s="1">
        <v>1143280819</v>
      </c>
      <c r="J99" s="1">
        <v>251654727.30000001</v>
      </c>
      <c r="K99" s="1">
        <v>689565886.19999897</v>
      </c>
      <c r="L99" s="1">
        <v>0</v>
      </c>
      <c r="M99" s="1">
        <v>275324959.42446297</v>
      </c>
      <c r="N99" s="1">
        <v>52192552.2546902</v>
      </c>
      <c r="O99" s="1">
        <v>5632572.6777724903</v>
      </c>
      <c r="P99" s="1">
        <v>171995506.908402</v>
      </c>
      <c r="Q99" s="1">
        <v>17133338</v>
      </c>
      <c r="R99" s="1">
        <v>17412954</v>
      </c>
      <c r="S99" s="1">
        <v>156667</v>
      </c>
      <c r="T99" s="1">
        <v>61.222324835809303</v>
      </c>
      <c r="U99" s="1">
        <v>6.9716447174769502</v>
      </c>
      <c r="V99" s="1">
        <v>243775</v>
      </c>
      <c r="W99" s="1">
        <v>68.759999999999906</v>
      </c>
      <c r="X99" s="1">
        <v>1.03</v>
      </c>
      <c r="Y99" s="1">
        <v>536145215</v>
      </c>
      <c r="Z99" s="1">
        <v>560009927.30817401</v>
      </c>
      <c r="AA99" s="1">
        <v>10392420.779999999</v>
      </c>
      <c r="AB99" s="1">
        <v>479108490</v>
      </c>
      <c r="AC99" s="1">
        <v>560009927.30817401</v>
      </c>
      <c r="AD99" s="1">
        <v>10392420.779999999</v>
      </c>
      <c r="AE99" s="1">
        <v>479108490</v>
      </c>
      <c r="AF99" s="1">
        <v>442127599.384238</v>
      </c>
      <c r="AG99" s="1">
        <v>10392420.779999999</v>
      </c>
      <c r="AH99" s="1">
        <v>479108490</v>
      </c>
      <c r="AI99" s="1">
        <v>386653562.71415102</v>
      </c>
      <c r="AJ99" s="1">
        <v>10392420.779999999</v>
      </c>
      <c r="AK99" s="1">
        <v>1670260505.7244599</v>
      </c>
      <c r="AL99" s="1">
        <v>1530197797.2965701</v>
      </c>
      <c r="AM99" s="1">
        <v>1473161072.2965701</v>
      </c>
      <c r="AN99" s="1">
        <v>1355278744.3726399</v>
      </c>
      <c r="AO99" s="1">
        <v>1299804707.7025499</v>
      </c>
      <c r="AP99" s="1">
        <v>747391011.13246095</v>
      </c>
      <c r="AQ99" s="1">
        <v>498389104.5</v>
      </c>
      <c r="AR99" s="1">
        <v>229529669.594486</v>
      </c>
      <c r="AS99" s="1">
        <v>220974160.844486</v>
      </c>
      <c r="AT99" s="1">
        <v>203291811.65589601</v>
      </c>
      <c r="AU99" s="1">
        <v>194970706.15538299</v>
      </c>
      <c r="AV99" s="1">
        <v>2417651516.8569198</v>
      </c>
      <c r="AW99" s="1">
        <v>2507118478.02352</v>
      </c>
      <c r="AX99" s="1">
        <v>2441526244.27352</v>
      </c>
      <c r="AY99" s="1">
        <v>2305961567.1609902</v>
      </c>
      <c r="AZ99" s="1">
        <v>2242166424.9903898</v>
      </c>
      <c r="BA99" s="1">
        <v>2242166424.9903898</v>
      </c>
      <c r="BB99" s="1">
        <v>1759727466.8910601</v>
      </c>
      <c r="BC99" s="1">
        <v>1694135233.1410601</v>
      </c>
      <c r="BD99" s="1">
        <v>1558570556.0285299</v>
      </c>
      <c r="BE99" s="1">
        <v>1494775413.8579299</v>
      </c>
      <c r="BF99" s="1">
        <v>1494775413.8579299</v>
      </c>
      <c r="BG99" t="s">
        <v>39</v>
      </c>
    </row>
    <row r="100" spans="1:59" x14ac:dyDescent="0.25">
      <c r="A100">
        <v>129</v>
      </c>
      <c r="B100" t="s">
        <v>65</v>
      </c>
      <c r="C100">
        <v>2020</v>
      </c>
      <c r="D100" s="2">
        <v>30735</v>
      </c>
      <c r="E100" s="7">
        <v>58227.89</v>
      </c>
      <c r="F100" t="s">
        <v>66</v>
      </c>
      <c r="G100" s="2">
        <v>252</v>
      </c>
      <c r="H100" s="1">
        <v>2827005300</v>
      </c>
      <c r="I100" s="1">
        <v>1356898959</v>
      </c>
      <c r="J100" s="1">
        <v>307831439.69999999</v>
      </c>
      <c r="K100" s="1">
        <v>734028255.20000005</v>
      </c>
      <c r="L100" s="1">
        <v>0</v>
      </c>
      <c r="M100" s="1">
        <v>275324959.42446297</v>
      </c>
      <c r="N100" s="1">
        <v>52192552.2546902</v>
      </c>
      <c r="O100" s="1">
        <v>5632572.6777724903</v>
      </c>
      <c r="P100" s="1">
        <v>171995506.908402</v>
      </c>
      <c r="Q100" s="1">
        <v>17133338</v>
      </c>
      <c r="R100" s="1">
        <v>17412954</v>
      </c>
      <c r="S100" s="1">
        <v>156667</v>
      </c>
      <c r="T100" s="1">
        <v>64.519531593467903</v>
      </c>
      <c r="U100" s="1">
        <v>3.4624917179499302</v>
      </c>
      <c r="V100" s="1">
        <v>243775</v>
      </c>
      <c r="W100" s="1">
        <v>68.759999999999906</v>
      </c>
      <c r="X100" s="1">
        <v>1.03</v>
      </c>
      <c r="Y100" s="1">
        <v>527258925</v>
      </c>
      <c r="Z100" s="1">
        <v>630269489.48399997</v>
      </c>
      <c r="AA100" s="1">
        <v>10392420.779999999</v>
      </c>
      <c r="AB100" s="1">
        <v>471167550</v>
      </c>
      <c r="AC100" s="1">
        <v>630269489.48399997</v>
      </c>
      <c r="AD100" s="1">
        <v>10392420.779999999</v>
      </c>
      <c r="AE100" s="1">
        <v>471167550</v>
      </c>
      <c r="AF100" s="1">
        <v>497597493.833969</v>
      </c>
      <c r="AG100" s="1">
        <v>10392420.779999999</v>
      </c>
      <c r="AH100" s="1">
        <v>471167550</v>
      </c>
      <c r="AI100" s="1">
        <v>435163613.528072</v>
      </c>
      <c r="AJ100" s="1">
        <v>10392420.779999999</v>
      </c>
      <c r="AK100" s="1">
        <v>1940055358.12446</v>
      </c>
      <c r="AL100" s="1">
        <v>1647747781.8724</v>
      </c>
      <c r="AM100" s="1">
        <v>1591656406.8724</v>
      </c>
      <c r="AN100" s="1">
        <v>1458984411.2223699</v>
      </c>
      <c r="AO100" s="1">
        <v>1396550530.9164701</v>
      </c>
      <c r="AP100" s="1">
        <v>791853380.13246202</v>
      </c>
      <c r="AQ100" s="1">
        <v>498389104.5</v>
      </c>
      <c r="AR100" s="1">
        <v>247162167.28086001</v>
      </c>
      <c r="AS100" s="1">
        <v>238748461.03086001</v>
      </c>
      <c r="AT100" s="1">
        <v>218847661.683355</v>
      </c>
      <c r="AU100" s="1">
        <v>209482579.63747099</v>
      </c>
      <c r="AV100" s="1">
        <v>2731908738.2569199</v>
      </c>
      <c r="AW100" s="1">
        <v>2686763329.2857199</v>
      </c>
      <c r="AX100" s="1">
        <v>2622258248.0357199</v>
      </c>
      <c r="AY100" s="1">
        <v>2469685453.0381799</v>
      </c>
      <c r="AZ100" s="1">
        <v>2397886490.6863999</v>
      </c>
      <c r="BA100" s="1">
        <v>2397886490.6863999</v>
      </c>
      <c r="BB100" s="1">
        <v>1894909949.15326</v>
      </c>
      <c r="BC100" s="1">
        <v>1830404867.90326</v>
      </c>
      <c r="BD100" s="1">
        <v>1677832072.90572</v>
      </c>
      <c r="BE100" s="1">
        <v>1606033110.5539401</v>
      </c>
      <c r="BF100" s="1">
        <v>1606033110.5539401</v>
      </c>
      <c r="BG100" t="s">
        <v>39</v>
      </c>
    </row>
    <row r="101" spans="1:59" x14ac:dyDescent="0.25">
      <c r="A101">
        <v>129</v>
      </c>
      <c r="B101" t="s">
        <v>65</v>
      </c>
      <c r="C101">
        <v>2021</v>
      </c>
      <c r="D101" s="2">
        <v>30735</v>
      </c>
      <c r="E101" s="7">
        <v>58227.89</v>
      </c>
      <c r="F101" t="s">
        <v>66</v>
      </c>
      <c r="G101" s="2">
        <v>252</v>
      </c>
      <c r="H101" s="1">
        <v>2827005300</v>
      </c>
      <c r="I101" s="1">
        <v>1363953633</v>
      </c>
      <c r="J101" s="1">
        <v>282007748</v>
      </c>
      <c r="K101" s="1">
        <v>860018544.29999995</v>
      </c>
      <c r="L101" s="1">
        <v>7931213.3399999999</v>
      </c>
      <c r="M101" s="1">
        <v>275324959.42446297</v>
      </c>
      <c r="N101" s="1">
        <v>52192552.2546902</v>
      </c>
      <c r="O101" s="1">
        <v>5632572.6777724903</v>
      </c>
      <c r="P101" s="1">
        <v>171995506.908402</v>
      </c>
      <c r="Q101" s="1">
        <v>17133338</v>
      </c>
      <c r="R101" s="1">
        <v>17412954</v>
      </c>
      <c r="S101" s="1">
        <v>156667</v>
      </c>
      <c r="T101" s="1">
        <v>64.984431602732698</v>
      </c>
      <c r="U101" s="1">
        <v>3.2343406396766099</v>
      </c>
      <c r="V101" s="1">
        <v>243775</v>
      </c>
      <c r="W101" s="1">
        <v>68.759999999999906</v>
      </c>
      <c r="X101" s="1">
        <v>1.03</v>
      </c>
      <c r="Y101" s="1">
        <v>527258925</v>
      </c>
      <c r="Z101" s="1">
        <v>637423602.35975599</v>
      </c>
      <c r="AA101" s="1">
        <v>10392420.779999999</v>
      </c>
      <c r="AB101" s="1">
        <v>471167550</v>
      </c>
      <c r="AC101" s="1">
        <v>637423602.35975599</v>
      </c>
      <c r="AD101" s="1">
        <v>10392420.779999999</v>
      </c>
      <c r="AE101" s="1">
        <v>471167550</v>
      </c>
      <c r="AF101" s="1">
        <v>503245662.90605199</v>
      </c>
      <c r="AG101" s="1">
        <v>10392420.779999999</v>
      </c>
      <c r="AH101" s="1">
        <v>471167550</v>
      </c>
      <c r="AI101" s="1">
        <v>440103103.16313303</v>
      </c>
      <c r="AJ101" s="1">
        <v>10392420.779999999</v>
      </c>
      <c r="AK101" s="1">
        <v>1921286340.4244599</v>
      </c>
      <c r="AL101" s="1">
        <v>1629078203.0481501</v>
      </c>
      <c r="AM101" s="1">
        <v>1572986828.0481501</v>
      </c>
      <c r="AN101" s="1">
        <v>1438808888.59445</v>
      </c>
      <c r="AO101" s="1">
        <v>1375666328.8515301</v>
      </c>
      <c r="AP101" s="1">
        <v>925774882.57246196</v>
      </c>
      <c r="AQ101" s="1">
        <v>498389104.5</v>
      </c>
      <c r="AR101" s="1">
        <v>244361730.457223</v>
      </c>
      <c r="AS101" s="1">
        <v>235948024.207223</v>
      </c>
      <c r="AT101" s="1">
        <v>215821333.289168</v>
      </c>
      <c r="AU101" s="1">
        <v>206349949.32773</v>
      </c>
      <c r="AV101" s="1">
        <v>2847061222.9969201</v>
      </c>
      <c r="AW101" s="1">
        <v>2799214816.0778399</v>
      </c>
      <c r="AX101" s="1">
        <v>2734709734.8278399</v>
      </c>
      <c r="AY101" s="1">
        <v>2580405104.45608</v>
      </c>
      <c r="AZ101" s="1">
        <v>2507791160.75172</v>
      </c>
      <c r="BA101" s="1">
        <v>2507791160.75172</v>
      </c>
      <c r="BB101" s="1">
        <v>1873439933.5053799</v>
      </c>
      <c r="BC101" s="1">
        <v>1808934852.2553799</v>
      </c>
      <c r="BD101" s="1">
        <v>1654630221.88362</v>
      </c>
      <c r="BE101" s="1">
        <v>1582016278.17926</v>
      </c>
      <c r="BF101" s="1">
        <v>1582016278.17926</v>
      </c>
      <c r="BG101" t="s">
        <v>39</v>
      </c>
    </row>
    <row r="102" spans="1:59" x14ac:dyDescent="0.25">
      <c r="A102">
        <v>159</v>
      </c>
      <c r="B102" t="s">
        <v>67</v>
      </c>
      <c r="C102">
        <v>2017</v>
      </c>
      <c r="D102" s="2">
        <v>54653</v>
      </c>
      <c r="E102" s="7">
        <v>95995.66</v>
      </c>
      <c r="F102" t="s">
        <v>45</v>
      </c>
      <c r="G102" s="2">
        <v>242</v>
      </c>
      <c r="H102" s="1">
        <v>4827499490</v>
      </c>
      <c r="I102" s="1">
        <v>2827474297</v>
      </c>
      <c r="J102" s="1">
        <v>608927539.20000005</v>
      </c>
      <c r="K102" s="1">
        <v>351827841.69999999</v>
      </c>
      <c r="L102" s="1">
        <v>75346526.7299999</v>
      </c>
      <c r="M102" s="1">
        <v>333352164</v>
      </c>
      <c r="N102" s="1">
        <v>81452974.469999999</v>
      </c>
      <c r="O102" s="1">
        <v>40017348.817371704</v>
      </c>
      <c r="P102" s="1">
        <v>147311226</v>
      </c>
      <c r="Q102" s="1">
        <v>42762231</v>
      </c>
      <c r="R102" s="1">
        <v>33607629</v>
      </c>
      <c r="S102" s="1">
        <v>413185</v>
      </c>
      <c r="T102" s="1">
        <v>64.486769525724</v>
      </c>
      <c r="U102" s="1">
        <v>3.1014346957635399</v>
      </c>
      <c r="V102" s="1">
        <v>793736</v>
      </c>
      <c r="W102" s="1">
        <v>50.4</v>
      </c>
      <c r="X102" s="1">
        <v>1.2</v>
      </c>
      <c r="Y102" s="1">
        <v>937572215</v>
      </c>
      <c r="Z102" s="1">
        <v>1522363551.72138</v>
      </c>
      <c r="AA102" s="1">
        <v>24802662.5279999</v>
      </c>
      <c r="AB102" s="1">
        <v>837830490</v>
      </c>
      <c r="AC102" s="1">
        <v>1522363551.72138</v>
      </c>
      <c r="AD102" s="1">
        <v>24802662.5279999</v>
      </c>
      <c r="AE102" s="1">
        <v>837830490</v>
      </c>
      <c r="AF102" s="1">
        <v>1202202938.04916</v>
      </c>
      <c r="AG102" s="1">
        <v>24802662.5279999</v>
      </c>
      <c r="AH102" s="1">
        <v>837830490</v>
      </c>
      <c r="AI102" s="1">
        <v>1051539119.8504699</v>
      </c>
      <c r="AJ102" s="1">
        <v>24802662.5279999</v>
      </c>
      <c r="AK102" s="1">
        <v>3769754000.1999998</v>
      </c>
      <c r="AL102" s="1">
        <v>3240977194.4493799</v>
      </c>
      <c r="AM102" s="1">
        <v>3141235469.4493799</v>
      </c>
      <c r="AN102" s="1">
        <v>2821074855.7771602</v>
      </c>
      <c r="AO102" s="1">
        <v>2670411037.5784702</v>
      </c>
      <c r="AP102" s="1">
        <v>548644691.71737099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4318398691.9173698</v>
      </c>
      <c r="AW102" s="1">
        <v>3789621886.16675</v>
      </c>
      <c r="AX102" s="1">
        <v>3689880161.16675</v>
      </c>
      <c r="AY102" s="1">
        <v>3369719547.4945302</v>
      </c>
      <c r="AZ102" s="1">
        <v>3219055729.2958398</v>
      </c>
      <c r="BA102" s="1">
        <v>3219055729.2958398</v>
      </c>
      <c r="BB102" s="1">
        <v>3240977194.4493799</v>
      </c>
      <c r="BC102" s="1">
        <v>3141235469.4493799</v>
      </c>
      <c r="BD102" s="1">
        <v>2821074855.7771602</v>
      </c>
      <c r="BE102" s="1">
        <v>2670411037.5784702</v>
      </c>
      <c r="BF102" s="1">
        <v>2670411037.5784702</v>
      </c>
      <c r="BG102" t="s">
        <v>39</v>
      </c>
    </row>
    <row r="103" spans="1:59" x14ac:dyDescent="0.25">
      <c r="A103">
        <v>159</v>
      </c>
      <c r="B103" t="s">
        <v>67</v>
      </c>
      <c r="C103">
        <v>2018</v>
      </c>
      <c r="D103" s="2">
        <v>56284</v>
      </c>
      <c r="E103" s="7">
        <v>95995.66</v>
      </c>
      <c r="F103" t="s">
        <v>45</v>
      </c>
      <c r="G103" s="2">
        <v>242</v>
      </c>
      <c r="H103" s="1">
        <v>4971565720</v>
      </c>
      <c r="I103" s="1">
        <v>2891986278</v>
      </c>
      <c r="J103" s="1">
        <v>703551411.10000002</v>
      </c>
      <c r="K103" s="1">
        <v>406948796.89999998</v>
      </c>
      <c r="L103" s="1">
        <v>99690854.939999998</v>
      </c>
      <c r="M103" s="1">
        <v>333352164</v>
      </c>
      <c r="N103" s="1">
        <v>81452974.469999999</v>
      </c>
      <c r="O103" s="1">
        <v>40017348.817371704</v>
      </c>
      <c r="P103" s="1">
        <v>147311226</v>
      </c>
      <c r="Q103" s="1">
        <v>42762231</v>
      </c>
      <c r="R103" s="1">
        <v>33607629</v>
      </c>
      <c r="S103" s="1">
        <v>413185</v>
      </c>
      <c r="T103" s="1">
        <v>64.478151374723893</v>
      </c>
      <c r="U103" s="1">
        <v>3.0931076302456302</v>
      </c>
      <c r="V103" s="1">
        <v>793736</v>
      </c>
      <c r="W103" s="1">
        <v>50.4</v>
      </c>
      <c r="X103" s="1">
        <v>1.2</v>
      </c>
      <c r="Y103" s="1">
        <v>965552020</v>
      </c>
      <c r="Z103" s="1">
        <v>1522356332.76705</v>
      </c>
      <c r="AA103" s="1">
        <v>24802662.5279999</v>
      </c>
      <c r="AB103" s="1">
        <v>862833720</v>
      </c>
      <c r="AC103" s="1">
        <v>1522356332.76705</v>
      </c>
      <c r="AD103" s="1">
        <v>24802662.5279999</v>
      </c>
      <c r="AE103" s="1">
        <v>862833720</v>
      </c>
      <c r="AF103" s="1">
        <v>1202197237.2767701</v>
      </c>
      <c r="AG103" s="1">
        <v>24802662.5279999</v>
      </c>
      <c r="AH103" s="1">
        <v>862833720</v>
      </c>
      <c r="AI103" s="1">
        <v>1051534133.5166301</v>
      </c>
      <c r="AJ103" s="1">
        <v>24802662.5279999</v>
      </c>
      <c r="AK103" s="1">
        <v>3928889853.0999999</v>
      </c>
      <c r="AL103" s="1">
        <v>3363573652.39505</v>
      </c>
      <c r="AM103" s="1">
        <v>3260855352.39505</v>
      </c>
      <c r="AN103" s="1">
        <v>2940696256.9047699</v>
      </c>
      <c r="AO103" s="1">
        <v>2790033153.14463</v>
      </c>
      <c r="AP103" s="1">
        <v>628109975.12737095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4556999828.2273703</v>
      </c>
      <c r="AW103" s="1">
        <v>3991683627.5224199</v>
      </c>
      <c r="AX103" s="1">
        <v>3888965327.5224199</v>
      </c>
      <c r="AY103" s="1">
        <v>3568806232.0321398</v>
      </c>
      <c r="AZ103" s="1">
        <v>3418143128.2720098</v>
      </c>
      <c r="BA103" s="1">
        <v>3418143128.2720098</v>
      </c>
      <c r="BB103" s="1">
        <v>3363573652.39505</v>
      </c>
      <c r="BC103" s="1">
        <v>3260855352.39505</v>
      </c>
      <c r="BD103" s="1">
        <v>2940696256.9047699</v>
      </c>
      <c r="BE103" s="1">
        <v>2790033153.14463</v>
      </c>
      <c r="BF103" s="1">
        <v>2790033153.14463</v>
      </c>
      <c r="BG103" t="s">
        <v>39</v>
      </c>
    </row>
    <row r="104" spans="1:59" x14ac:dyDescent="0.25">
      <c r="A104">
        <v>159</v>
      </c>
      <c r="B104" t="s">
        <v>67</v>
      </c>
      <c r="C104">
        <v>2019</v>
      </c>
      <c r="D104" s="2">
        <v>57914</v>
      </c>
      <c r="E104" s="7">
        <v>95995.66</v>
      </c>
      <c r="F104" t="s">
        <v>45</v>
      </c>
      <c r="G104" s="2">
        <v>242</v>
      </c>
      <c r="H104" s="1">
        <v>5115543620</v>
      </c>
      <c r="I104" s="1">
        <v>2546251850</v>
      </c>
      <c r="J104" s="1">
        <v>630619440.29999995</v>
      </c>
      <c r="K104" s="1">
        <v>409249304.94</v>
      </c>
      <c r="L104" s="1">
        <v>94157904.959999993</v>
      </c>
      <c r="M104" s="1">
        <v>333352164</v>
      </c>
      <c r="N104" s="1">
        <v>81452974.469999999</v>
      </c>
      <c r="O104" s="1">
        <v>40017348.817371704</v>
      </c>
      <c r="P104" s="1">
        <v>147311226</v>
      </c>
      <c r="Q104" s="1">
        <v>42762231</v>
      </c>
      <c r="R104" s="1">
        <v>33607629</v>
      </c>
      <c r="S104" s="1">
        <v>413185</v>
      </c>
      <c r="T104" s="1">
        <v>60.537587745799001</v>
      </c>
      <c r="U104" s="1">
        <v>6.5764403200738704</v>
      </c>
      <c r="V104" s="1">
        <v>793736</v>
      </c>
      <c r="W104" s="1">
        <v>50.4</v>
      </c>
      <c r="X104" s="1">
        <v>1.2</v>
      </c>
      <c r="Y104" s="1">
        <v>993514670</v>
      </c>
      <c r="Z104" s="1">
        <v>1338242827.50175</v>
      </c>
      <c r="AA104" s="1">
        <v>24802662.5279999</v>
      </c>
      <c r="AB104" s="1">
        <v>887821620</v>
      </c>
      <c r="AC104" s="1">
        <v>1338242827.50175</v>
      </c>
      <c r="AD104" s="1">
        <v>24802662.5279999</v>
      </c>
      <c r="AE104" s="1">
        <v>887821620</v>
      </c>
      <c r="AF104" s="1">
        <v>1056803716.3177299</v>
      </c>
      <c r="AG104" s="1">
        <v>24802662.5279999</v>
      </c>
      <c r="AH104" s="1">
        <v>887821620</v>
      </c>
      <c r="AI104" s="1">
        <v>924361781.64290404</v>
      </c>
      <c r="AJ104" s="1">
        <v>24802662.5279999</v>
      </c>
      <c r="AK104" s="1">
        <v>3510223454.3000002</v>
      </c>
      <c r="AL104" s="1">
        <v>3134490826.3297501</v>
      </c>
      <c r="AM104" s="1">
        <v>3028797776.3297501</v>
      </c>
      <c r="AN104" s="1">
        <v>2747358665.14573</v>
      </c>
      <c r="AO104" s="1">
        <v>2614916730.4709001</v>
      </c>
      <c r="AP104" s="1">
        <v>624877533.18737102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4135100987.48737</v>
      </c>
      <c r="AW104" s="1">
        <v>3759368359.5171199</v>
      </c>
      <c r="AX104" s="1">
        <v>3653675309.5171199</v>
      </c>
      <c r="AY104" s="1">
        <v>3372236198.3330998</v>
      </c>
      <c r="AZ104" s="1">
        <v>3239794263.6582699</v>
      </c>
      <c r="BA104" s="1">
        <v>3239794263.6582699</v>
      </c>
      <c r="BB104" s="1">
        <v>3134490826.3297501</v>
      </c>
      <c r="BC104" s="1">
        <v>3028797776.3297501</v>
      </c>
      <c r="BD104" s="1">
        <v>2747358665.14573</v>
      </c>
      <c r="BE104" s="1">
        <v>2614916730.4709001</v>
      </c>
      <c r="BF104" s="1">
        <v>2614916730.4709001</v>
      </c>
      <c r="BG104" t="s">
        <v>39</v>
      </c>
    </row>
    <row r="105" spans="1:59" x14ac:dyDescent="0.25">
      <c r="A105">
        <v>159</v>
      </c>
      <c r="B105" t="s">
        <v>67</v>
      </c>
      <c r="C105">
        <v>2020</v>
      </c>
      <c r="D105" s="2">
        <v>59545</v>
      </c>
      <c r="E105" s="7">
        <v>95995.66</v>
      </c>
      <c r="F105" t="s">
        <v>45</v>
      </c>
      <c r="G105" s="2">
        <v>242</v>
      </c>
      <c r="H105" s="1">
        <v>5259609850</v>
      </c>
      <c r="I105" s="1">
        <v>2901605400</v>
      </c>
      <c r="J105" s="1">
        <v>638791783.39999998</v>
      </c>
      <c r="K105" s="1">
        <v>489995182.739999</v>
      </c>
      <c r="L105" s="1">
        <v>117524680.2</v>
      </c>
      <c r="M105" s="1">
        <v>333352164</v>
      </c>
      <c r="N105" s="1">
        <v>81452974.469999999</v>
      </c>
      <c r="O105" s="1">
        <v>40017348.817371704</v>
      </c>
      <c r="P105" s="1">
        <v>147311226</v>
      </c>
      <c r="Q105" s="1">
        <v>42762231</v>
      </c>
      <c r="R105" s="1">
        <v>33607629</v>
      </c>
      <c r="S105" s="1">
        <v>413185</v>
      </c>
      <c r="T105" s="1">
        <v>63.90225513</v>
      </c>
      <c r="U105" s="1">
        <v>3.4407402242471101</v>
      </c>
      <c r="V105" s="1">
        <v>793736</v>
      </c>
      <c r="W105" s="1">
        <v>50.4</v>
      </c>
      <c r="X105" s="1">
        <v>1.2</v>
      </c>
      <c r="Y105" s="1">
        <v>1021494475</v>
      </c>
      <c r="Z105" s="1">
        <v>1499452708.52302</v>
      </c>
      <c r="AA105" s="1">
        <v>24802662.5279999</v>
      </c>
      <c r="AB105" s="1">
        <v>912824850</v>
      </c>
      <c r="AC105" s="1">
        <v>1499452708.52302</v>
      </c>
      <c r="AD105" s="1">
        <v>24802662.5279999</v>
      </c>
      <c r="AE105" s="1">
        <v>912824850</v>
      </c>
      <c r="AF105" s="1">
        <v>1184110358.9309199</v>
      </c>
      <c r="AG105" s="1">
        <v>24802662.5279999</v>
      </c>
      <c r="AH105" s="1">
        <v>912824850</v>
      </c>
      <c r="AI105" s="1">
        <v>1035713959.12287</v>
      </c>
      <c r="AJ105" s="1">
        <v>24802662.5279999</v>
      </c>
      <c r="AK105" s="1">
        <v>3873749347.4000001</v>
      </c>
      <c r="AL105" s="1">
        <v>3331852855.4510198</v>
      </c>
      <c r="AM105" s="1">
        <v>3223183230.4510198</v>
      </c>
      <c r="AN105" s="1">
        <v>2907840880.8589201</v>
      </c>
      <c r="AO105" s="1">
        <v>2759444481.0508699</v>
      </c>
      <c r="AP105" s="1">
        <v>728990186.22737002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4602739533.6273699</v>
      </c>
      <c r="AW105" s="1">
        <v>4060843041.67839</v>
      </c>
      <c r="AX105" s="1">
        <v>3952173416.67839</v>
      </c>
      <c r="AY105" s="1">
        <v>3636831067.0862899</v>
      </c>
      <c r="AZ105" s="1">
        <v>3488434667.2782402</v>
      </c>
      <c r="BA105" s="1">
        <v>3488434667.2782402</v>
      </c>
      <c r="BB105" s="1">
        <v>3331852855.4510198</v>
      </c>
      <c r="BC105" s="1">
        <v>3223183230.4510198</v>
      </c>
      <c r="BD105" s="1">
        <v>2907840880.8589201</v>
      </c>
      <c r="BE105" s="1">
        <v>2759444481.0508699</v>
      </c>
      <c r="BF105" s="1">
        <v>2759444481.0508699</v>
      </c>
      <c r="BG105" t="s">
        <v>39</v>
      </c>
    </row>
    <row r="106" spans="1:59" x14ac:dyDescent="0.25">
      <c r="A106">
        <v>159</v>
      </c>
      <c r="B106" t="s">
        <v>67</v>
      </c>
      <c r="C106">
        <v>2021</v>
      </c>
      <c r="D106" s="2">
        <v>61176</v>
      </c>
      <c r="E106" s="7">
        <v>95995.66</v>
      </c>
      <c r="F106" t="s">
        <v>45</v>
      </c>
      <c r="G106" s="2">
        <v>242</v>
      </c>
      <c r="H106" s="1">
        <v>5403676080</v>
      </c>
      <c r="I106" s="1">
        <v>2944549302.9899998</v>
      </c>
      <c r="J106" s="1">
        <v>582224049.79999995</v>
      </c>
      <c r="K106" s="1">
        <v>464872070.63999897</v>
      </c>
      <c r="L106" s="1">
        <v>99156459.299999997</v>
      </c>
      <c r="M106" s="1">
        <v>333352164</v>
      </c>
      <c r="N106" s="1">
        <v>81452974.469999999</v>
      </c>
      <c r="O106" s="1">
        <v>40017348.817371704</v>
      </c>
      <c r="P106" s="1">
        <v>147311226</v>
      </c>
      <c r="Q106" s="1">
        <v>42762231</v>
      </c>
      <c r="R106" s="1">
        <v>33607629</v>
      </c>
      <c r="S106" s="1">
        <v>413185</v>
      </c>
      <c r="T106" s="1">
        <v>64.313540973287999</v>
      </c>
      <c r="U106" s="1">
        <v>3.1021526019296402</v>
      </c>
      <c r="V106" s="1">
        <v>793736</v>
      </c>
      <c r="W106" s="1">
        <v>50.4</v>
      </c>
      <c r="X106" s="1">
        <v>1.2</v>
      </c>
      <c r="Y106" s="1">
        <v>1049474280</v>
      </c>
      <c r="Z106" s="1">
        <v>1518049659.0097001</v>
      </c>
      <c r="AA106" s="1">
        <v>24802662.5279999</v>
      </c>
      <c r="AB106" s="1">
        <v>937828080</v>
      </c>
      <c r="AC106" s="1">
        <v>1518049659.0097001</v>
      </c>
      <c r="AD106" s="1">
        <v>24802662.5279999</v>
      </c>
      <c r="AE106" s="1">
        <v>937828080</v>
      </c>
      <c r="AF106" s="1">
        <v>1198796278.39382</v>
      </c>
      <c r="AG106" s="1">
        <v>24802662.5279999</v>
      </c>
      <c r="AH106" s="1">
        <v>937828080</v>
      </c>
      <c r="AI106" s="1">
        <v>1048559393.39811</v>
      </c>
      <c r="AJ106" s="1">
        <v>24802662.5279999</v>
      </c>
      <c r="AK106" s="1">
        <v>3860125516.79</v>
      </c>
      <c r="AL106" s="1">
        <v>3321861877.3376999</v>
      </c>
      <c r="AM106" s="1">
        <v>3210215677.3376999</v>
      </c>
      <c r="AN106" s="1">
        <v>2890962296.7218199</v>
      </c>
      <c r="AO106" s="1">
        <v>2740725411.72611</v>
      </c>
      <c r="AP106" s="1">
        <v>685498853.22737002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4545624370.0173702</v>
      </c>
      <c r="AW106" s="1">
        <v>4007360730.5650702</v>
      </c>
      <c r="AX106" s="1">
        <v>3895714530.5650702</v>
      </c>
      <c r="AY106" s="1">
        <v>3576461149.9491901</v>
      </c>
      <c r="AZ106" s="1">
        <v>3426224264.9534798</v>
      </c>
      <c r="BA106" s="1">
        <v>3426224264.9534798</v>
      </c>
      <c r="BB106" s="1">
        <v>3321861877.3376999</v>
      </c>
      <c r="BC106" s="1">
        <v>3210215677.3376999</v>
      </c>
      <c r="BD106" s="1">
        <v>2890962296.7218199</v>
      </c>
      <c r="BE106" s="1">
        <v>2740725411.72611</v>
      </c>
      <c r="BF106" s="1">
        <v>2740725411.72611</v>
      </c>
      <c r="BG106" t="s">
        <v>39</v>
      </c>
    </row>
    <row r="107" spans="1:59" x14ac:dyDescent="0.25">
      <c r="A107">
        <v>167</v>
      </c>
      <c r="B107" t="s">
        <v>68</v>
      </c>
      <c r="C107">
        <v>2017</v>
      </c>
      <c r="D107" s="2">
        <v>18759</v>
      </c>
      <c r="E107" s="7">
        <v>77762.240000000005</v>
      </c>
      <c r="F107" t="s">
        <v>51</v>
      </c>
      <c r="G107" s="2">
        <v>758</v>
      </c>
      <c r="H107" s="1">
        <v>5190052530</v>
      </c>
      <c r="I107" s="1">
        <v>1660536696</v>
      </c>
      <c r="J107" s="1">
        <v>40079673</v>
      </c>
      <c r="K107" s="1">
        <v>434033532</v>
      </c>
      <c r="L107" s="1">
        <v>3193339.8</v>
      </c>
      <c r="M107" s="1">
        <v>145102100.16908801</v>
      </c>
      <c r="N107" s="1">
        <v>78851218.993411794</v>
      </c>
      <c r="O107" s="1">
        <v>24205562.643811401</v>
      </c>
      <c r="P107" s="1">
        <v>61451858.093296103</v>
      </c>
      <c r="Q107" s="1">
        <v>64958758</v>
      </c>
      <c r="R107" s="1">
        <v>106723276</v>
      </c>
      <c r="S107" s="1">
        <v>601292</v>
      </c>
      <c r="T107" s="1">
        <v>53.092855122909199</v>
      </c>
      <c r="U107" s="1">
        <v>11.329860515118799</v>
      </c>
      <c r="V107" s="1">
        <v>29717482</v>
      </c>
      <c r="W107" s="1">
        <v>35.47</v>
      </c>
      <c r="X107" s="1">
        <v>1.0900000000000001</v>
      </c>
      <c r="Y107" s="1">
        <v>321810645</v>
      </c>
      <c r="Z107" s="1">
        <v>1803296621.9556301</v>
      </c>
      <c r="AA107" s="1">
        <v>712346646.68373096</v>
      </c>
      <c r="AB107" s="1">
        <v>287575470</v>
      </c>
      <c r="AC107" s="1">
        <v>1803296621.9556301</v>
      </c>
      <c r="AD107" s="1">
        <v>712346646.68373096</v>
      </c>
      <c r="AE107" s="1">
        <v>287575470</v>
      </c>
      <c r="AF107" s="1">
        <v>1423404563.4525001</v>
      </c>
      <c r="AG107" s="1">
        <v>712346646.68373096</v>
      </c>
      <c r="AH107" s="1">
        <v>287575470</v>
      </c>
      <c r="AI107" s="1">
        <v>1244631830.0392699</v>
      </c>
      <c r="AJ107" s="1">
        <v>712346646.68373096</v>
      </c>
      <c r="AK107" s="1">
        <v>1845718469.16908</v>
      </c>
      <c r="AL107" s="1">
        <v>2938985444.7326498</v>
      </c>
      <c r="AM107" s="1">
        <v>2904750269.7326498</v>
      </c>
      <c r="AN107" s="1">
        <v>2524858211.2295299</v>
      </c>
      <c r="AO107" s="1">
        <v>2346085477.8162999</v>
      </c>
      <c r="AP107" s="1">
        <v>540283653.43722296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2386002122.6063099</v>
      </c>
      <c r="AW107" s="1">
        <v>3479269098.1698799</v>
      </c>
      <c r="AX107" s="1">
        <v>3445033923.1698799</v>
      </c>
      <c r="AY107" s="1">
        <v>3065141864.66676</v>
      </c>
      <c r="AZ107" s="1">
        <v>2886369131.25352</v>
      </c>
      <c r="BA107" s="1">
        <v>2886369131.25352</v>
      </c>
      <c r="BB107" s="1">
        <v>2938985444.7326498</v>
      </c>
      <c r="BC107" s="1">
        <v>2904750269.7326498</v>
      </c>
      <c r="BD107" s="1">
        <v>2524858211.2295299</v>
      </c>
      <c r="BE107" s="1">
        <v>2346085477.8162999</v>
      </c>
      <c r="BF107" s="1">
        <v>2346085477.8162999</v>
      </c>
      <c r="BG107" t="s">
        <v>39</v>
      </c>
    </row>
    <row r="108" spans="1:59" x14ac:dyDescent="0.25">
      <c r="A108">
        <v>167</v>
      </c>
      <c r="B108" t="s">
        <v>68</v>
      </c>
      <c r="C108">
        <v>2018</v>
      </c>
      <c r="D108" s="2">
        <v>18928</v>
      </c>
      <c r="E108" s="7">
        <v>77762.240000000005</v>
      </c>
      <c r="F108" t="s">
        <v>51</v>
      </c>
      <c r="G108" s="2">
        <v>758</v>
      </c>
      <c r="H108" s="1">
        <v>5236809760</v>
      </c>
      <c r="I108" s="1">
        <v>1770107353.25999</v>
      </c>
      <c r="J108" s="1">
        <v>121607593.2</v>
      </c>
      <c r="K108" s="1">
        <v>156884222.459999</v>
      </c>
      <c r="L108" s="1">
        <v>187012405.90000001</v>
      </c>
      <c r="M108" s="1">
        <v>145102100.16908801</v>
      </c>
      <c r="N108" s="1">
        <v>78851218.993411794</v>
      </c>
      <c r="O108" s="1">
        <v>24205562.643811401</v>
      </c>
      <c r="P108" s="1">
        <v>61451858.093296103</v>
      </c>
      <c r="Q108" s="1">
        <v>64958758</v>
      </c>
      <c r="R108" s="1">
        <v>106723276</v>
      </c>
      <c r="S108" s="1">
        <v>601292</v>
      </c>
      <c r="T108" s="1">
        <v>53.763234731998203</v>
      </c>
      <c r="U108" s="1">
        <v>7.9544372367568297</v>
      </c>
      <c r="V108" s="1">
        <v>29717482</v>
      </c>
      <c r="W108" s="1">
        <v>35.47</v>
      </c>
      <c r="X108" s="1">
        <v>1.0900000000000001</v>
      </c>
      <c r="Y108" s="1">
        <v>324709840</v>
      </c>
      <c r="Z108" s="1">
        <v>1977991534.2471299</v>
      </c>
      <c r="AA108" s="1">
        <v>712346646.68373096</v>
      </c>
      <c r="AB108" s="1">
        <v>290166240</v>
      </c>
      <c r="AC108" s="1">
        <v>1977991534.2471299</v>
      </c>
      <c r="AD108" s="1">
        <v>712346646.68373096</v>
      </c>
      <c r="AE108" s="1">
        <v>290166240</v>
      </c>
      <c r="AF108" s="1">
        <v>1561297316.28093</v>
      </c>
      <c r="AG108" s="1">
        <v>712346646.68373096</v>
      </c>
      <c r="AH108" s="1">
        <v>290166240</v>
      </c>
      <c r="AI108" s="1">
        <v>1365205919.59096</v>
      </c>
      <c r="AJ108" s="1">
        <v>712346646.68373096</v>
      </c>
      <c r="AK108" s="1">
        <v>2036817046.62907</v>
      </c>
      <c r="AL108" s="1">
        <v>3198107472.2241602</v>
      </c>
      <c r="AM108" s="1">
        <v>3163563872.2241602</v>
      </c>
      <c r="AN108" s="1">
        <v>2746869654.2579598</v>
      </c>
      <c r="AO108" s="1">
        <v>2550778257.5679898</v>
      </c>
      <c r="AP108" s="1">
        <v>446953409.99722201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2483770456.6262999</v>
      </c>
      <c r="AW108" s="1">
        <v>3645060882.2213802</v>
      </c>
      <c r="AX108" s="1">
        <v>3610517282.2213802</v>
      </c>
      <c r="AY108" s="1">
        <v>3193823064.2551799</v>
      </c>
      <c r="AZ108" s="1">
        <v>2997731667.5652099</v>
      </c>
      <c r="BA108" s="1">
        <v>2997731667.5652099</v>
      </c>
      <c r="BB108" s="1">
        <v>3198107472.2241602</v>
      </c>
      <c r="BC108" s="1">
        <v>3163563872.2241602</v>
      </c>
      <c r="BD108" s="1">
        <v>2746869654.2579598</v>
      </c>
      <c r="BE108" s="1">
        <v>2550778257.5679898</v>
      </c>
      <c r="BF108" s="1">
        <v>2550778257.5679898</v>
      </c>
      <c r="BG108" t="s">
        <v>39</v>
      </c>
    </row>
    <row r="109" spans="1:59" x14ac:dyDescent="0.25">
      <c r="A109">
        <v>167</v>
      </c>
      <c r="B109" t="s">
        <v>68</v>
      </c>
      <c r="C109">
        <v>2019</v>
      </c>
      <c r="D109" s="2">
        <v>19098</v>
      </c>
      <c r="E109" s="7">
        <v>77762.240000000005</v>
      </c>
      <c r="F109" t="s">
        <v>51</v>
      </c>
      <c r="G109" s="2">
        <v>758</v>
      </c>
      <c r="H109" s="1">
        <v>5283843660</v>
      </c>
      <c r="I109" s="1">
        <v>1639261884</v>
      </c>
      <c r="J109" s="1">
        <v>107749150.2</v>
      </c>
      <c r="K109" s="1">
        <v>345617121.69999999</v>
      </c>
      <c r="L109" s="1">
        <v>0</v>
      </c>
      <c r="M109" s="1">
        <v>145102100.16908801</v>
      </c>
      <c r="N109" s="1">
        <v>78851218.993411794</v>
      </c>
      <c r="O109" s="1">
        <v>24205562.643811401</v>
      </c>
      <c r="P109" s="1">
        <v>61451858.093296103</v>
      </c>
      <c r="Q109" s="1">
        <v>64958758</v>
      </c>
      <c r="R109" s="1">
        <v>106723276</v>
      </c>
      <c r="S109" s="1">
        <v>601292</v>
      </c>
      <c r="T109" s="1">
        <v>52.323929724028403</v>
      </c>
      <c r="U109" s="1">
        <v>11.374707801178699</v>
      </c>
      <c r="V109" s="1">
        <v>29717482</v>
      </c>
      <c r="W109" s="1">
        <v>35.47</v>
      </c>
      <c r="X109" s="1">
        <v>1.0900000000000001</v>
      </c>
      <c r="Y109" s="1">
        <v>327626190</v>
      </c>
      <c r="Z109" s="1">
        <v>1768158491.95382</v>
      </c>
      <c r="AA109" s="1">
        <v>712346646.68373096</v>
      </c>
      <c r="AB109" s="1">
        <v>292772340</v>
      </c>
      <c r="AC109" s="1">
        <v>1768158491.95382</v>
      </c>
      <c r="AD109" s="1">
        <v>712346646.68373096</v>
      </c>
      <c r="AE109" s="1">
        <v>292772340</v>
      </c>
      <c r="AF109" s="1">
        <v>1395668818.8241401</v>
      </c>
      <c r="AG109" s="1">
        <v>712346646.68373096</v>
      </c>
      <c r="AH109" s="1">
        <v>292772340</v>
      </c>
      <c r="AI109" s="1">
        <v>1220379560.88076</v>
      </c>
      <c r="AJ109" s="1">
        <v>712346646.68373096</v>
      </c>
      <c r="AK109" s="1">
        <v>1892113134.3690801</v>
      </c>
      <c r="AL109" s="1">
        <v>2977332336.93085</v>
      </c>
      <c r="AM109" s="1">
        <v>2942478486.93085</v>
      </c>
      <c r="AN109" s="1">
        <v>2569988813.8011599</v>
      </c>
      <c r="AO109" s="1">
        <v>2394699555.85779</v>
      </c>
      <c r="AP109" s="1">
        <v>448673903.33722299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2340787037.7063098</v>
      </c>
      <c r="AW109" s="1">
        <v>3426006240.2680702</v>
      </c>
      <c r="AX109" s="1">
        <v>3391152390.2680702</v>
      </c>
      <c r="AY109" s="1">
        <v>3018662717.1383901</v>
      </c>
      <c r="AZ109" s="1">
        <v>2843373459.1950102</v>
      </c>
      <c r="BA109" s="1">
        <v>2843373459.1950102</v>
      </c>
      <c r="BB109" s="1">
        <v>2977332336.93085</v>
      </c>
      <c r="BC109" s="1">
        <v>2942478486.93085</v>
      </c>
      <c r="BD109" s="1">
        <v>2569988813.8011599</v>
      </c>
      <c r="BE109" s="1">
        <v>2394699555.85779</v>
      </c>
      <c r="BF109" s="1">
        <v>2394699555.85779</v>
      </c>
      <c r="BG109" t="s">
        <v>39</v>
      </c>
    </row>
    <row r="110" spans="1:59" x14ac:dyDescent="0.25">
      <c r="A110">
        <v>167</v>
      </c>
      <c r="B110" t="s">
        <v>68</v>
      </c>
      <c r="C110">
        <v>2020</v>
      </c>
      <c r="D110" s="2">
        <v>19270</v>
      </c>
      <c r="E110" s="7">
        <v>77762.240000000005</v>
      </c>
      <c r="F110" t="s">
        <v>51</v>
      </c>
      <c r="G110" s="2">
        <v>758</v>
      </c>
      <c r="H110" s="1">
        <v>5331430900</v>
      </c>
      <c r="I110" s="1">
        <v>1950263854</v>
      </c>
      <c r="J110" s="1">
        <v>33181407.329999998</v>
      </c>
      <c r="K110" s="1">
        <v>518213879.30000001</v>
      </c>
      <c r="L110" s="1">
        <v>29326.59</v>
      </c>
      <c r="M110" s="1">
        <v>145102100.16908801</v>
      </c>
      <c r="N110" s="1">
        <v>78851218.993411794</v>
      </c>
      <c r="O110" s="1">
        <v>24205562.643811401</v>
      </c>
      <c r="P110" s="1">
        <v>61451858.093296103</v>
      </c>
      <c r="Q110" s="1">
        <v>64958758</v>
      </c>
      <c r="R110" s="1">
        <v>106723276</v>
      </c>
      <c r="S110" s="1">
        <v>601292</v>
      </c>
      <c r="T110" s="1">
        <v>53.390645009544997</v>
      </c>
      <c r="U110" s="1">
        <v>5.0479254030580796</v>
      </c>
      <c r="V110" s="1">
        <v>29717482</v>
      </c>
      <c r="W110" s="1">
        <v>35.47</v>
      </c>
      <c r="X110" s="1">
        <v>1.0900000000000001</v>
      </c>
      <c r="Y110" s="1">
        <v>330576850</v>
      </c>
      <c r="Z110" s="1">
        <v>2087404502.0292699</v>
      </c>
      <c r="AA110" s="1">
        <v>712346646.68373096</v>
      </c>
      <c r="AB110" s="1">
        <v>295409100</v>
      </c>
      <c r="AC110" s="1">
        <v>2087404502.0292699</v>
      </c>
      <c r="AD110" s="1">
        <v>712346646.68373096</v>
      </c>
      <c r="AE110" s="1">
        <v>295409100</v>
      </c>
      <c r="AF110" s="1">
        <v>1647660766.2790201</v>
      </c>
      <c r="AG110" s="1">
        <v>712346646.68373096</v>
      </c>
      <c r="AH110" s="1">
        <v>295409100</v>
      </c>
      <c r="AI110" s="1">
        <v>1440722537.69066</v>
      </c>
      <c r="AJ110" s="1">
        <v>712346646.68373096</v>
      </c>
      <c r="AK110" s="1">
        <v>2128547361.4990799</v>
      </c>
      <c r="AL110" s="1">
        <v>3224961264.1363001</v>
      </c>
      <c r="AM110" s="1">
        <v>3189793514.1363001</v>
      </c>
      <c r="AN110" s="1">
        <v>2750049778.3860402</v>
      </c>
      <c r="AO110" s="1">
        <v>2543111549.7976899</v>
      </c>
      <c r="AP110" s="1">
        <v>621299987.52722299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2749847349.02631</v>
      </c>
      <c r="AW110" s="1">
        <v>3846261251.6635199</v>
      </c>
      <c r="AX110" s="1">
        <v>3811093501.6635199</v>
      </c>
      <c r="AY110" s="1">
        <v>3371349765.91327</v>
      </c>
      <c r="AZ110" s="1">
        <v>3164411537.3249102</v>
      </c>
      <c r="BA110" s="1">
        <v>3164411537.3249102</v>
      </c>
      <c r="BB110" s="1">
        <v>3224961264.1363001</v>
      </c>
      <c r="BC110" s="1">
        <v>3189793514.1363001</v>
      </c>
      <c r="BD110" s="1">
        <v>2750049778.3860402</v>
      </c>
      <c r="BE110" s="1">
        <v>2543111549.7976899</v>
      </c>
      <c r="BF110" s="1">
        <v>2543111549.7976899</v>
      </c>
      <c r="BG110" t="s">
        <v>39</v>
      </c>
    </row>
    <row r="111" spans="1:59" x14ac:dyDescent="0.25">
      <c r="A111">
        <v>167</v>
      </c>
      <c r="B111" t="s">
        <v>68</v>
      </c>
      <c r="C111">
        <v>2021</v>
      </c>
      <c r="D111" s="2">
        <v>19270</v>
      </c>
      <c r="E111" s="7">
        <v>77762.240000000005</v>
      </c>
      <c r="F111" t="s">
        <v>51</v>
      </c>
      <c r="G111" s="2">
        <v>758</v>
      </c>
      <c r="H111" s="1">
        <v>5331430900</v>
      </c>
      <c r="I111" s="1">
        <v>1650200702</v>
      </c>
      <c r="J111" s="1">
        <v>163798780.69999999</v>
      </c>
      <c r="K111" s="1">
        <v>327011029.60000002</v>
      </c>
      <c r="L111" s="1">
        <v>1808473.05</v>
      </c>
      <c r="M111" s="1">
        <v>145102100.16908801</v>
      </c>
      <c r="N111" s="1">
        <v>78851218.993411794</v>
      </c>
      <c r="O111" s="1">
        <v>24205562.643811401</v>
      </c>
      <c r="P111" s="1">
        <v>61451858.093296103</v>
      </c>
      <c r="Q111" s="1">
        <v>64958758</v>
      </c>
      <c r="R111" s="1">
        <v>106723276</v>
      </c>
      <c r="S111" s="1">
        <v>601292</v>
      </c>
      <c r="T111" s="1">
        <v>55.2281429689994</v>
      </c>
      <c r="U111" s="1">
        <v>8.4536257235147296</v>
      </c>
      <c r="V111" s="1">
        <v>29717482</v>
      </c>
      <c r="W111" s="1">
        <v>35.47</v>
      </c>
      <c r="X111" s="1">
        <v>1.0900000000000001</v>
      </c>
      <c r="Y111" s="1">
        <v>330576850</v>
      </c>
      <c r="Z111" s="1">
        <v>2019690631.25213</v>
      </c>
      <c r="AA111" s="1">
        <v>712346646.68373096</v>
      </c>
      <c r="AB111" s="1">
        <v>295409100</v>
      </c>
      <c r="AC111" s="1">
        <v>2019690631.25213</v>
      </c>
      <c r="AD111" s="1">
        <v>712346646.68373096</v>
      </c>
      <c r="AE111" s="1">
        <v>295409100</v>
      </c>
      <c r="AF111" s="1">
        <v>1594211859.7044101</v>
      </c>
      <c r="AG111" s="1">
        <v>712346646.68373096</v>
      </c>
      <c r="AH111" s="1">
        <v>295409100</v>
      </c>
      <c r="AI111" s="1">
        <v>1393986555.44666</v>
      </c>
      <c r="AJ111" s="1">
        <v>712346646.68373096</v>
      </c>
      <c r="AK111" s="1">
        <v>1959101582.8690801</v>
      </c>
      <c r="AL111" s="1">
        <v>3287864766.7291598</v>
      </c>
      <c r="AM111" s="1">
        <v>3252697016.7291598</v>
      </c>
      <c r="AN111" s="1">
        <v>2827218245.1814399</v>
      </c>
      <c r="AO111" s="1">
        <v>2626992940.9236898</v>
      </c>
      <c r="AP111" s="1">
        <v>431876284.28722298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2390977867.1563101</v>
      </c>
      <c r="AW111" s="1">
        <v>3719741051.0163898</v>
      </c>
      <c r="AX111" s="1">
        <v>3684573301.0163898</v>
      </c>
      <c r="AY111" s="1">
        <v>3259094529.4686599</v>
      </c>
      <c r="AZ111" s="1">
        <v>3058869225.2109098</v>
      </c>
      <c r="BA111" s="1">
        <v>3058869225.2109098</v>
      </c>
      <c r="BB111" s="1">
        <v>3287864766.7291598</v>
      </c>
      <c r="BC111" s="1">
        <v>3252697016.7291598</v>
      </c>
      <c r="BD111" s="1">
        <v>2827218245.1814399</v>
      </c>
      <c r="BE111" s="1">
        <v>2626992940.9236898</v>
      </c>
      <c r="BF111" s="1">
        <v>2626992940.9236898</v>
      </c>
      <c r="BG111" t="s">
        <v>39</v>
      </c>
    </row>
    <row r="112" spans="1:59" x14ac:dyDescent="0.25">
      <c r="A112">
        <v>170</v>
      </c>
      <c r="B112" t="s">
        <v>69</v>
      </c>
      <c r="C112">
        <v>2017</v>
      </c>
      <c r="D112" s="2">
        <v>46300</v>
      </c>
      <c r="E112" s="7">
        <v>59184.71</v>
      </c>
      <c r="F112" t="s">
        <v>45</v>
      </c>
      <c r="G112" s="2">
        <v>107</v>
      </c>
      <c r="H112" s="1">
        <v>1808246500</v>
      </c>
      <c r="I112" s="1">
        <v>1243746710.1434901</v>
      </c>
      <c r="J112" s="1">
        <v>6983280.1958999997</v>
      </c>
      <c r="K112" s="1">
        <v>271083495.39999998</v>
      </c>
      <c r="L112" s="1">
        <v>36705844.329999998</v>
      </c>
      <c r="M112" s="1">
        <v>28052232.021427199</v>
      </c>
      <c r="N112" s="1">
        <v>5484562.59324947</v>
      </c>
      <c r="O112" s="1">
        <v>19480163.463480599</v>
      </c>
      <c r="P112" s="1">
        <v>28052232.021427199</v>
      </c>
      <c r="Q112" s="1">
        <v>11025923</v>
      </c>
      <c r="R112" s="1">
        <v>4946717</v>
      </c>
      <c r="S112" s="1">
        <v>200277</v>
      </c>
      <c r="T112" s="1">
        <v>51.324615537866698</v>
      </c>
      <c r="U112" s="1">
        <v>3.5822038569585799</v>
      </c>
      <c r="V112" s="1">
        <v>0</v>
      </c>
      <c r="Y112" s="1">
        <v>794276500</v>
      </c>
      <c r="Z112" s="1">
        <v>290452604.61280698</v>
      </c>
      <c r="AA112" s="1">
        <v>0</v>
      </c>
      <c r="AB112" s="1">
        <v>709779000</v>
      </c>
      <c r="AC112" s="1">
        <v>290452604.61280698</v>
      </c>
      <c r="AD112" s="1">
        <v>0</v>
      </c>
      <c r="AE112" s="1">
        <v>709779000</v>
      </c>
      <c r="AF112" s="1">
        <v>229991181.02775601</v>
      </c>
      <c r="AG112" s="1">
        <v>0</v>
      </c>
      <c r="AH112" s="1">
        <v>709779000</v>
      </c>
      <c r="AI112" s="1">
        <v>201538746.399497</v>
      </c>
      <c r="AJ112" s="1">
        <v>0</v>
      </c>
      <c r="AK112" s="1">
        <v>1278782222.36081</v>
      </c>
      <c r="AL112" s="1">
        <v>1119764616.8301301</v>
      </c>
      <c r="AM112" s="1">
        <v>1035267116.83013</v>
      </c>
      <c r="AN112" s="1">
        <v>974805693.24508297</v>
      </c>
      <c r="AO112" s="1">
        <v>946353258.61682403</v>
      </c>
      <c r="AP112" s="1">
        <v>332754065.78672999</v>
      </c>
      <c r="AQ112" s="1">
        <v>447310005.10000002</v>
      </c>
      <c r="AR112" s="1">
        <v>167964692.52452001</v>
      </c>
      <c r="AS112" s="1">
        <v>155290067.52452001</v>
      </c>
      <c r="AT112" s="1">
        <v>146220853.98676199</v>
      </c>
      <c r="AU112" s="1">
        <v>141952988.792523</v>
      </c>
      <c r="AV112" s="1">
        <v>1611536288.1475401</v>
      </c>
      <c r="AW112" s="1">
        <v>1620483375.1413801</v>
      </c>
      <c r="AX112" s="1">
        <v>1523311250.1413801</v>
      </c>
      <c r="AY112" s="1">
        <v>1453780613.0185699</v>
      </c>
      <c r="AZ112" s="1">
        <v>1421060313.19607</v>
      </c>
      <c r="BA112" s="1">
        <v>1421060313.19607</v>
      </c>
      <c r="BB112" s="1">
        <v>1287729309.35465</v>
      </c>
      <c r="BC112" s="1">
        <v>1190557184.35465</v>
      </c>
      <c r="BD112" s="1">
        <v>1121026547.2318399</v>
      </c>
      <c r="BE112" s="1">
        <v>1088306247.4093399</v>
      </c>
      <c r="BF112" s="1">
        <v>1088306247.4093399</v>
      </c>
      <c r="BG112" t="s">
        <v>39</v>
      </c>
    </row>
    <row r="113" spans="1:59" x14ac:dyDescent="0.25">
      <c r="A113">
        <v>170</v>
      </c>
      <c r="B113" t="s">
        <v>69</v>
      </c>
      <c r="C113">
        <v>2018</v>
      </c>
      <c r="D113" s="2">
        <v>46300</v>
      </c>
      <c r="E113" s="7">
        <v>59184.71</v>
      </c>
      <c r="F113" t="s">
        <v>45</v>
      </c>
      <c r="G113" s="2">
        <v>107</v>
      </c>
      <c r="H113" s="1">
        <v>1808246500</v>
      </c>
      <c r="I113" s="1">
        <v>1266279796</v>
      </c>
      <c r="J113" s="1">
        <v>9211807.7699999996</v>
      </c>
      <c r="K113" s="1">
        <v>286328532.20999998</v>
      </c>
      <c r="L113" s="1">
        <v>34224130.530000001</v>
      </c>
      <c r="M113" s="1">
        <v>28052232.021427199</v>
      </c>
      <c r="N113" s="1">
        <v>5484562.59324947</v>
      </c>
      <c r="O113" s="1">
        <v>19480163.463480599</v>
      </c>
      <c r="P113" s="1">
        <v>28052232.021427199</v>
      </c>
      <c r="Q113" s="1">
        <v>11025923</v>
      </c>
      <c r="R113" s="1">
        <v>4946717</v>
      </c>
      <c r="S113" s="1">
        <v>200277</v>
      </c>
      <c r="T113" s="1">
        <v>52.198551639999998</v>
      </c>
      <c r="U113" s="1">
        <v>1.94461008826996</v>
      </c>
      <c r="V113" s="1">
        <v>0</v>
      </c>
      <c r="Y113" s="1">
        <v>794276500</v>
      </c>
      <c r="Z113" s="1">
        <v>305732109.07979298</v>
      </c>
      <c r="AA113" s="1">
        <v>0</v>
      </c>
      <c r="AB113" s="1">
        <v>709779000</v>
      </c>
      <c r="AC113" s="1">
        <v>305732109.07979298</v>
      </c>
      <c r="AD113" s="1">
        <v>0</v>
      </c>
      <c r="AE113" s="1">
        <v>709779000</v>
      </c>
      <c r="AF113" s="1">
        <v>242090061.26525801</v>
      </c>
      <c r="AG113" s="1">
        <v>0</v>
      </c>
      <c r="AH113" s="1">
        <v>709779000</v>
      </c>
      <c r="AI113" s="1">
        <v>212140862.293713</v>
      </c>
      <c r="AJ113" s="1">
        <v>0</v>
      </c>
      <c r="AK113" s="1">
        <v>1303543835.79142</v>
      </c>
      <c r="AL113" s="1">
        <v>1137272648.8712201</v>
      </c>
      <c r="AM113" s="1">
        <v>1052775148.87122</v>
      </c>
      <c r="AN113" s="1">
        <v>989133101.05668497</v>
      </c>
      <c r="AO113" s="1">
        <v>959183902.08513999</v>
      </c>
      <c r="AP113" s="1">
        <v>345517388.79672998</v>
      </c>
      <c r="AQ113" s="1">
        <v>447310005.10000002</v>
      </c>
      <c r="AR113" s="1">
        <v>170590897.33068299</v>
      </c>
      <c r="AS113" s="1">
        <v>157916272.33068299</v>
      </c>
      <c r="AT113" s="1">
        <v>148369965.15850201</v>
      </c>
      <c r="AU113" s="1">
        <v>143877585.31277099</v>
      </c>
      <c r="AV113" s="1">
        <v>1649061224.58815</v>
      </c>
      <c r="AW113" s="1">
        <v>1653380934.99863</v>
      </c>
      <c r="AX113" s="1">
        <v>1556208809.99863</v>
      </c>
      <c r="AY113" s="1">
        <v>1483020455.01191</v>
      </c>
      <c r="AZ113" s="1">
        <v>1448578876.1946399</v>
      </c>
      <c r="BA113" s="1">
        <v>1448578876.1946399</v>
      </c>
      <c r="BB113" s="1">
        <v>1307863546.2019</v>
      </c>
      <c r="BC113" s="1">
        <v>1210691421.2019</v>
      </c>
      <c r="BD113" s="1">
        <v>1137503066.2151799</v>
      </c>
      <c r="BE113" s="1">
        <v>1103061487.3979101</v>
      </c>
      <c r="BF113" s="1">
        <v>1103061487.3979101</v>
      </c>
      <c r="BG113" t="s">
        <v>39</v>
      </c>
    </row>
    <row r="114" spans="1:59" x14ac:dyDescent="0.25">
      <c r="A114">
        <v>170</v>
      </c>
      <c r="B114" t="s">
        <v>69</v>
      </c>
      <c r="C114">
        <v>2019</v>
      </c>
      <c r="D114" s="2">
        <v>46300</v>
      </c>
      <c r="E114" s="7">
        <v>59184.71</v>
      </c>
      <c r="F114" t="s">
        <v>45</v>
      </c>
      <c r="G114" s="2">
        <v>107</v>
      </c>
      <c r="H114" s="1">
        <v>1808246500</v>
      </c>
      <c r="I114" s="1">
        <v>1217271805</v>
      </c>
      <c r="J114" s="1">
        <v>6846129.5099999998</v>
      </c>
      <c r="K114" s="1">
        <v>269218096.19999999</v>
      </c>
      <c r="L114" s="1">
        <v>32464535.129999999</v>
      </c>
      <c r="M114" s="1">
        <v>28052232.021427199</v>
      </c>
      <c r="N114" s="1">
        <v>5484562.59324947</v>
      </c>
      <c r="O114" s="1">
        <v>19480163.463480599</v>
      </c>
      <c r="P114" s="1">
        <v>28052232.021427199</v>
      </c>
      <c r="Q114" s="1">
        <v>11025923</v>
      </c>
      <c r="R114" s="1">
        <v>4946717</v>
      </c>
      <c r="S114" s="1">
        <v>200277</v>
      </c>
      <c r="T114" s="1">
        <v>47.918455148321499</v>
      </c>
      <c r="U114" s="1">
        <v>5.3573166010674402</v>
      </c>
      <c r="V114" s="1">
        <v>0</v>
      </c>
      <c r="Y114" s="1">
        <v>794276500</v>
      </c>
      <c r="Z114" s="1">
        <v>258931065.924346</v>
      </c>
      <c r="AA114" s="1">
        <v>0</v>
      </c>
      <c r="AB114" s="1">
        <v>709779000</v>
      </c>
      <c r="AC114" s="1">
        <v>258931065.924346</v>
      </c>
      <c r="AD114" s="1">
        <v>0</v>
      </c>
      <c r="AE114" s="1">
        <v>709779000</v>
      </c>
      <c r="AF114" s="1">
        <v>205031253.674254</v>
      </c>
      <c r="AG114" s="1">
        <v>0</v>
      </c>
      <c r="AH114" s="1">
        <v>709779000</v>
      </c>
      <c r="AI114" s="1">
        <v>179666636.14479801</v>
      </c>
      <c r="AJ114" s="1">
        <v>0</v>
      </c>
      <c r="AK114" s="1">
        <v>1252170166.53142</v>
      </c>
      <c r="AL114" s="1">
        <v>1088105927.45577</v>
      </c>
      <c r="AM114" s="1">
        <v>1003608427.45577</v>
      </c>
      <c r="AN114" s="1">
        <v>949708615.20568097</v>
      </c>
      <c r="AO114" s="1">
        <v>924343997.67622495</v>
      </c>
      <c r="AP114" s="1">
        <v>326647357.38673002</v>
      </c>
      <c r="AQ114" s="1">
        <v>447310005.10000002</v>
      </c>
      <c r="AR114" s="1">
        <v>163215889.118366</v>
      </c>
      <c r="AS114" s="1">
        <v>150541264.118366</v>
      </c>
      <c r="AT114" s="1">
        <v>142456292.28085199</v>
      </c>
      <c r="AU114" s="1">
        <v>138651599.65143299</v>
      </c>
      <c r="AV114" s="1">
        <v>1578817523.9181499</v>
      </c>
      <c r="AW114" s="1">
        <v>1577969173.96087</v>
      </c>
      <c r="AX114" s="1">
        <v>1480797048.96087</v>
      </c>
      <c r="AY114" s="1">
        <v>1418812264.87326</v>
      </c>
      <c r="AZ114" s="1">
        <v>1389642954.71438</v>
      </c>
      <c r="BA114" s="1">
        <v>1389642954.71438</v>
      </c>
      <c r="BB114" s="1">
        <v>1251321816.5741301</v>
      </c>
      <c r="BC114" s="1">
        <v>1154149691.5741301</v>
      </c>
      <c r="BD114" s="1">
        <v>1092164907.4865301</v>
      </c>
      <c r="BE114" s="1">
        <v>1062995597.32765</v>
      </c>
      <c r="BF114" s="1">
        <v>1062995597.32765</v>
      </c>
      <c r="BG114" t="s">
        <v>39</v>
      </c>
    </row>
    <row r="115" spans="1:59" x14ac:dyDescent="0.25">
      <c r="A115">
        <v>170</v>
      </c>
      <c r="B115" t="s">
        <v>69</v>
      </c>
      <c r="C115">
        <v>2020</v>
      </c>
      <c r="D115" s="2">
        <v>46300</v>
      </c>
      <c r="E115" s="7">
        <v>59184.71</v>
      </c>
      <c r="F115" t="s">
        <v>45</v>
      </c>
      <c r="G115" s="2">
        <v>107</v>
      </c>
      <c r="H115" s="1">
        <v>1808246500</v>
      </c>
      <c r="I115" s="1">
        <v>1266504632.75999</v>
      </c>
      <c r="J115" s="1">
        <v>9622380.0299999993</v>
      </c>
      <c r="K115" s="1">
        <v>259967186.30999899</v>
      </c>
      <c r="L115" s="1">
        <v>0</v>
      </c>
      <c r="M115" s="1">
        <v>28052232.021427199</v>
      </c>
      <c r="N115" s="1">
        <v>5484562.59324947</v>
      </c>
      <c r="O115" s="1">
        <v>19480163.463480599</v>
      </c>
      <c r="P115" s="1">
        <v>28052232.021427199</v>
      </c>
      <c r="Q115" s="1">
        <v>11025923</v>
      </c>
      <c r="R115" s="1">
        <v>4946717</v>
      </c>
      <c r="S115" s="1">
        <v>200277</v>
      </c>
      <c r="T115" s="1">
        <v>49.1936602470088</v>
      </c>
      <c r="U115" s="1">
        <v>2.1290604583085502</v>
      </c>
      <c r="V115" s="1">
        <v>0</v>
      </c>
      <c r="Y115" s="1">
        <v>794276500</v>
      </c>
      <c r="Z115" s="1">
        <v>286328970.66559201</v>
      </c>
      <c r="AA115" s="1">
        <v>0</v>
      </c>
      <c r="AB115" s="1">
        <v>709779000</v>
      </c>
      <c r="AC115" s="1">
        <v>286328970.66559201</v>
      </c>
      <c r="AD115" s="1">
        <v>0</v>
      </c>
      <c r="AE115" s="1">
        <v>709779000</v>
      </c>
      <c r="AF115" s="1">
        <v>226725934.214389</v>
      </c>
      <c r="AG115" s="1">
        <v>0</v>
      </c>
      <c r="AH115" s="1">
        <v>709779000</v>
      </c>
      <c r="AI115" s="1">
        <v>198677446.47264701</v>
      </c>
      <c r="AJ115" s="1">
        <v>0</v>
      </c>
      <c r="AK115" s="1">
        <v>1304179244.81141</v>
      </c>
      <c r="AL115" s="1">
        <v>1118280082.71701</v>
      </c>
      <c r="AM115" s="1">
        <v>1033782582.71701</v>
      </c>
      <c r="AN115" s="1">
        <v>974179546.26581597</v>
      </c>
      <c r="AO115" s="1">
        <v>946131058.52407396</v>
      </c>
      <c r="AP115" s="1">
        <v>284931912.36672902</v>
      </c>
      <c r="AQ115" s="1">
        <v>447310005.10000002</v>
      </c>
      <c r="AR115" s="1">
        <v>167742012.407552</v>
      </c>
      <c r="AS115" s="1">
        <v>155067387.407552</v>
      </c>
      <c r="AT115" s="1">
        <v>146126931.939872</v>
      </c>
      <c r="AU115" s="1">
        <v>141919658.778611</v>
      </c>
      <c r="AV115" s="1">
        <v>1589111157.1781399</v>
      </c>
      <c r="AW115" s="1">
        <v>1570954007.4913001</v>
      </c>
      <c r="AX115" s="1">
        <v>1473781882.4913001</v>
      </c>
      <c r="AY115" s="1">
        <v>1405238390.5724101</v>
      </c>
      <c r="AZ115" s="1">
        <v>1372982629.66941</v>
      </c>
      <c r="BA115" s="1">
        <v>1372982629.66941</v>
      </c>
      <c r="BB115" s="1">
        <v>1286022095.1245699</v>
      </c>
      <c r="BC115" s="1">
        <v>1188849970.1245699</v>
      </c>
      <c r="BD115" s="1">
        <v>1120306478.2056799</v>
      </c>
      <c r="BE115" s="1">
        <v>1088050717.30268</v>
      </c>
      <c r="BF115" s="1">
        <v>1088050717.30268</v>
      </c>
      <c r="BG115" t="s">
        <v>39</v>
      </c>
    </row>
    <row r="116" spans="1:59" x14ac:dyDescent="0.25">
      <c r="A116">
        <v>170</v>
      </c>
      <c r="B116" t="s">
        <v>69</v>
      </c>
      <c r="C116">
        <v>2021</v>
      </c>
      <c r="D116" s="2">
        <v>46300</v>
      </c>
      <c r="E116" s="7">
        <v>59184.71</v>
      </c>
      <c r="F116" t="s">
        <v>45</v>
      </c>
      <c r="G116" s="2">
        <v>107</v>
      </c>
      <c r="H116" s="1">
        <v>1808246500</v>
      </c>
      <c r="I116" s="1">
        <v>1250215341</v>
      </c>
      <c r="J116" s="1">
        <v>10365320.3099999</v>
      </c>
      <c r="K116" s="1">
        <v>230106200.69999999</v>
      </c>
      <c r="L116" s="1">
        <v>35928331.259999998</v>
      </c>
      <c r="M116" s="1">
        <v>28052232.021427199</v>
      </c>
      <c r="N116" s="1">
        <v>5484562.59324947</v>
      </c>
      <c r="O116" s="1">
        <v>19480163.463480599</v>
      </c>
      <c r="P116" s="1">
        <v>28052232.021427199</v>
      </c>
      <c r="Q116" s="1">
        <v>11025923</v>
      </c>
      <c r="R116" s="1">
        <v>4946717</v>
      </c>
      <c r="S116" s="1">
        <v>200277</v>
      </c>
      <c r="T116" s="1">
        <v>48.805987846698699</v>
      </c>
      <c r="U116" s="1">
        <v>2.5010719747736698</v>
      </c>
      <c r="V116" s="1">
        <v>0</v>
      </c>
      <c r="Y116" s="1">
        <v>794276500</v>
      </c>
      <c r="Z116" s="1">
        <v>281707248.29043102</v>
      </c>
      <c r="AA116" s="1">
        <v>0</v>
      </c>
      <c r="AB116" s="1">
        <v>709779000</v>
      </c>
      <c r="AC116" s="1">
        <v>281707248.29043102</v>
      </c>
      <c r="AD116" s="1">
        <v>0</v>
      </c>
      <c r="AE116" s="1">
        <v>709779000</v>
      </c>
      <c r="AF116" s="1">
        <v>223066282.448268</v>
      </c>
      <c r="AG116" s="1">
        <v>0</v>
      </c>
      <c r="AH116" s="1">
        <v>709779000</v>
      </c>
      <c r="AI116" s="1">
        <v>195470533.81666201</v>
      </c>
      <c r="AJ116" s="1">
        <v>0</v>
      </c>
      <c r="AK116" s="1">
        <v>1288632893.3314199</v>
      </c>
      <c r="AL116" s="1">
        <v>1114401300.62185</v>
      </c>
      <c r="AM116" s="1">
        <v>1029903800.62185</v>
      </c>
      <c r="AN116" s="1">
        <v>971262834.77969503</v>
      </c>
      <c r="AO116" s="1">
        <v>943667086.14808905</v>
      </c>
      <c r="AP116" s="1">
        <v>290999258.01673001</v>
      </c>
      <c r="AQ116" s="1">
        <v>447310005.10000002</v>
      </c>
      <c r="AR116" s="1">
        <v>167160195.09327799</v>
      </c>
      <c r="AS116" s="1">
        <v>154485570.09327799</v>
      </c>
      <c r="AT116" s="1">
        <v>145689425.21695399</v>
      </c>
      <c r="AU116" s="1">
        <v>141550062.92221299</v>
      </c>
      <c r="AV116" s="1">
        <v>1579632151.34815</v>
      </c>
      <c r="AW116" s="1">
        <v>1572560753.7318599</v>
      </c>
      <c r="AX116" s="1">
        <v>1475388628.7318599</v>
      </c>
      <c r="AY116" s="1">
        <v>1407951518.01337</v>
      </c>
      <c r="AZ116" s="1">
        <v>1376216407.0870299</v>
      </c>
      <c r="BA116" s="1">
        <v>1376216407.0870299</v>
      </c>
      <c r="BB116" s="1">
        <v>1281561495.7151301</v>
      </c>
      <c r="BC116" s="1">
        <v>1184389370.7151301</v>
      </c>
      <c r="BD116" s="1">
        <v>1116952259.99664</v>
      </c>
      <c r="BE116" s="1">
        <v>1085217149.0703001</v>
      </c>
      <c r="BF116" s="1">
        <v>1085217149.0703001</v>
      </c>
      <c r="BG116" t="s">
        <v>39</v>
      </c>
    </row>
    <row r="117" spans="1:59" x14ac:dyDescent="0.25">
      <c r="A117">
        <v>178</v>
      </c>
      <c r="B117" t="s">
        <v>70</v>
      </c>
      <c r="C117">
        <v>2017</v>
      </c>
      <c r="D117" s="2">
        <v>28000</v>
      </c>
      <c r="E117" s="7">
        <v>113694.11</v>
      </c>
      <c r="F117" t="s">
        <v>41</v>
      </c>
      <c r="G117" s="2">
        <v>180</v>
      </c>
      <c r="H117" s="1">
        <v>1839600000</v>
      </c>
      <c r="I117" s="1">
        <v>807715879.5</v>
      </c>
      <c r="J117" s="1">
        <v>167233009</v>
      </c>
      <c r="K117" s="1">
        <v>136817214.69999999</v>
      </c>
      <c r="L117" s="1">
        <v>3219615.8080000002</v>
      </c>
      <c r="M117" s="1">
        <v>102771584.5</v>
      </c>
      <c r="N117" s="1">
        <v>19418834.209006701</v>
      </c>
      <c r="O117" s="1">
        <v>3226976.8033010699</v>
      </c>
      <c r="P117" s="1">
        <v>74680578.678275794</v>
      </c>
      <c r="Q117" s="1">
        <v>27396294</v>
      </c>
      <c r="R117" s="1">
        <v>8297134</v>
      </c>
      <c r="S117" s="1">
        <v>86802</v>
      </c>
      <c r="T117" s="1">
        <v>47.771555945896402</v>
      </c>
      <c r="U117" s="1">
        <v>7.2842938920704201</v>
      </c>
      <c r="V117" s="1">
        <v>0</v>
      </c>
      <c r="Y117" s="1">
        <v>480340000</v>
      </c>
      <c r="Z117" s="1">
        <v>585666657.46632504</v>
      </c>
      <c r="AA117" s="1">
        <v>0</v>
      </c>
      <c r="AB117" s="1">
        <v>429240000</v>
      </c>
      <c r="AC117" s="1">
        <v>585666657.46632504</v>
      </c>
      <c r="AD117" s="1">
        <v>0</v>
      </c>
      <c r="AE117" s="1">
        <v>429240000</v>
      </c>
      <c r="AF117" s="1">
        <v>461675511.703246</v>
      </c>
      <c r="AG117" s="1">
        <v>0</v>
      </c>
      <c r="AH117" s="1">
        <v>429240000</v>
      </c>
      <c r="AI117" s="1">
        <v>403326737.226502</v>
      </c>
      <c r="AJ117" s="1">
        <v>0</v>
      </c>
      <c r="AK117" s="1">
        <v>1077720473</v>
      </c>
      <c r="AL117" s="1">
        <v>1307920245.1445999</v>
      </c>
      <c r="AM117" s="1">
        <v>1256820245.1445999</v>
      </c>
      <c r="AN117" s="1">
        <v>1132829099.38152</v>
      </c>
      <c r="AO117" s="1">
        <v>1074480324.9047699</v>
      </c>
      <c r="AP117" s="1">
        <v>162682641.520307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1240403114.5202999</v>
      </c>
      <c r="AW117" s="1">
        <v>1470602886.6649001</v>
      </c>
      <c r="AX117" s="1">
        <v>1419502886.6649001</v>
      </c>
      <c r="AY117" s="1">
        <v>1295511740.9018199</v>
      </c>
      <c r="AZ117" s="1">
        <v>1237162966.4250801</v>
      </c>
      <c r="BA117" s="1">
        <v>1237162966.4250801</v>
      </c>
      <c r="BB117" s="1">
        <v>1307920245.1445999</v>
      </c>
      <c r="BC117" s="1">
        <v>1256820245.1445999</v>
      </c>
      <c r="BD117" s="1">
        <v>1132829099.38152</v>
      </c>
      <c r="BE117" s="1">
        <v>1074480324.9047699</v>
      </c>
      <c r="BF117" s="1">
        <v>1074480324.9047699</v>
      </c>
      <c r="BG117" t="s">
        <v>39</v>
      </c>
    </row>
    <row r="118" spans="1:59" x14ac:dyDescent="0.25">
      <c r="A118">
        <v>178</v>
      </c>
      <c r="B118" t="s">
        <v>70</v>
      </c>
      <c r="C118">
        <v>2018</v>
      </c>
      <c r="D118" s="2">
        <v>28000</v>
      </c>
      <c r="E118" s="7">
        <v>113694.11</v>
      </c>
      <c r="F118" t="s">
        <v>41</v>
      </c>
      <c r="G118" s="2">
        <v>180</v>
      </c>
      <c r="H118" s="1">
        <v>1839600000</v>
      </c>
      <c r="I118" s="1">
        <v>832406083.79999995</v>
      </c>
      <c r="J118" s="1">
        <v>170513965.09999999</v>
      </c>
      <c r="K118" s="1">
        <v>146261371.19999999</v>
      </c>
      <c r="L118" s="1">
        <v>7876987.5599999996</v>
      </c>
      <c r="M118" s="1">
        <v>102771584.5</v>
      </c>
      <c r="N118" s="1">
        <v>19418834.209006701</v>
      </c>
      <c r="O118" s="1">
        <v>3226976.8033010699</v>
      </c>
      <c r="P118" s="1">
        <v>74680578.678275794</v>
      </c>
      <c r="Q118" s="1">
        <v>27396294</v>
      </c>
      <c r="R118" s="1">
        <v>8297134</v>
      </c>
      <c r="S118" s="1">
        <v>86802</v>
      </c>
      <c r="T118" s="1">
        <v>47.4013123986281</v>
      </c>
      <c r="U118" s="1">
        <v>4.7647011065920601</v>
      </c>
      <c r="V118" s="1">
        <v>0</v>
      </c>
      <c r="Y118" s="1">
        <v>480340000</v>
      </c>
      <c r="Z118" s="1">
        <v>616757971.62821496</v>
      </c>
      <c r="AA118" s="1">
        <v>0</v>
      </c>
      <c r="AB118" s="1">
        <v>429240000</v>
      </c>
      <c r="AC118" s="1">
        <v>616757971.62821496</v>
      </c>
      <c r="AD118" s="1">
        <v>0</v>
      </c>
      <c r="AE118" s="1">
        <v>429240000</v>
      </c>
      <c r="AF118" s="1">
        <v>486184501.91504103</v>
      </c>
      <c r="AG118" s="1">
        <v>0</v>
      </c>
      <c r="AH118" s="1">
        <v>429240000</v>
      </c>
      <c r="AI118" s="1">
        <v>424738163.22648799</v>
      </c>
      <c r="AJ118" s="1">
        <v>0</v>
      </c>
      <c r="AK118" s="1">
        <v>1105691633.4000001</v>
      </c>
      <c r="AL118" s="1">
        <v>1342292515.4064901</v>
      </c>
      <c r="AM118" s="1">
        <v>1291192515.4064901</v>
      </c>
      <c r="AN118" s="1">
        <v>1160619045.69331</v>
      </c>
      <c r="AO118" s="1">
        <v>1099172707.00476</v>
      </c>
      <c r="AP118" s="1">
        <v>176784169.77230701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1282475803.1723001</v>
      </c>
      <c r="AW118" s="1">
        <v>1519076685.1787901</v>
      </c>
      <c r="AX118" s="1">
        <v>1467976685.1787901</v>
      </c>
      <c r="AY118" s="1">
        <v>1337403215.46562</v>
      </c>
      <c r="AZ118" s="1">
        <v>1275956876.77707</v>
      </c>
      <c r="BA118" s="1">
        <v>1275956876.77707</v>
      </c>
      <c r="BB118" s="1">
        <v>1342292515.4064901</v>
      </c>
      <c r="BC118" s="1">
        <v>1291192515.4064901</v>
      </c>
      <c r="BD118" s="1">
        <v>1160619045.69331</v>
      </c>
      <c r="BE118" s="1">
        <v>1099172707.00476</v>
      </c>
      <c r="BF118" s="1">
        <v>1099172707.00476</v>
      </c>
      <c r="BG118" t="s">
        <v>39</v>
      </c>
    </row>
    <row r="119" spans="1:59" x14ac:dyDescent="0.25">
      <c r="A119">
        <v>178</v>
      </c>
      <c r="B119" t="s">
        <v>70</v>
      </c>
      <c r="C119">
        <v>2019</v>
      </c>
      <c r="D119" s="2">
        <v>28306</v>
      </c>
      <c r="E119" s="7">
        <v>113694.11</v>
      </c>
      <c r="F119" t="s">
        <v>41</v>
      </c>
      <c r="G119" s="2">
        <v>180</v>
      </c>
      <c r="H119" s="1">
        <v>1859704200</v>
      </c>
      <c r="I119" s="1">
        <v>813935931.79999995</v>
      </c>
      <c r="J119" s="1">
        <v>170721923.5</v>
      </c>
      <c r="K119" s="1">
        <v>136184362.69999999</v>
      </c>
      <c r="L119" s="1">
        <v>6644197.8640000001</v>
      </c>
      <c r="M119" s="1">
        <v>102771584.5</v>
      </c>
      <c r="N119" s="1">
        <v>19418834.209006701</v>
      </c>
      <c r="O119" s="1">
        <v>3226976.8033010699</v>
      </c>
      <c r="P119" s="1">
        <v>74680578.678275794</v>
      </c>
      <c r="Q119" s="1">
        <v>27396294</v>
      </c>
      <c r="R119" s="1">
        <v>8297134</v>
      </c>
      <c r="S119" s="1">
        <v>86802</v>
      </c>
      <c r="T119" s="1">
        <v>48.013243060000001</v>
      </c>
      <c r="U119" s="1">
        <v>6.78182901124912</v>
      </c>
      <c r="V119" s="1">
        <v>0</v>
      </c>
      <c r="Y119" s="1">
        <v>485589430</v>
      </c>
      <c r="Z119" s="1">
        <v>596431154.48109305</v>
      </c>
      <c r="AA119" s="1">
        <v>0</v>
      </c>
      <c r="AB119" s="1">
        <v>433930980</v>
      </c>
      <c r="AC119" s="1">
        <v>596431154.48109305</v>
      </c>
      <c r="AD119" s="1">
        <v>0</v>
      </c>
      <c r="AE119" s="1">
        <v>433930980</v>
      </c>
      <c r="AF119" s="1">
        <v>470161063.346259</v>
      </c>
      <c r="AG119" s="1">
        <v>0</v>
      </c>
      <c r="AH119" s="1">
        <v>433930980</v>
      </c>
      <c r="AI119" s="1">
        <v>410739843.98868901</v>
      </c>
      <c r="AJ119" s="1">
        <v>0</v>
      </c>
      <c r="AK119" s="1">
        <v>1087429439.8</v>
      </c>
      <c r="AL119" s="1">
        <v>1327423086.6593599</v>
      </c>
      <c r="AM119" s="1">
        <v>1275764636.6593599</v>
      </c>
      <c r="AN119" s="1">
        <v>1149494545.5245299</v>
      </c>
      <c r="AO119" s="1">
        <v>1090073326.16696</v>
      </c>
      <c r="AP119" s="1">
        <v>165474371.576307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1252903811.3763001</v>
      </c>
      <c r="AW119" s="1">
        <v>1492897458.2356701</v>
      </c>
      <c r="AX119" s="1">
        <v>1441239008.2356701</v>
      </c>
      <c r="AY119" s="1">
        <v>1314968917.1008401</v>
      </c>
      <c r="AZ119" s="1">
        <v>1255547697.7432699</v>
      </c>
      <c r="BA119" s="1">
        <v>1255547697.7432699</v>
      </c>
      <c r="BB119" s="1">
        <v>1327423086.6593599</v>
      </c>
      <c r="BC119" s="1">
        <v>1275764636.6593599</v>
      </c>
      <c r="BD119" s="1">
        <v>1149494545.5245299</v>
      </c>
      <c r="BE119" s="1">
        <v>1090073326.16696</v>
      </c>
      <c r="BF119" s="1">
        <v>1090073326.16696</v>
      </c>
      <c r="BG119" t="s">
        <v>39</v>
      </c>
    </row>
    <row r="120" spans="1:59" x14ac:dyDescent="0.25">
      <c r="A120">
        <v>178</v>
      </c>
      <c r="B120" t="s">
        <v>70</v>
      </c>
      <c r="C120">
        <v>2020</v>
      </c>
      <c r="D120" s="2">
        <v>28156</v>
      </c>
      <c r="E120" s="7">
        <v>113694.11</v>
      </c>
      <c r="F120" t="s">
        <v>41</v>
      </c>
      <c r="G120" s="2">
        <v>180</v>
      </c>
      <c r="H120" s="1">
        <v>1849849200</v>
      </c>
      <c r="I120" s="1">
        <v>902600291.25199997</v>
      </c>
      <c r="J120" s="1">
        <v>184208553.05199999</v>
      </c>
      <c r="K120" s="1">
        <v>145368945.19999999</v>
      </c>
      <c r="L120" s="1">
        <v>5964966.648</v>
      </c>
      <c r="M120" s="1">
        <v>102771584.5</v>
      </c>
      <c r="N120" s="1">
        <v>19418834.209006701</v>
      </c>
      <c r="O120" s="1">
        <v>3226976.8033010699</v>
      </c>
      <c r="P120" s="1">
        <v>74680578.678275794</v>
      </c>
      <c r="Q120" s="1">
        <v>27396294</v>
      </c>
      <c r="R120" s="1">
        <v>8297134</v>
      </c>
      <c r="S120" s="1">
        <v>86802</v>
      </c>
      <c r="T120" s="1">
        <v>50.293455355934803</v>
      </c>
      <c r="U120" s="1">
        <v>1.87180428577541</v>
      </c>
      <c r="V120" s="1">
        <v>0</v>
      </c>
      <c r="Y120" s="1">
        <v>483016180</v>
      </c>
      <c r="Z120" s="1">
        <v>700441202.80494702</v>
      </c>
      <c r="AA120" s="1">
        <v>0</v>
      </c>
      <c r="AB120" s="1">
        <v>431631480</v>
      </c>
      <c r="AC120" s="1">
        <v>700441202.80494702</v>
      </c>
      <c r="AD120" s="1">
        <v>0</v>
      </c>
      <c r="AE120" s="1">
        <v>431631480</v>
      </c>
      <c r="AF120" s="1">
        <v>552151205.12747395</v>
      </c>
      <c r="AG120" s="1">
        <v>0</v>
      </c>
      <c r="AH120" s="1">
        <v>431631480</v>
      </c>
      <c r="AI120" s="1">
        <v>482367676.80866301</v>
      </c>
      <c r="AJ120" s="1">
        <v>0</v>
      </c>
      <c r="AK120" s="1">
        <v>1189580428.8039999</v>
      </c>
      <c r="AL120" s="1">
        <v>1442346514.5352199</v>
      </c>
      <c r="AM120" s="1">
        <v>1390961814.5352199</v>
      </c>
      <c r="AN120" s="1">
        <v>1242671816.8577499</v>
      </c>
      <c r="AO120" s="1">
        <v>1172888288.5389299</v>
      </c>
      <c r="AP120" s="1">
        <v>173979722.86030701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1363560151.6643</v>
      </c>
      <c r="AW120" s="1">
        <v>1616326237.39553</v>
      </c>
      <c r="AX120" s="1">
        <v>1564941537.39553</v>
      </c>
      <c r="AY120" s="1">
        <v>1416651539.71805</v>
      </c>
      <c r="AZ120" s="1">
        <v>1346868011.39924</v>
      </c>
      <c r="BA120" s="1">
        <v>1346868011.39924</v>
      </c>
      <c r="BB120" s="1">
        <v>1442346514.5352199</v>
      </c>
      <c r="BC120" s="1">
        <v>1390961814.5352199</v>
      </c>
      <c r="BD120" s="1">
        <v>1242671816.8577499</v>
      </c>
      <c r="BE120" s="1">
        <v>1172888288.5389299</v>
      </c>
      <c r="BF120" s="1">
        <v>1172888288.5389299</v>
      </c>
      <c r="BG120" t="s">
        <v>39</v>
      </c>
    </row>
    <row r="121" spans="1:59" x14ac:dyDescent="0.25">
      <c r="A121">
        <v>178</v>
      </c>
      <c r="B121" t="s">
        <v>70</v>
      </c>
      <c r="C121">
        <v>2021</v>
      </c>
      <c r="D121" s="2">
        <v>28156</v>
      </c>
      <c r="E121" s="7">
        <v>113694.11</v>
      </c>
      <c r="F121" t="s">
        <v>41</v>
      </c>
      <c r="G121" s="2">
        <v>180</v>
      </c>
      <c r="H121" s="1">
        <v>1849849200</v>
      </c>
      <c r="I121" s="1">
        <v>806006580.60000002</v>
      </c>
      <c r="J121" s="1">
        <v>194730652.5</v>
      </c>
      <c r="K121" s="1">
        <v>147056550.5</v>
      </c>
      <c r="L121" s="1">
        <v>0</v>
      </c>
      <c r="M121" s="1">
        <v>102771584.5</v>
      </c>
      <c r="N121" s="1">
        <v>19418834.209006701</v>
      </c>
      <c r="O121" s="1">
        <v>3226976.8033010699</v>
      </c>
      <c r="P121" s="1">
        <v>74680578.678275794</v>
      </c>
      <c r="Q121" s="1">
        <v>27396294</v>
      </c>
      <c r="R121" s="1">
        <v>8297134</v>
      </c>
      <c r="S121" s="1">
        <v>86802</v>
      </c>
      <c r="T121" s="1">
        <v>49.713682730099897</v>
      </c>
      <c r="U121" s="1">
        <v>5.2661507509999996</v>
      </c>
      <c r="V121" s="1">
        <v>0</v>
      </c>
      <c r="Y121" s="1">
        <v>483016180</v>
      </c>
      <c r="Z121" s="1">
        <v>642953762.89508998</v>
      </c>
      <c r="AA121" s="1">
        <v>0</v>
      </c>
      <c r="AB121" s="1">
        <v>431631480</v>
      </c>
      <c r="AC121" s="1">
        <v>642953762.89508998</v>
      </c>
      <c r="AD121" s="1">
        <v>0</v>
      </c>
      <c r="AE121" s="1">
        <v>431631480</v>
      </c>
      <c r="AF121" s="1">
        <v>506834397.52276802</v>
      </c>
      <c r="AG121" s="1">
        <v>0</v>
      </c>
      <c r="AH121" s="1">
        <v>431631480</v>
      </c>
      <c r="AI121" s="1">
        <v>442778225.58285201</v>
      </c>
      <c r="AJ121" s="1">
        <v>0</v>
      </c>
      <c r="AK121" s="1">
        <v>1103508817.5999999</v>
      </c>
      <c r="AL121" s="1">
        <v>1395381174.07336</v>
      </c>
      <c r="AM121" s="1">
        <v>1343996474.07336</v>
      </c>
      <c r="AN121" s="1">
        <v>1207877108.70104</v>
      </c>
      <c r="AO121" s="1">
        <v>1143820936.7611201</v>
      </c>
      <c r="AP121" s="1">
        <v>169702361.51230699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1273211179.1122999</v>
      </c>
      <c r="AW121" s="1">
        <v>1565083535.58567</v>
      </c>
      <c r="AX121" s="1">
        <v>1513698835.58567</v>
      </c>
      <c r="AY121" s="1">
        <v>1377579470.2133501</v>
      </c>
      <c r="AZ121" s="1">
        <v>1313523298.2734301</v>
      </c>
      <c r="BA121" s="1">
        <v>1313523298.2734301</v>
      </c>
      <c r="BB121" s="1">
        <v>1395381174.07336</v>
      </c>
      <c r="BC121" s="1">
        <v>1343996474.07336</v>
      </c>
      <c r="BD121" s="1">
        <v>1207877108.70104</v>
      </c>
      <c r="BE121" s="1">
        <v>1143820936.7611201</v>
      </c>
      <c r="BF121" s="1">
        <v>1143820936.7611201</v>
      </c>
      <c r="BG121" t="s">
        <v>39</v>
      </c>
    </row>
    <row r="122" spans="1:59" x14ac:dyDescent="0.25">
      <c r="A122">
        <v>193</v>
      </c>
      <c r="B122" t="s">
        <v>71</v>
      </c>
      <c r="C122">
        <v>2017</v>
      </c>
      <c r="D122" s="2">
        <v>43628</v>
      </c>
      <c r="E122" s="7">
        <v>138186.37</v>
      </c>
      <c r="F122" t="s">
        <v>45</v>
      </c>
      <c r="G122" s="2">
        <v>233</v>
      </c>
      <c r="H122" s="1">
        <v>3710343260</v>
      </c>
      <c r="I122" s="1">
        <v>2268770172.5999999</v>
      </c>
      <c r="J122" s="1">
        <v>0</v>
      </c>
      <c r="K122" s="1">
        <v>637299385.79999995</v>
      </c>
      <c r="L122" s="1">
        <v>99514895.399999902</v>
      </c>
      <c r="M122" s="1">
        <v>104195945.50867601</v>
      </c>
      <c r="N122" s="1">
        <v>62365768.030000001</v>
      </c>
      <c r="O122" s="1">
        <v>4332561.6364225596</v>
      </c>
      <c r="P122" s="1">
        <v>71986895.729640305</v>
      </c>
      <c r="Q122" s="1">
        <v>43685009</v>
      </c>
      <c r="R122" s="1">
        <v>5034624</v>
      </c>
      <c r="S122" s="1">
        <v>1461284</v>
      </c>
      <c r="T122" s="1">
        <v>52.714667594797497</v>
      </c>
      <c r="U122" s="1">
        <v>3.6407408433466499</v>
      </c>
      <c r="V122" s="1">
        <v>0</v>
      </c>
      <c r="Y122" s="1">
        <v>748438340</v>
      </c>
      <c r="Z122" s="1">
        <v>1132292293.3652301</v>
      </c>
      <c r="AA122" s="1">
        <v>0</v>
      </c>
      <c r="AB122" s="1">
        <v>668817240</v>
      </c>
      <c r="AC122" s="1">
        <v>1132292293.3652301</v>
      </c>
      <c r="AD122" s="1">
        <v>0</v>
      </c>
      <c r="AE122" s="1">
        <v>668817240</v>
      </c>
      <c r="AF122" s="1">
        <v>901128097.89436805</v>
      </c>
      <c r="AG122" s="1">
        <v>0</v>
      </c>
      <c r="AH122" s="1">
        <v>668817240</v>
      </c>
      <c r="AI122" s="1">
        <v>792344947.08454597</v>
      </c>
      <c r="AJ122" s="1">
        <v>0</v>
      </c>
      <c r="AK122" s="1">
        <v>2372966118.1086702</v>
      </c>
      <c r="AL122" s="1">
        <v>1952717529.0948701</v>
      </c>
      <c r="AM122" s="1">
        <v>1873096429.0948701</v>
      </c>
      <c r="AN122" s="1">
        <v>1641932233.6240001</v>
      </c>
      <c r="AO122" s="1">
        <v>1533149082.8141799</v>
      </c>
      <c r="AP122" s="1">
        <v>803512610.86642206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3176478728.97509</v>
      </c>
      <c r="AW122" s="1">
        <v>2756230139.9612999</v>
      </c>
      <c r="AX122" s="1">
        <v>2676609039.9612999</v>
      </c>
      <c r="AY122" s="1">
        <v>2445444844.4904299</v>
      </c>
      <c r="AZ122" s="1">
        <v>2336661693.6806002</v>
      </c>
      <c r="BA122" s="1">
        <v>2336661693.6806002</v>
      </c>
      <c r="BB122" s="1">
        <v>1952717529.0948701</v>
      </c>
      <c r="BC122" s="1">
        <v>1873096429.0948701</v>
      </c>
      <c r="BD122" s="1">
        <v>1641932233.6240001</v>
      </c>
      <c r="BE122" s="1">
        <v>1533149082.8141799</v>
      </c>
      <c r="BF122" s="1">
        <v>1533149082.8141799</v>
      </c>
      <c r="BG122" t="s">
        <v>39</v>
      </c>
    </row>
    <row r="123" spans="1:59" x14ac:dyDescent="0.25">
      <c r="A123">
        <v>193</v>
      </c>
      <c r="B123" t="s">
        <v>71</v>
      </c>
      <c r="C123">
        <v>2018</v>
      </c>
      <c r="D123" s="2">
        <v>43258</v>
      </c>
      <c r="E123" s="7">
        <v>138186.37</v>
      </c>
      <c r="F123" t="s">
        <v>45</v>
      </c>
      <c r="G123" s="2">
        <v>233</v>
      </c>
      <c r="H123" s="1">
        <v>3678876610</v>
      </c>
      <c r="I123" s="1">
        <v>2320938918</v>
      </c>
      <c r="J123" s="1">
        <v>0</v>
      </c>
      <c r="K123" s="1">
        <v>683700568.19999897</v>
      </c>
      <c r="L123" s="1">
        <v>99514895.399999902</v>
      </c>
      <c r="M123" s="1">
        <v>104195945.50867601</v>
      </c>
      <c r="N123" s="1">
        <v>62365768.030000001</v>
      </c>
      <c r="O123" s="1">
        <v>4332561.6364225596</v>
      </c>
      <c r="P123" s="1">
        <v>71986895.729640305</v>
      </c>
      <c r="Q123" s="1">
        <v>43685009</v>
      </c>
      <c r="R123" s="1">
        <v>5034624</v>
      </c>
      <c r="S123" s="1">
        <v>1461284</v>
      </c>
      <c r="T123" s="1">
        <v>53.823462758856301</v>
      </c>
      <c r="U123" s="1">
        <v>2.8820911126067901</v>
      </c>
      <c r="V123" s="1">
        <v>0</v>
      </c>
      <c r="Y123" s="1">
        <v>742090990</v>
      </c>
      <c r="Z123" s="1">
        <v>1175380214.0318301</v>
      </c>
      <c r="AA123" s="1">
        <v>0</v>
      </c>
      <c r="AB123" s="1">
        <v>663145140</v>
      </c>
      <c r="AC123" s="1">
        <v>1175380214.0318301</v>
      </c>
      <c r="AD123" s="1">
        <v>0</v>
      </c>
      <c r="AE123" s="1">
        <v>663145140</v>
      </c>
      <c r="AF123" s="1">
        <v>935419363.69210005</v>
      </c>
      <c r="AG123" s="1">
        <v>0</v>
      </c>
      <c r="AH123" s="1">
        <v>663145140</v>
      </c>
      <c r="AI123" s="1">
        <v>822496610.59104896</v>
      </c>
      <c r="AJ123" s="1">
        <v>0</v>
      </c>
      <c r="AK123" s="1">
        <v>2425134863.5086699</v>
      </c>
      <c r="AL123" s="1">
        <v>1989458099.7614701</v>
      </c>
      <c r="AM123" s="1">
        <v>1910512249.7614701</v>
      </c>
      <c r="AN123" s="1">
        <v>1670551399.4217401</v>
      </c>
      <c r="AO123" s="1">
        <v>1557628646.3206899</v>
      </c>
      <c r="AP123" s="1">
        <v>849913793.26642096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3275048656.7750902</v>
      </c>
      <c r="AW123" s="1">
        <v>2839371893.0278902</v>
      </c>
      <c r="AX123" s="1">
        <v>2760426043.0278902</v>
      </c>
      <c r="AY123" s="1">
        <v>2520465192.6881599</v>
      </c>
      <c r="AZ123" s="1">
        <v>2407542439.58711</v>
      </c>
      <c r="BA123" s="1">
        <v>2407542439.58711</v>
      </c>
      <c r="BB123" s="1">
        <v>1989458099.7614701</v>
      </c>
      <c r="BC123" s="1">
        <v>1910512249.7614701</v>
      </c>
      <c r="BD123" s="1">
        <v>1670551399.4217401</v>
      </c>
      <c r="BE123" s="1">
        <v>1557628646.3206899</v>
      </c>
      <c r="BF123" s="1">
        <v>1557628646.3206899</v>
      </c>
      <c r="BG123" t="s">
        <v>39</v>
      </c>
    </row>
    <row r="124" spans="1:59" x14ac:dyDescent="0.25">
      <c r="A124">
        <v>193</v>
      </c>
      <c r="B124" t="s">
        <v>71</v>
      </c>
      <c r="C124">
        <v>2019</v>
      </c>
      <c r="D124" s="2">
        <v>46001</v>
      </c>
      <c r="E124" s="7">
        <v>138186.37</v>
      </c>
      <c r="F124" t="s">
        <v>45</v>
      </c>
      <c r="G124" s="2">
        <v>233</v>
      </c>
      <c r="H124" s="1">
        <v>3912155045</v>
      </c>
      <c r="I124" s="1">
        <v>2155079463.9439998</v>
      </c>
      <c r="J124" s="1">
        <v>0</v>
      </c>
      <c r="K124" s="1">
        <v>758408779.89999998</v>
      </c>
      <c r="L124" s="1">
        <v>10511626.699999999</v>
      </c>
      <c r="M124" s="1">
        <v>104195945.50867601</v>
      </c>
      <c r="N124" s="1">
        <v>62365768.030000001</v>
      </c>
      <c r="O124" s="1">
        <v>4332561.6364225596</v>
      </c>
      <c r="P124" s="1">
        <v>71986895.729640305</v>
      </c>
      <c r="Q124" s="1">
        <v>43685009</v>
      </c>
      <c r="R124" s="1">
        <v>5034624</v>
      </c>
      <c r="S124" s="1">
        <v>1461284</v>
      </c>
      <c r="T124" s="1">
        <v>50.6952707781887</v>
      </c>
      <c r="U124" s="1">
        <v>6.5778940246060298</v>
      </c>
      <c r="V124" s="1">
        <v>0</v>
      </c>
      <c r="Y124" s="1">
        <v>789147155</v>
      </c>
      <c r="Z124" s="1">
        <v>1017928847.52381</v>
      </c>
      <c r="AA124" s="1">
        <v>0</v>
      </c>
      <c r="AB124" s="1">
        <v>705195330</v>
      </c>
      <c r="AC124" s="1">
        <v>1017928847.52381</v>
      </c>
      <c r="AD124" s="1">
        <v>0</v>
      </c>
      <c r="AE124" s="1">
        <v>705195330</v>
      </c>
      <c r="AF124" s="1">
        <v>810112628.63471198</v>
      </c>
      <c r="AG124" s="1">
        <v>0</v>
      </c>
      <c r="AH124" s="1">
        <v>705195330</v>
      </c>
      <c r="AI124" s="1">
        <v>712316760.92219305</v>
      </c>
      <c r="AJ124" s="1">
        <v>0</v>
      </c>
      <c r="AK124" s="1">
        <v>2259275409.4526701</v>
      </c>
      <c r="AL124" s="1">
        <v>1879062898.2534499</v>
      </c>
      <c r="AM124" s="1">
        <v>1795111073.2534499</v>
      </c>
      <c r="AN124" s="1">
        <v>1587294854.3643501</v>
      </c>
      <c r="AO124" s="1">
        <v>1489498986.65183</v>
      </c>
      <c r="AP124" s="1">
        <v>835618736.26642203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3094894145.71909</v>
      </c>
      <c r="AW124" s="1">
        <v>2714681634.5198698</v>
      </c>
      <c r="AX124" s="1">
        <v>2630729809.5198698</v>
      </c>
      <c r="AY124" s="1">
        <v>2422913590.6307702</v>
      </c>
      <c r="AZ124" s="1">
        <v>2325117722.9182501</v>
      </c>
      <c r="BA124" s="1">
        <v>2325117722.9182501</v>
      </c>
      <c r="BB124" s="1">
        <v>1879062898.2534499</v>
      </c>
      <c r="BC124" s="1">
        <v>1795111073.2534499</v>
      </c>
      <c r="BD124" s="1">
        <v>1587294854.3643501</v>
      </c>
      <c r="BE124" s="1">
        <v>1489498986.65183</v>
      </c>
      <c r="BF124" s="1">
        <v>1489498986.65183</v>
      </c>
      <c r="BG124" t="s">
        <v>39</v>
      </c>
    </row>
    <row r="125" spans="1:59" x14ac:dyDescent="0.25">
      <c r="A125">
        <v>193</v>
      </c>
      <c r="B125" t="s">
        <v>71</v>
      </c>
      <c r="C125">
        <v>2020</v>
      </c>
      <c r="D125" s="2">
        <v>45007</v>
      </c>
      <c r="E125" s="7">
        <v>138186.37</v>
      </c>
      <c r="F125" t="s">
        <v>45</v>
      </c>
      <c r="G125" s="2">
        <v>233</v>
      </c>
      <c r="H125" s="1">
        <v>3827620315</v>
      </c>
      <c r="I125" s="1">
        <v>2336022687.7302799</v>
      </c>
      <c r="J125" s="1">
        <v>108869782.5</v>
      </c>
      <c r="K125" s="1">
        <v>573754298.10000002</v>
      </c>
      <c r="L125" s="1">
        <v>3032572.8859199998</v>
      </c>
      <c r="M125" s="1">
        <v>104195945.50867601</v>
      </c>
      <c r="N125" s="1">
        <v>62365768.030000001</v>
      </c>
      <c r="O125" s="1">
        <v>4332561.6364225596</v>
      </c>
      <c r="P125" s="1">
        <v>71986895.729640305</v>
      </c>
      <c r="Q125" s="1">
        <v>43685009</v>
      </c>
      <c r="R125" s="1">
        <v>5034624</v>
      </c>
      <c r="S125" s="1">
        <v>1461284</v>
      </c>
      <c r="T125" s="1">
        <v>52.159940023391997</v>
      </c>
      <c r="U125" s="1">
        <v>2.7114967340813099</v>
      </c>
      <c r="V125" s="1">
        <v>0</v>
      </c>
      <c r="Y125" s="1">
        <v>772095085</v>
      </c>
      <c r="Z125" s="1">
        <v>1140933586.56568</v>
      </c>
      <c r="AA125" s="1">
        <v>0</v>
      </c>
      <c r="AB125" s="1">
        <v>689957310</v>
      </c>
      <c r="AC125" s="1">
        <v>1140933586.56568</v>
      </c>
      <c r="AD125" s="1">
        <v>0</v>
      </c>
      <c r="AE125" s="1">
        <v>689957310</v>
      </c>
      <c r="AF125" s="1">
        <v>908005219.77419806</v>
      </c>
      <c r="AG125" s="1">
        <v>0</v>
      </c>
      <c r="AH125" s="1">
        <v>689957310</v>
      </c>
      <c r="AI125" s="1">
        <v>798391870.69585204</v>
      </c>
      <c r="AJ125" s="1">
        <v>0</v>
      </c>
      <c r="AK125" s="1">
        <v>2549088415.7389498</v>
      </c>
      <c r="AL125" s="1">
        <v>2093885349.79532</v>
      </c>
      <c r="AM125" s="1">
        <v>2011747574.79532</v>
      </c>
      <c r="AN125" s="1">
        <v>1778819208.00383</v>
      </c>
      <c r="AO125" s="1">
        <v>1669205858.9254899</v>
      </c>
      <c r="AP125" s="1">
        <v>643485200.65234196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3192573616.3912902</v>
      </c>
      <c r="AW125" s="1">
        <v>2737370550.44766</v>
      </c>
      <c r="AX125" s="1">
        <v>2655232775.44766</v>
      </c>
      <c r="AY125" s="1">
        <v>2422304408.6561799</v>
      </c>
      <c r="AZ125" s="1">
        <v>2312691059.5778298</v>
      </c>
      <c r="BA125" s="1">
        <v>2312691059.5778298</v>
      </c>
      <c r="BB125" s="1">
        <v>2093885349.79532</v>
      </c>
      <c r="BC125" s="1">
        <v>2011747574.79532</v>
      </c>
      <c r="BD125" s="1">
        <v>1778819208.00383</v>
      </c>
      <c r="BE125" s="1">
        <v>1669205858.9254899</v>
      </c>
      <c r="BF125" s="1">
        <v>1669205858.9254899</v>
      </c>
      <c r="BG125" t="s">
        <v>39</v>
      </c>
    </row>
    <row r="126" spans="1:59" x14ac:dyDescent="0.25">
      <c r="A126">
        <v>193</v>
      </c>
      <c r="B126" t="s">
        <v>71</v>
      </c>
      <c r="C126">
        <v>2021</v>
      </c>
      <c r="D126" s="2">
        <v>45007</v>
      </c>
      <c r="E126" s="7">
        <v>138186.37</v>
      </c>
      <c r="F126" t="s">
        <v>45</v>
      </c>
      <c r="G126" s="2">
        <v>233</v>
      </c>
      <c r="H126" s="1">
        <v>3827620315</v>
      </c>
      <c r="I126" s="1">
        <v>2270581904</v>
      </c>
      <c r="J126" s="1">
        <v>108211858.58999901</v>
      </c>
      <c r="K126" s="1">
        <v>512074846.5</v>
      </c>
      <c r="L126" s="1">
        <v>3118394.07</v>
      </c>
      <c r="M126" s="1">
        <v>104195945.50867601</v>
      </c>
      <c r="N126" s="1">
        <v>62365768.030000001</v>
      </c>
      <c r="O126" s="1">
        <v>4332561.6364225596</v>
      </c>
      <c r="P126" s="1">
        <v>71986895.729640305</v>
      </c>
      <c r="Q126" s="1">
        <v>43685009</v>
      </c>
      <c r="R126" s="1">
        <v>5034624</v>
      </c>
      <c r="S126" s="1">
        <v>1461284</v>
      </c>
      <c r="T126" s="1">
        <v>52.356577280000003</v>
      </c>
      <c r="U126" s="1">
        <v>3.63311911492714</v>
      </c>
      <c r="V126" s="1">
        <v>0</v>
      </c>
      <c r="Y126" s="1">
        <v>772095085</v>
      </c>
      <c r="Z126" s="1">
        <v>1124205863.24457</v>
      </c>
      <c r="AA126" s="1">
        <v>0</v>
      </c>
      <c r="AB126" s="1">
        <v>689957310</v>
      </c>
      <c r="AC126" s="1">
        <v>1124205863.24457</v>
      </c>
      <c r="AD126" s="1">
        <v>0</v>
      </c>
      <c r="AE126" s="1">
        <v>689957310</v>
      </c>
      <c r="AF126" s="1">
        <v>894692560.50168896</v>
      </c>
      <c r="AG126" s="1">
        <v>0</v>
      </c>
      <c r="AH126" s="1">
        <v>689957310</v>
      </c>
      <c r="AI126" s="1">
        <v>786686300.38739204</v>
      </c>
      <c r="AJ126" s="1">
        <v>0</v>
      </c>
      <c r="AK126" s="1">
        <v>2482989708.09867</v>
      </c>
      <c r="AL126" s="1">
        <v>2076499702.5642099</v>
      </c>
      <c r="AM126" s="1">
        <v>1994361927.5642099</v>
      </c>
      <c r="AN126" s="1">
        <v>1764848624.8213201</v>
      </c>
      <c r="AO126" s="1">
        <v>1656842364.7070301</v>
      </c>
      <c r="AP126" s="1">
        <v>581891570.23642194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3064881278.3350902</v>
      </c>
      <c r="AW126" s="1">
        <v>2658391272.8006301</v>
      </c>
      <c r="AX126" s="1">
        <v>2576253497.8006301</v>
      </c>
      <c r="AY126" s="1">
        <v>2346740195.0577502</v>
      </c>
      <c r="AZ126" s="1">
        <v>2238733934.94345</v>
      </c>
      <c r="BA126" s="1">
        <v>2238733934.94345</v>
      </c>
      <c r="BB126" s="1">
        <v>2076499702.5642099</v>
      </c>
      <c r="BC126" s="1">
        <v>1994361927.5642099</v>
      </c>
      <c r="BD126" s="1">
        <v>1764848624.8213201</v>
      </c>
      <c r="BE126" s="1">
        <v>1656842364.7070301</v>
      </c>
      <c r="BF126" s="1">
        <v>1656842364.7070301</v>
      </c>
      <c r="BG126" t="s">
        <v>39</v>
      </c>
    </row>
    <row r="127" spans="1:59" x14ac:dyDescent="0.25">
      <c r="A127">
        <v>197</v>
      </c>
      <c r="B127" t="s">
        <v>72</v>
      </c>
      <c r="C127">
        <v>2017</v>
      </c>
      <c r="D127" s="2">
        <v>12503</v>
      </c>
      <c r="E127" s="7">
        <v>53910.82</v>
      </c>
      <c r="F127" t="s">
        <v>45</v>
      </c>
      <c r="G127" s="2">
        <v>94</v>
      </c>
      <c r="H127" s="1">
        <v>428977930</v>
      </c>
      <c r="I127" s="1">
        <v>294878862.5</v>
      </c>
      <c r="J127" s="1">
        <v>0</v>
      </c>
      <c r="K127" s="1">
        <v>38124567</v>
      </c>
      <c r="L127" s="1">
        <v>0</v>
      </c>
      <c r="M127" s="1">
        <v>32162915.840845801</v>
      </c>
      <c r="N127" s="1">
        <v>4309260.7365248501</v>
      </c>
      <c r="O127" s="1">
        <v>20274921.703949999</v>
      </c>
      <c r="P127" s="1">
        <v>32162915.840845801</v>
      </c>
      <c r="Q127" s="1">
        <v>2561082</v>
      </c>
      <c r="R127" s="1">
        <v>4934576</v>
      </c>
      <c r="S127" s="1">
        <v>1587</v>
      </c>
      <c r="T127" s="1">
        <v>60.016204418310203</v>
      </c>
      <c r="U127" s="1">
        <v>4.1012982505309301</v>
      </c>
      <c r="V127" s="1">
        <v>106668</v>
      </c>
      <c r="W127" s="1">
        <v>38.090000000000003</v>
      </c>
      <c r="X127" s="1">
        <v>1.07</v>
      </c>
      <c r="Y127" s="1">
        <v>214488965</v>
      </c>
      <c r="Z127" s="1">
        <v>98454438.451460302</v>
      </c>
      <c r="AA127" s="1">
        <v>2519050.1543999999</v>
      </c>
      <c r="AB127" s="1">
        <v>191670990</v>
      </c>
      <c r="AC127" s="1">
        <v>98454438.451460302</v>
      </c>
      <c r="AD127" s="1">
        <v>2519050.1543999999</v>
      </c>
      <c r="AE127" s="1">
        <v>191670990</v>
      </c>
      <c r="AF127" s="1">
        <v>77544561.374489605</v>
      </c>
      <c r="AG127" s="1">
        <v>2519050.1543999999</v>
      </c>
      <c r="AH127" s="1">
        <v>191670990</v>
      </c>
      <c r="AI127" s="1">
        <v>67704619.220621094</v>
      </c>
      <c r="AJ127" s="1">
        <v>2519050.1543999999</v>
      </c>
      <c r="AK127" s="1">
        <v>327041778.34084499</v>
      </c>
      <c r="AL127" s="1">
        <v>347625369.446706</v>
      </c>
      <c r="AM127" s="1">
        <v>324807394.446706</v>
      </c>
      <c r="AN127" s="1">
        <v>303897517.369735</v>
      </c>
      <c r="AO127" s="1">
        <v>294057575.21586603</v>
      </c>
      <c r="AP127" s="1">
        <v>62708749.440474801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389750527.78131998</v>
      </c>
      <c r="AW127" s="1">
        <v>410334118.88718098</v>
      </c>
      <c r="AX127" s="1">
        <v>387516143.88718098</v>
      </c>
      <c r="AY127" s="1">
        <v>366606266.81020999</v>
      </c>
      <c r="AZ127" s="1">
        <v>356766324.65634102</v>
      </c>
      <c r="BA127" s="1">
        <v>356766324.65634102</v>
      </c>
      <c r="BB127" s="1">
        <v>347625369.446706</v>
      </c>
      <c r="BC127" s="1">
        <v>324807394.446706</v>
      </c>
      <c r="BD127" s="1">
        <v>303897517.369735</v>
      </c>
      <c r="BE127" s="1">
        <v>294057575.21586603</v>
      </c>
      <c r="BF127" s="1">
        <v>294057575.21586603</v>
      </c>
      <c r="BG127" t="s">
        <v>39</v>
      </c>
    </row>
    <row r="128" spans="1:59" x14ac:dyDescent="0.25">
      <c r="A128">
        <v>197</v>
      </c>
      <c r="B128" t="s">
        <v>72</v>
      </c>
      <c r="C128">
        <v>2018</v>
      </c>
      <c r="D128" s="2">
        <v>12543</v>
      </c>
      <c r="E128" s="7">
        <v>53910.82</v>
      </c>
      <c r="F128" t="s">
        <v>45</v>
      </c>
      <c r="G128" s="2">
        <v>94</v>
      </c>
      <c r="H128" s="1">
        <v>430350330</v>
      </c>
      <c r="I128" s="1">
        <v>295700007</v>
      </c>
      <c r="J128" s="1">
        <v>0</v>
      </c>
      <c r="K128" s="1">
        <v>38124567</v>
      </c>
      <c r="L128" s="1">
        <v>0</v>
      </c>
      <c r="M128" s="1">
        <v>32162915.840845801</v>
      </c>
      <c r="N128" s="1">
        <v>4309260.7365248501</v>
      </c>
      <c r="O128" s="1">
        <v>20274921.703949999</v>
      </c>
      <c r="P128" s="1">
        <v>32162915.840845801</v>
      </c>
      <c r="Q128" s="1">
        <v>2561082</v>
      </c>
      <c r="R128" s="1">
        <v>4934576</v>
      </c>
      <c r="S128" s="1">
        <v>1587</v>
      </c>
      <c r="T128" s="1">
        <v>59.169229380630803</v>
      </c>
      <c r="U128" s="1">
        <v>4.2297537399999996</v>
      </c>
      <c r="V128" s="1">
        <v>106668</v>
      </c>
      <c r="W128" s="1">
        <v>38.090000000000003</v>
      </c>
      <c r="X128" s="1">
        <v>1.07</v>
      </c>
      <c r="Y128" s="1">
        <v>215175165</v>
      </c>
      <c r="Z128" s="1">
        <v>96736909.5959052</v>
      </c>
      <c r="AA128" s="1">
        <v>2519050.1543999999</v>
      </c>
      <c r="AB128" s="1">
        <v>192284190</v>
      </c>
      <c r="AC128" s="1">
        <v>96736909.5959052</v>
      </c>
      <c r="AD128" s="1">
        <v>2519050.1543999999</v>
      </c>
      <c r="AE128" s="1">
        <v>192284190</v>
      </c>
      <c r="AF128" s="1">
        <v>76191803.450653493</v>
      </c>
      <c r="AG128" s="1">
        <v>2519050.1543999999</v>
      </c>
      <c r="AH128" s="1">
        <v>192284190</v>
      </c>
      <c r="AI128" s="1">
        <v>66523518.205829203</v>
      </c>
      <c r="AJ128" s="1">
        <v>2519050.1543999999</v>
      </c>
      <c r="AK128" s="1">
        <v>327862922.84084499</v>
      </c>
      <c r="AL128" s="1">
        <v>346594040.591151</v>
      </c>
      <c r="AM128" s="1">
        <v>323703065.591151</v>
      </c>
      <c r="AN128" s="1">
        <v>303157959.44589901</v>
      </c>
      <c r="AO128" s="1">
        <v>293489674.20107502</v>
      </c>
      <c r="AP128" s="1">
        <v>62708749.440474801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390571672.28131998</v>
      </c>
      <c r="AW128" s="1">
        <v>409302790.03162599</v>
      </c>
      <c r="AX128" s="1">
        <v>386411815.03162599</v>
      </c>
      <c r="AY128" s="1">
        <v>365866708.886374</v>
      </c>
      <c r="AZ128" s="1">
        <v>356198423.64154899</v>
      </c>
      <c r="BA128" s="1">
        <v>356198423.64154899</v>
      </c>
      <c r="BB128" s="1">
        <v>346594040.591151</v>
      </c>
      <c r="BC128" s="1">
        <v>323703065.591151</v>
      </c>
      <c r="BD128" s="1">
        <v>303157959.44589901</v>
      </c>
      <c r="BE128" s="1">
        <v>293489674.20107502</v>
      </c>
      <c r="BF128" s="1">
        <v>293489674.20107502</v>
      </c>
      <c r="BG128" t="s">
        <v>39</v>
      </c>
    </row>
    <row r="129" spans="1:59" x14ac:dyDescent="0.25">
      <c r="A129">
        <v>197</v>
      </c>
      <c r="B129" t="s">
        <v>72</v>
      </c>
      <c r="C129">
        <v>2019</v>
      </c>
      <c r="D129" s="2">
        <v>12537</v>
      </c>
      <c r="E129" s="7">
        <v>53910.82</v>
      </c>
      <c r="F129" t="s">
        <v>45</v>
      </c>
      <c r="G129" s="2">
        <v>94</v>
      </c>
      <c r="H129" s="1">
        <v>430144470</v>
      </c>
      <c r="I129" s="1">
        <v>278032365.80000001</v>
      </c>
      <c r="J129" s="1">
        <v>0</v>
      </c>
      <c r="K129" s="1">
        <v>38124567</v>
      </c>
      <c r="L129" s="1">
        <v>0</v>
      </c>
      <c r="M129" s="1">
        <v>32162915.840845801</v>
      </c>
      <c r="N129" s="1">
        <v>4309260.7365248501</v>
      </c>
      <c r="O129" s="1">
        <v>20274921.703949999</v>
      </c>
      <c r="P129" s="1">
        <v>32162915.840845801</v>
      </c>
      <c r="Q129" s="1">
        <v>2561082</v>
      </c>
      <c r="R129" s="1">
        <v>4934576</v>
      </c>
      <c r="S129" s="1">
        <v>1587</v>
      </c>
      <c r="T129" s="1">
        <v>55.629781421806598</v>
      </c>
      <c r="U129" s="1">
        <v>8.6063924136564207</v>
      </c>
      <c r="V129" s="1">
        <v>106668</v>
      </c>
      <c r="W129" s="1">
        <v>38.090000000000003</v>
      </c>
      <c r="X129" s="1">
        <v>1.07</v>
      </c>
      <c r="Y129" s="1">
        <v>215072235</v>
      </c>
      <c r="Z129" s="1">
        <v>82798339.050952703</v>
      </c>
      <c r="AA129" s="1">
        <v>2519050.1543999999</v>
      </c>
      <c r="AB129" s="1">
        <v>192192210</v>
      </c>
      <c r="AC129" s="1">
        <v>82798339.050952703</v>
      </c>
      <c r="AD129" s="1">
        <v>2519050.1543999999</v>
      </c>
      <c r="AE129" s="1">
        <v>192192210</v>
      </c>
      <c r="AF129" s="1">
        <v>65213523.993718699</v>
      </c>
      <c r="AG129" s="1">
        <v>2519050.1543999999</v>
      </c>
      <c r="AH129" s="1">
        <v>192192210</v>
      </c>
      <c r="AI129" s="1">
        <v>56938316.907961398</v>
      </c>
      <c r="AJ129" s="1">
        <v>2519050.1543999999</v>
      </c>
      <c r="AK129" s="1">
        <v>310195281.640845</v>
      </c>
      <c r="AL129" s="1">
        <v>332552540.04619801</v>
      </c>
      <c r="AM129" s="1">
        <v>309672515.04619801</v>
      </c>
      <c r="AN129" s="1">
        <v>292087699.98896402</v>
      </c>
      <c r="AO129" s="1">
        <v>283812492.903207</v>
      </c>
      <c r="AP129" s="1">
        <v>62708749.440474801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372904031.08131999</v>
      </c>
      <c r="AW129" s="1">
        <v>395261289.486673</v>
      </c>
      <c r="AX129" s="1">
        <v>372381264.486673</v>
      </c>
      <c r="AY129" s="1">
        <v>354796449.42943901</v>
      </c>
      <c r="AZ129" s="1">
        <v>346521242.34368199</v>
      </c>
      <c r="BA129" s="1">
        <v>346521242.34368199</v>
      </c>
      <c r="BB129" s="1">
        <v>332552540.04619801</v>
      </c>
      <c r="BC129" s="1">
        <v>309672515.04619801</v>
      </c>
      <c r="BD129" s="1">
        <v>292087699.98896402</v>
      </c>
      <c r="BE129" s="1">
        <v>283812492.903207</v>
      </c>
      <c r="BF129" s="1">
        <v>283812492.903207</v>
      </c>
      <c r="BG129" t="s">
        <v>39</v>
      </c>
    </row>
    <row r="130" spans="1:59" x14ac:dyDescent="0.25">
      <c r="A130">
        <v>197</v>
      </c>
      <c r="B130" t="s">
        <v>72</v>
      </c>
      <c r="C130">
        <v>2020</v>
      </c>
      <c r="D130" s="2">
        <v>12300</v>
      </c>
      <c r="E130" s="7">
        <v>53910.82</v>
      </c>
      <c r="F130" t="s">
        <v>45</v>
      </c>
      <c r="G130" s="2">
        <v>94</v>
      </c>
      <c r="H130" s="1">
        <v>422013000</v>
      </c>
      <c r="I130" s="1">
        <v>270742427.17799997</v>
      </c>
      <c r="J130" s="1">
        <v>0</v>
      </c>
      <c r="K130" s="1">
        <v>38251323.039999999</v>
      </c>
      <c r="L130" s="1">
        <v>0</v>
      </c>
      <c r="M130" s="1">
        <v>32162915.840845801</v>
      </c>
      <c r="N130" s="1">
        <v>4309260.7365248501</v>
      </c>
      <c r="O130" s="1">
        <v>20274921.703949999</v>
      </c>
      <c r="P130" s="1">
        <v>32162915.840845801</v>
      </c>
      <c r="Q130" s="1">
        <v>2561082</v>
      </c>
      <c r="R130" s="1">
        <v>4934576</v>
      </c>
      <c r="S130" s="1">
        <v>1587</v>
      </c>
      <c r="T130" s="1">
        <v>60.616465429461797</v>
      </c>
      <c r="U130" s="1">
        <v>4.0279376060000001</v>
      </c>
      <c r="V130" s="1">
        <v>106668</v>
      </c>
      <c r="W130" s="1">
        <v>38.090000000000003</v>
      </c>
      <c r="X130" s="1">
        <v>1.07</v>
      </c>
      <c r="Y130" s="1">
        <v>211006500</v>
      </c>
      <c r="Z130" s="1">
        <v>99640545.097869799</v>
      </c>
      <c r="AA130" s="1">
        <v>2519050.1543999999</v>
      </c>
      <c r="AB130" s="1">
        <v>188559000</v>
      </c>
      <c r="AC130" s="1">
        <v>99640545.097869799</v>
      </c>
      <c r="AD130" s="1">
        <v>2519050.1543999999</v>
      </c>
      <c r="AE130" s="1">
        <v>188559000</v>
      </c>
      <c r="AF130" s="1">
        <v>78478761.204236597</v>
      </c>
      <c r="AG130" s="1">
        <v>2519050.1543999999</v>
      </c>
      <c r="AH130" s="1">
        <v>188559000</v>
      </c>
      <c r="AI130" s="1">
        <v>68520274.666056305</v>
      </c>
      <c r="AJ130" s="1">
        <v>2519050.1543999999</v>
      </c>
      <c r="AK130" s="1">
        <v>302905343.01884502</v>
      </c>
      <c r="AL130" s="1">
        <v>345329011.09311497</v>
      </c>
      <c r="AM130" s="1">
        <v>322881511.09311497</v>
      </c>
      <c r="AN130" s="1">
        <v>301719727.19948202</v>
      </c>
      <c r="AO130" s="1">
        <v>291761240.66130197</v>
      </c>
      <c r="AP130" s="1">
        <v>62835505.4804748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365740848.49931997</v>
      </c>
      <c r="AW130" s="1">
        <v>408164516.57358998</v>
      </c>
      <c r="AX130" s="1">
        <v>385717016.57358998</v>
      </c>
      <c r="AY130" s="1">
        <v>364555232.67995697</v>
      </c>
      <c r="AZ130" s="1">
        <v>354596746.14177698</v>
      </c>
      <c r="BA130" s="1">
        <v>354596746.14177698</v>
      </c>
      <c r="BB130" s="1">
        <v>345329011.09311497</v>
      </c>
      <c r="BC130" s="1">
        <v>322881511.09311497</v>
      </c>
      <c r="BD130" s="1">
        <v>301719727.19948202</v>
      </c>
      <c r="BE130" s="1">
        <v>291761240.66130197</v>
      </c>
      <c r="BF130" s="1">
        <v>291761240.66130197</v>
      </c>
      <c r="BG130" t="s">
        <v>39</v>
      </c>
    </row>
    <row r="131" spans="1:59" x14ac:dyDescent="0.25">
      <c r="A131">
        <v>197</v>
      </c>
      <c r="B131" t="s">
        <v>72</v>
      </c>
      <c r="C131">
        <v>2021</v>
      </c>
      <c r="D131" s="2">
        <v>12300</v>
      </c>
      <c r="E131" s="7">
        <v>53910.82</v>
      </c>
      <c r="F131" t="s">
        <v>45</v>
      </c>
      <c r="G131" s="2">
        <v>94</v>
      </c>
      <c r="H131" s="1">
        <v>422013000</v>
      </c>
      <c r="I131" s="1">
        <v>260435108.30000001</v>
      </c>
      <c r="J131" s="1">
        <v>0</v>
      </c>
      <c r="K131" s="1">
        <v>33600125.864999898</v>
      </c>
      <c r="L131" s="1">
        <v>0</v>
      </c>
      <c r="M131" s="1">
        <v>32162915.840845801</v>
      </c>
      <c r="N131" s="1">
        <v>4309260.7365248501</v>
      </c>
      <c r="O131" s="1">
        <v>20274921.703949999</v>
      </c>
      <c r="P131" s="1">
        <v>32162915.840845801</v>
      </c>
      <c r="Q131" s="1">
        <v>2561082</v>
      </c>
      <c r="R131" s="1">
        <v>4934576</v>
      </c>
      <c r="S131" s="1">
        <v>1587</v>
      </c>
      <c r="T131" s="1">
        <v>59.143250322598099</v>
      </c>
      <c r="U131" s="1">
        <v>4.6460337191347199</v>
      </c>
      <c r="V131" s="1">
        <v>106668</v>
      </c>
      <c r="W131" s="1">
        <v>38.090000000000003</v>
      </c>
      <c r="X131" s="1">
        <v>1.07</v>
      </c>
      <c r="Y131" s="1">
        <v>211006500</v>
      </c>
      <c r="Z131" s="1">
        <v>95958184.062077999</v>
      </c>
      <c r="AA131" s="1">
        <v>2519050.1543999999</v>
      </c>
      <c r="AB131" s="1">
        <v>188559000</v>
      </c>
      <c r="AC131" s="1">
        <v>95958184.062077999</v>
      </c>
      <c r="AD131" s="1">
        <v>2519050.1543999999</v>
      </c>
      <c r="AE131" s="1">
        <v>188559000</v>
      </c>
      <c r="AF131" s="1">
        <v>75578464.622038707</v>
      </c>
      <c r="AG131" s="1">
        <v>2519050.1543999999</v>
      </c>
      <c r="AH131" s="1">
        <v>188559000</v>
      </c>
      <c r="AI131" s="1">
        <v>65988008.414961398</v>
      </c>
      <c r="AJ131" s="1">
        <v>2519050.1543999999</v>
      </c>
      <c r="AK131" s="1">
        <v>292598024.140845</v>
      </c>
      <c r="AL131" s="1">
        <v>341646650.05732298</v>
      </c>
      <c r="AM131" s="1">
        <v>319199150.05732298</v>
      </c>
      <c r="AN131" s="1">
        <v>298819430.617284</v>
      </c>
      <c r="AO131" s="1">
        <v>289228974.41020697</v>
      </c>
      <c r="AP131" s="1">
        <v>58184308.305474699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350782332.44632</v>
      </c>
      <c r="AW131" s="1">
        <v>399830958.36279798</v>
      </c>
      <c r="AX131" s="1">
        <v>377383458.36279798</v>
      </c>
      <c r="AY131" s="1">
        <v>357003738.922759</v>
      </c>
      <c r="AZ131" s="1">
        <v>347413282.71568102</v>
      </c>
      <c r="BA131" s="1">
        <v>347413282.71568102</v>
      </c>
      <c r="BB131" s="1">
        <v>341646650.05732298</v>
      </c>
      <c r="BC131" s="1">
        <v>319199150.05732298</v>
      </c>
      <c r="BD131" s="1">
        <v>298819430.617284</v>
      </c>
      <c r="BE131" s="1">
        <v>289228974.41020697</v>
      </c>
      <c r="BF131" s="1">
        <v>289228974.41020697</v>
      </c>
      <c r="BG131" t="s">
        <v>39</v>
      </c>
    </row>
    <row r="132" spans="1:59" x14ac:dyDescent="0.25">
      <c r="A132">
        <v>198</v>
      </c>
      <c r="B132" t="s">
        <v>73</v>
      </c>
      <c r="C132">
        <v>2017</v>
      </c>
      <c r="D132" s="2">
        <v>26897</v>
      </c>
      <c r="E132" s="7">
        <v>59673.2</v>
      </c>
      <c r="F132" t="s">
        <v>45</v>
      </c>
      <c r="G132" s="2">
        <v>142</v>
      </c>
      <c r="H132" s="1">
        <v>1394071510</v>
      </c>
      <c r="I132" s="1">
        <v>534721491</v>
      </c>
      <c r="J132" s="1">
        <v>20813798.850000001</v>
      </c>
      <c r="K132" s="1">
        <v>162958639.90000001</v>
      </c>
      <c r="L132" s="1">
        <v>0</v>
      </c>
      <c r="M132" s="1">
        <v>64433996.2470048</v>
      </c>
      <c r="N132" s="1">
        <v>7090422.0479486901</v>
      </c>
      <c r="O132" s="1">
        <v>4329883.2067690901</v>
      </c>
      <c r="P132" s="1">
        <v>64433996.25</v>
      </c>
      <c r="Q132" s="1">
        <v>5927976</v>
      </c>
      <c r="R132" s="1">
        <v>17074918</v>
      </c>
      <c r="S132" s="1">
        <v>3542</v>
      </c>
      <c r="T132" s="1">
        <v>58.556938347153803</v>
      </c>
      <c r="U132" s="1">
        <v>4.55260461610834</v>
      </c>
      <c r="V132" s="1">
        <v>0</v>
      </c>
      <c r="Y132" s="1">
        <v>461418035</v>
      </c>
      <c r="Z132" s="1">
        <v>250380508.58098701</v>
      </c>
      <c r="AA132" s="1">
        <v>0</v>
      </c>
      <c r="AB132" s="1">
        <v>412331010</v>
      </c>
      <c r="AC132" s="1">
        <v>250380508.58098701</v>
      </c>
      <c r="AD132" s="1">
        <v>0</v>
      </c>
      <c r="AE132" s="1">
        <v>412331010</v>
      </c>
      <c r="AF132" s="1">
        <v>197199852.0889</v>
      </c>
      <c r="AG132" s="1">
        <v>0</v>
      </c>
      <c r="AH132" s="1">
        <v>412331010</v>
      </c>
      <c r="AI132" s="1">
        <v>172173660.79850599</v>
      </c>
      <c r="AJ132" s="1">
        <v>0</v>
      </c>
      <c r="AK132" s="1">
        <v>619969286.09700406</v>
      </c>
      <c r="AL132" s="1">
        <v>797046338.68098795</v>
      </c>
      <c r="AM132" s="1">
        <v>747959313.68098795</v>
      </c>
      <c r="AN132" s="1">
        <v>694778657.18889999</v>
      </c>
      <c r="AO132" s="1">
        <v>669752465.89850605</v>
      </c>
      <c r="AP132" s="1">
        <v>174378945.154717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794348231.25172198</v>
      </c>
      <c r="AW132" s="1">
        <v>971425283.83570504</v>
      </c>
      <c r="AX132" s="1">
        <v>922338258.83570504</v>
      </c>
      <c r="AY132" s="1">
        <v>869157602.34361804</v>
      </c>
      <c r="AZ132" s="1">
        <v>844131411.05322397</v>
      </c>
      <c r="BA132" s="1">
        <v>844131411.05322397</v>
      </c>
      <c r="BB132" s="1">
        <v>797046338.68098795</v>
      </c>
      <c r="BC132" s="1">
        <v>747959313.68098795</v>
      </c>
      <c r="BD132" s="1">
        <v>694778657.18889999</v>
      </c>
      <c r="BE132" s="1">
        <v>669752465.89850605</v>
      </c>
      <c r="BF132" s="1">
        <v>669752465.89850605</v>
      </c>
      <c r="BG132" t="s">
        <v>39</v>
      </c>
    </row>
    <row r="133" spans="1:59" x14ac:dyDescent="0.25">
      <c r="A133">
        <v>198</v>
      </c>
      <c r="B133" t="s">
        <v>73</v>
      </c>
      <c r="C133">
        <v>2018</v>
      </c>
      <c r="D133" s="2">
        <v>26897</v>
      </c>
      <c r="E133" s="7">
        <v>59673.2</v>
      </c>
      <c r="F133" t="s">
        <v>45</v>
      </c>
      <c r="G133" s="2">
        <v>142</v>
      </c>
      <c r="H133" s="1">
        <v>1394071510</v>
      </c>
      <c r="I133" s="1">
        <v>534721491</v>
      </c>
      <c r="J133" s="1">
        <v>21208022.25</v>
      </c>
      <c r="K133" s="1">
        <v>162019086.59999999</v>
      </c>
      <c r="L133" s="1">
        <v>0</v>
      </c>
      <c r="M133" s="1">
        <v>64433996.2470048</v>
      </c>
      <c r="N133" s="1">
        <v>7090422.0479486901</v>
      </c>
      <c r="O133" s="1">
        <v>4329883.2067690901</v>
      </c>
      <c r="P133" s="1">
        <v>64433996.25</v>
      </c>
      <c r="Q133" s="1">
        <v>5927976</v>
      </c>
      <c r="R133" s="1">
        <v>17074918</v>
      </c>
      <c r="S133" s="1">
        <v>3542</v>
      </c>
      <c r="T133" s="1">
        <v>57.782279707108799</v>
      </c>
      <c r="U133" s="1">
        <v>4.4750084048377197</v>
      </c>
      <c r="V133" s="1">
        <v>0</v>
      </c>
      <c r="Y133" s="1">
        <v>461418035</v>
      </c>
      <c r="Z133" s="1">
        <v>247148715.25309601</v>
      </c>
      <c r="AA133" s="1">
        <v>0</v>
      </c>
      <c r="AB133" s="1">
        <v>412331010</v>
      </c>
      <c r="AC133" s="1">
        <v>247148715.25309601</v>
      </c>
      <c r="AD133" s="1">
        <v>0</v>
      </c>
      <c r="AE133" s="1">
        <v>412331010</v>
      </c>
      <c r="AF133" s="1">
        <v>194654489.553078</v>
      </c>
      <c r="AG133" s="1">
        <v>0</v>
      </c>
      <c r="AH133" s="1">
        <v>412331010</v>
      </c>
      <c r="AI133" s="1">
        <v>169951324.517775</v>
      </c>
      <c r="AJ133" s="1">
        <v>0</v>
      </c>
      <c r="AK133" s="1">
        <v>620363509.49700403</v>
      </c>
      <c r="AL133" s="1">
        <v>794208768.75309598</v>
      </c>
      <c r="AM133" s="1">
        <v>745121743.75309598</v>
      </c>
      <c r="AN133" s="1">
        <v>692627518.05307806</v>
      </c>
      <c r="AO133" s="1">
        <v>667924353.01777506</v>
      </c>
      <c r="AP133" s="1">
        <v>173439391.85471699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793802901.351722</v>
      </c>
      <c r="AW133" s="1">
        <v>967648160.60781395</v>
      </c>
      <c r="AX133" s="1">
        <v>918561135.60781395</v>
      </c>
      <c r="AY133" s="1">
        <v>866066909.90779603</v>
      </c>
      <c r="AZ133" s="1">
        <v>841363744.87249303</v>
      </c>
      <c r="BA133" s="1">
        <v>841363744.87249303</v>
      </c>
      <c r="BB133" s="1">
        <v>794208768.75309598</v>
      </c>
      <c r="BC133" s="1">
        <v>745121743.75309598</v>
      </c>
      <c r="BD133" s="1">
        <v>692627518.05307806</v>
      </c>
      <c r="BE133" s="1">
        <v>667924353.01777506</v>
      </c>
      <c r="BF133" s="1">
        <v>667924353.01777506</v>
      </c>
      <c r="BG133" t="s">
        <v>39</v>
      </c>
    </row>
    <row r="134" spans="1:59" x14ac:dyDescent="0.25">
      <c r="A134">
        <v>198</v>
      </c>
      <c r="B134" t="s">
        <v>73</v>
      </c>
      <c r="C134">
        <v>2019</v>
      </c>
      <c r="D134" s="2">
        <v>26897</v>
      </c>
      <c r="E134" s="7">
        <v>59673.2</v>
      </c>
      <c r="F134" t="s">
        <v>45</v>
      </c>
      <c r="G134" s="2">
        <v>142</v>
      </c>
      <c r="H134" s="1">
        <v>1394071510</v>
      </c>
      <c r="I134" s="1">
        <v>534721491</v>
      </c>
      <c r="J134" s="1">
        <v>22736292.489999998</v>
      </c>
      <c r="K134" s="1">
        <v>145003695</v>
      </c>
      <c r="L134" s="1">
        <v>0</v>
      </c>
      <c r="M134" s="1">
        <v>64433996.2470048</v>
      </c>
      <c r="N134" s="1">
        <v>7090422.0479486901</v>
      </c>
      <c r="O134" s="1">
        <v>4329883.2067690901</v>
      </c>
      <c r="P134" s="1">
        <v>64433996.25</v>
      </c>
      <c r="Q134" s="1">
        <v>5927976</v>
      </c>
      <c r="R134" s="1">
        <v>17074918</v>
      </c>
      <c r="S134" s="1">
        <v>3542</v>
      </c>
      <c r="T134" s="1">
        <v>53.919789683617203</v>
      </c>
      <c r="U134" s="1">
        <v>8.6240456017802902</v>
      </c>
      <c r="V134" s="1">
        <v>0</v>
      </c>
      <c r="Y134" s="1">
        <v>461418035</v>
      </c>
      <c r="Z134" s="1">
        <v>210004839.54207</v>
      </c>
      <c r="AA134" s="1">
        <v>0</v>
      </c>
      <c r="AB134" s="1">
        <v>412331010</v>
      </c>
      <c r="AC134" s="1">
        <v>210004839.54207</v>
      </c>
      <c r="AD134" s="1">
        <v>0</v>
      </c>
      <c r="AE134" s="1">
        <v>412331010</v>
      </c>
      <c r="AF134" s="1">
        <v>165399948.783369</v>
      </c>
      <c r="AG134" s="1">
        <v>0</v>
      </c>
      <c r="AH134" s="1">
        <v>412331010</v>
      </c>
      <c r="AI134" s="1">
        <v>144409411.955746</v>
      </c>
      <c r="AJ134" s="1">
        <v>0</v>
      </c>
      <c r="AK134" s="1">
        <v>621891779.73700404</v>
      </c>
      <c r="AL134" s="1">
        <v>758593163.28207004</v>
      </c>
      <c r="AM134" s="1">
        <v>709506138.28207004</v>
      </c>
      <c r="AN134" s="1">
        <v>664901247.52336895</v>
      </c>
      <c r="AO134" s="1">
        <v>643910710.69574594</v>
      </c>
      <c r="AP134" s="1">
        <v>156424000.25471699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778315779.99172199</v>
      </c>
      <c r="AW134" s="1">
        <v>915017163.53678703</v>
      </c>
      <c r="AX134" s="1">
        <v>865930138.53678703</v>
      </c>
      <c r="AY134" s="1">
        <v>821325247.77808702</v>
      </c>
      <c r="AZ134" s="1">
        <v>800334710.95046306</v>
      </c>
      <c r="BA134" s="1">
        <v>800334710.95046306</v>
      </c>
      <c r="BB134" s="1">
        <v>758593163.28207004</v>
      </c>
      <c r="BC134" s="1">
        <v>709506138.28207004</v>
      </c>
      <c r="BD134" s="1">
        <v>664901247.52336895</v>
      </c>
      <c r="BE134" s="1">
        <v>643910710.69574594</v>
      </c>
      <c r="BF134" s="1">
        <v>643910710.69574594</v>
      </c>
      <c r="BG134" t="s">
        <v>39</v>
      </c>
    </row>
    <row r="135" spans="1:59" x14ac:dyDescent="0.25">
      <c r="A135">
        <v>198</v>
      </c>
      <c r="B135" t="s">
        <v>73</v>
      </c>
      <c r="C135">
        <v>2020</v>
      </c>
      <c r="D135" s="2">
        <v>26897</v>
      </c>
      <c r="E135" s="7">
        <v>59673.2</v>
      </c>
      <c r="F135" t="s">
        <v>45</v>
      </c>
      <c r="G135" s="2">
        <v>142</v>
      </c>
      <c r="H135" s="1">
        <v>1394071510</v>
      </c>
      <c r="I135" s="1">
        <v>521987693.39199901</v>
      </c>
      <c r="J135" s="1">
        <v>14004281.49</v>
      </c>
      <c r="K135" s="1">
        <v>128937983</v>
      </c>
      <c r="L135" s="1">
        <v>0</v>
      </c>
      <c r="M135" s="1">
        <v>64433996.2470048</v>
      </c>
      <c r="N135" s="1">
        <v>7090422.0479486901</v>
      </c>
      <c r="O135" s="1">
        <v>4329883.2067690901</v>
      </c>
      <c r="P135" s="1">
        <v>64433996.25</v>
      </c>
      <c r="Q135" s="1">
        <v>5927976</v>
      </c>
      <c r="R135" s="1">
        <v>17074918</v>
      </c>
      <c r="S135" s="1">
        <v>3542</v>
      </c>
      <c r="T135" s="1">
        <v>59.194099858671798</v>
      </c>
      <c r="U135" s="1">
        <v>4.1979816918215098</v>
      </c>
      <c r="V135" s="1">
        <v>0</v>
      </c>
      <c r="Y135" s="1">
        <v>461418035</v>
      </c>
      <c r="Z135" s="1">
        <v>254978722.72943401</v>
      </c>
      <c r="AA135" s="1">
        <v>0</v>
      </c>
      <c r="AB135" s="1">
        <v>412331010</v>
      </c>
      <c r="AC135" s="1">
        <v>254978722.72943401</v>
      </c>
      <c r="AD135" s="1">
        <v>0</v>
      </c>
      <c r="AE135" s="1">
        <v>412331010</v>
      </c>
      <c r="AF135" s="1">
        <v>200821408.555439</v>
      </c>
      <c r="AG135" s="1">
        <v>0</v>
      </c>
      <c r="AH135" s="1">
        <v>412331010</v>
      </c>
      <c r="AI135" s="1">
        <v>175335613.650029</v>
      </c>
      <c r="AJ135" s="1">
        <v>0</v>
      </c>
      <c r="AK135" s="1">
        <v>600425971.12900305</v>
      </c>
      <c r="AL135" s="1">
        <v>794835035.46943402</v>
      </c>
      <c r="AM135" s="1">
        <v>745748010.46943402</v>
      </c>
      <c r="AN135" s="1">
        <v>691590696.295439</v>
      </c>
      <c r="AO135" s="1">
        <v>666104901.39002895</v>
      </c>
      <c r="AP135" s="1">
        <v>140358288.25471699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740784259.38372099</v>
      </c>
      <c r="AW135" s="1">
        <v>935193323.72415197</v>
      </c>
      <c r="AX135" s="1">
        <v>886106298.72415197</v>
      </c>
      <c r="AY135" s="1">
        <v>831948984.55015695</v>
      </c>
      <c r="AZ135" s="1">
        <v>806463189.64474702</v>
      </c>
      <c r="BA135" s="1">
        <v>806463189.64474702</v>
      </c>
      <c r="BB135" s="1">
        <v>794835035.46943402</v>
      </c>
      <c r="BC135" s="1">
        <v>745748010.46943402</v>
      </c>
      <c r="BD135" s="1">
        <v>691590696.295439</v>
      </c>
      <c r="BE135" s="1">
        <v>666104901.39002895</v>
      </c>
      <c r="BF135" s="1">
        <v>666104901.39002895</v>
      </c>
      <c r="BG135" t="s">
        <v>39</v>
      </c>
    </row>
    <row r="136" spans="1:59" x14ac:dyDescent="0.25">
      <c r="A136">
        <v>198</v>
      </c>
      <c r="B136" t="s">
        <v>73</v>
      </c>
      <c r="C136">
        <v>2021</v>
      </c>
      <c r="D136" s="2">
        <v>26897</v>
      </c>
      <c r="E136" s="7">
        <v>59673.2</v>
      </c>
      <c r="F136" t="s">
        <v>45</v>
      </c>
      <c r="G136" s="2">
        <v>142</v>
      </c>
      <c r="H136" s="1">
        <v>1394071510</v>
      </c>
      <c r="I136" s="1">
        <v>520770000</v>
      </c>
      <c r="J136" s="1">
        <v>14000000</v>
      </c>
      <c r="K136" s="1">
        <v>128650000</v>
      </c>
      <c r="L136" s="1">
        <v>0</v>
      </c>
      <c r="M136" s="1">
        <v>64433996.2470048</v>
      </c>
      <c r="N136" s="1">
        <v>7090422.0479486901</v>
      </c>
      <c r="O136" s="1">
        <v>4329883.2067690901</v>
      </c>
      <c r="P136" s="1">
        <v>64433996.25</v>
      </c>
      <c r="Q136" s="1">
        <v>5927976</v>
      </c>
      <c r="R136" s="1">
        <v>17074918</v>
      </c>
      <c r="S136" s="1">
        <v>3542</v>
      </c>
      <c r="T136" s="1">
        <v>58.198517107848602</v>
      </c>
      <c r="U136" s="1">
        <v>5.2999767973325298</v>
      </c>
      <c r="V136" s="1">
        <v>0</v>
      </c>
      <c r="Y136" s="1">
        <v>461418035</v>
      </c>
      <c r="Z136" s="1">
        <v>245253714.120444</v>
      </c>
      <c r="AA136" s="1">
        <v>0</v>
      </c>
      <c r="AB136" s="1">
        <v>412331010</v>
      </c>
      <c r="AC136" s="1">
        <v>245253714.120444</v>
      </c>
      <c r="AD136" s="1">
        <v>0</v>
      </c>
      <c r="AE136" s="1">
        <v>412331010</v>
      </c>
      <c r="AF136" s="1">
        <v>193161985.42332301</v>
      </c>
      <c r="AG136" s="1">
        <v>0</v>
      </c>
      <c r="AH136" s="1">
        <v>412331010</v>
      </c>
      <c r="AI136" s="1">
        <v>168648230.74232501</v>
      </c>
      <c r="AJ136" s="1">
        <v>0</v>
      </c>
      <c r="AK136" s="1">
        <v>599203996.24700403</v>
      </c>
      <c r="AL136" s="1">
        <v>785105745.37044406</v>
      </c>
      <c r="AM136" s="1">
        <v>736018720.37044406</v>
      </c>
      <c r="AN136" s="1">
        <v>683926991.67332304</v>
      </c>
      <c r="AO136" s="1">
        <v>659413236.99232495</v>
      </c>
      <c r="AP136" s="1">
        <v>140070305.25471699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739274301.50172198</v>
      </c>
      <c r="AW136" s="1">
        <v>925176050.62516201</v>
      </c>
      <c r="AX136" s="1">
        <v>876089025.62516201</v>
      </c>
      <c r="AY136" s="1">
        <v>823997296.92804098</v>
      </c>
      <c r="AZ136" s="1">
        <v>799483542.24704301</v>
      </c>
      <c r="BA136" s="1">
        <v>799483542.24704301</v>
      </c>
      <c r="BB136" s="1">
        <v>785105745.37044406</v>
      </c>
      <c r="BC136" s="1">
        <v>736018720.37044406</v>
      </c>
      <c r="BD136" s="1">
        <v>683926991.67332304</v>
      </c>
      <c r="BE136" s="1">
        <v>659413236.99232495</v>
      </c>
      <c r="BF136" s="1">
        <v>659413236.99232495</v>
      </c>
      <c r="BG136" t="s">
        <v>39</v>
      </c>
    </row>
    <row r="137" spans="1:59" x14ac:dyDescent="0.25">
      <c r="A137">
        <v>241</v>
      </c>
      <c r="B137" t="s">
        <v>74</v>
      </c>
      <c r="C137">
        <v>2017</v>
      </c>
      <c r="D137" s="2">
        <v>13727</v>
      </c>
      <c r="E137" s="7">
        <v>41180.269999999997</v>
      </c>
      <c r="F137" t="s">
        <v>66</v>
      </c>
      <c r="G137" s="2">
        <v>219</v>
      </c>
      <c r="H137" s="1">
        <v>1097267745</v>
      </c>
      <c r="I137" s="1">
        <v>544607000</v>
      </c>
      <c r="J137" s="1">
        <v>47602000</v>
      </c>
      <c r="K137" s="1">
        <v>146730000</v>
      </c>
      <c r="L137" s="1">
        <v>401000</v>
      </c>
      <c r="M137" s="1">
        <v>99641000</v>
      </c>
      <c r="N137" s="1">
        <v>0</v>
      </c>
      <c r="O137" s="1">
        <v>26010000</v>
      </c>
      <c r="P137" s="1">
        <v>99641000</v>
      </c>
      <c r="Q137" s="1">
        <v>10683135</v>
      </c>
      <c r="R137" s="1">
        <v>8306952</v>
      </c>
      <c r="S137" s="1">
        <v>83293</v>
      </c>
      <c r="T137" s="1">
        <v>75.855328565265296</v>
      </c>
      <c r="U137" s="1">
        <v>0.76048460099228798</v>
      </c>
      <c r="V137" s="1">
        <v>11570848</v>
      </c>
      <c r="W137" s="1">
        <v>59.49</v>
      </c>
      <c r="X137" s="1">
        <v>1.21</v>
      </c>
      <c r="Y137" s="1">
        <v>235486685</v>
      </c>
      <c r="Z137" s="1">
        <v>463675085.927854</v>
      </c>
      <c r="AA137" s="1">
        <v>516399980.589504</v>
      </c>
      <c r="AB137" s="1">
        <v>210434910</v>
      </c>
      <c r="AC137" s="1">
        <v>463675085.927854</v>
      </c>
      <c r="AD137" s="1">
        <v>516399980.589504</v>
      </c>
      <c r="AE137" s="1">
        <v>210434910</v>
      </c>
      <c r="AF137" s="1">
        <v>365968209.92813301</v>
      </c>
      <c r="AG137" s="1">
        <v>516399980.589504</v>
      </c>
      <c r="AH137" s="1">
        <v>210434910</v>
      </c>
      <c r="AI137" s="1">
        <v>319988503.57532299</v>
      </c>
      <c r="AJ137" s="1">
        <v>516399980.589504</v>
      </c>
      <c r="AK137" s="1">
        <v>691850000</v>
      </c>
      <c r="AL137" s="1">
        <v>1362804751.51735</v>
      </c>
      <c r="AM137" s="1">
        <v>1337752976.51735</v>
      </c>
      <c r="AN137" s="1">
        <v>1240046100.5176301</v>
      </c>
      <c r="AO137" s="1">
        <v>1194066394.16482</v>
      </c>
      <c r="AP137" s="1">
        <v>173141000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864991000</v>
      </c>
      <c r="AW137" s="1">
        <v>1535945751.51735</v>
      </c>
      <c r="AX137" s="1">
        <v>1510893976.51735</v>
      </c>
      <c r="AY137" s="1">
        <v>1413187100.5176301</v>
      </c>
      <c r="AZ137" s="1">
        <v>1367207394.16482</v>
      </c>
      <c r="BA137" s="1">
        <v>1097267745</v>
      </c>
      <c r="BB137" s="1">
        <v>1362804751.51735</v>
      </c>
      <c r="BC137" s="1">
        <v>1337752976.51735</v>
      </c>
      <c r="BD137" s="1">
        <v>1240046100.5176301</v>
      </c>
      <c r="BE137" s="1">
        <v>1194066394.16482</v>
      </c>
      <c r="BF137" s="1">
        <v>924126745</v>
      </c>
      <c r="BG137" t="s">
        <v>75</v>
      </c>
    </row>
    <row r="138" spans="1:59" x14ac:dyDescent="0.25">
      <c r="A138">
        <v>241</v>
      </c>
      <c r="B138" t="s">
        <v>74</v>
      </c>
      <c r="C138">
        <v>2018</v>
      </c>
      <c r="D138" s="2">
        <v>13727</v>
      </c>
      <c r="E138" s="7">
        <v>41180.269999999997</v>
      </c>
      <c r="F138" t="s">
        <v>66</v>
      </c>
      <c r="G138" s="2">
        <v>219</v>
      </c>
      <c r="H138" s="1">
        <v>1097267745</v>
      </c>
      <c r="I138" s="1">
        <v>554402000</v>
      </c>
      <c r="J138" s="1">
        <v>48884000</v>
      </c>
      <c r="K138" s="1">
        <v>131009000</v>
      </c>
      <c r="L138" s="1">
        <v>2819000</v>
      </c>
      <c r="M138" s="1">
        <v>99641000</v>
      </c>
      <c r="N138" s="1">
        <v>0</v>
      </c>
      <c r="O138" s="1">
        <v>26010000</v>
      </c>
      <c r="P138" s="1">
        <v>99641000</v>
      </c>
      <c r="Q138" s="1">
        <v>10683135</v>
      </c>
      <c r="R138" s="1">
        <v>8306952</v>
      </c>
      <c r="S138" s="1">
        <v>83293</v>
      </c>
      <c r="T138" s="1">
        <v>74.238979721450306</v>
      </c>
      <c r="U138" s="1">
        <v>0.60732098878154095</v>
      </c>
      <c r="V138" s="1">
        <v>11570848</v>
      </c>
      <c r="W138" s="1">
        <v>59.49</v>
      </c>
      <c r="X138" s="1">
        <v>1.21</v>
      </c>
      <c r="Y138" s="1">
        <v>235486685</v>
      </c>
      <c r="Z138" s="1">
        <v>454640610.294411</v>
      </c>
      <c r="AA138" s="1">
        <v>516399980.589504</v>
      </c>
      <c r="AB138" s="1">
        <v>210434910</v>
      </c>
      <c r="AC138" s="1">
        <v>454640610.294411</v>
      </c>
      <c r="AD138" s="1">
        <v>516399980.589504</v>
      </c>
      <c r="AE138" s="1">
        <v>210434910</v>
      </c>
      <c r="AF138" s="1">
        <v>358837503.58751899</v>
      </c>
      <c r="AG138" s="1">
        <v>516399980.589504</v>
      </c>
      <c r="AH138" s="1">
        <v>210434910</v>
      </c>
      <c r="AI138" s="1">
        <v>313753688.66662902</v>
      </c>
      <c r="AJ138" s="1">
        <v>516399980.589504</v>
      </c>
      <c r="AK138" s="1">
        <v>702927000</v>
      </c>
      <c r="AL138" s="1">
        <v>1355052275.8839099</v>
      </c>
      <c r="AM138" s="1">
        <v>1330000500.8839099</v>
      </c>
      <c r="AN138" s="1">
        <v>1234197394.1770201</v>
      </c>
      <c r="AO138" s="1">
        <v>1189113579.25613</v>
      </c>
      <c r="AP138" s="1">
        <v>159838000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862765000</v>
      </c>
      <c r="AW138" s="1">
        <v>1514890275.8839099</v>
      </c>
      <c r="AX138" s="1">
        <v>1489838500.8839099</v>
      </c>
      <c r="AY138" s="1">
        <v>1394035394.1770201</v>
      </c>
      <c r="AZ138" s="1">
        <v>1348951579.25613</v>
      </c>
      <c r="BA138" s="1">
        <v>1097267745</v>
      </c>
      <c r="BB138" s="1">
        <v>1355052275.8839099</v>
      </c>
      <c r="BC138" s="1">
        <v>1330000500.8839099</v>
      </c>
      <c r="BD138" s="1">
        <v>1234197394.1770201</v>
      </c>
      <c r="BE138" s="1">
        <v>1189113579.25613</v>
      </c>
      <c r="BF138" s="1">
        <v>937429745</v>
      </c>
      <c r="BG138" t="s">
        <v>75</v>
      </c>
    </row>
    <row r="139" spans="1:59" x14ac:dyDescent="0.25">
      <c r="A139">
        <v>241</v>
      </c>
      <c r="B139" t="s">
        <v>74</v>
      </c>
      <c r="C139">
        <v>2019</v>
      </c>
      <c r="D139" s="2">
        <v>13727</v>
      </c>
      <c r="E139" s="7">
        <v>41180.269999999997</v>
      </c>
      <c r="F139" t="s">
        <v>66</v>
      </c>
      <c r="G139" s="2">
        <v>219</v>
      </c>
      <c r="H139" s="1">
        <v>1097267745</v>
      </c>
      <c r="I139" s="1">
        <v>550321000</v>
      </c>
      <c r="J139" s="1">
        <v>49254000</v>
      </c>
      <c r="K139" s="1">
        <v>150335000</v>
      </c>
      <c r="L139" s="1">
        <v>1147000</v>
      </c>
      <c r="M139" s="1">
        <v>99641000</v>
      </c>
      <c r="N139" s="1">
        <v>0</v>
      </c>
      <c r="O139" s="1">
        <v>26010000</v>
      </c>
      <c r="P139" s="1">
        <v>99641000</v>
      </c>
      <c r="Q139" s="1">
        <v>10683135</v>
      </c>
      <c r="R139" s="1">
        <v>8306952</v>
      </c>
      <c r="S139" s="1">
        <v>83293</v>
      </c>
      <c r="T139" s="1">
        <v>76.1540632703895</v>
      </c>
      <c r="U139" s="1">
        <v>0.92336228003326104</v>
      </c>
      <c r="V139" s="1">
        <v>11570848</v>
      </c>
      <c r="W139" s="1">
        <v>59.49</v>
      </c>
      <c r="X139" s="1">
        <v>1.21</v>
      </c>
      <c r="Y139" s="1">
        <v>235486685</v>
      </c>
      <c r="Z139" s="1">
        <v>464513938.702793</v>
      </c>
      <c r="AA139" s="1">
        <v>516399980.589504</v>
      </c>
      <c r="AB139" s="1">
        <v>210434910</v>
      </c>
      <c r="AC139" s="1">
        <v>464513938.702793</v>
      </c>
      <c r="AD139" s="1">
        <v>516399980.589504</v>
      </c>
      <c r="AE139" s="1">
        <v>210434910</v>
      </c>
      <c r="AF139" s="1">
        <v>366630297.363397</v>
      </c>
      <c r="AG139" s="1">
        <v>516399980.589504</v>
      </c>
      <c r="AH139" s="1">
        <v>210434910</v>
      </c>
      <c r="AI139" s="1">
        <v>320567407.32132798</v>
      </c>
      <c r="AJ139" s="1">
        <v>516399980.589504</v>
      </c>
      <c r="AK139" s="1">
        <v>699216000</v>
      </c>
      <c r="AL139" s="1">
        <v>1365295604.29229</v>
      </c>
      <c r="AM139" s="1">
        <v>1340243829.29229</v>
      </c>
      <c r="AN139" s="1">
        <v>1242360187.9528999</v>
      </c>
      <c r="AO139" s="1">
        <v>1196297297.91083</v>
      </c>
      <c r="AP139" s="1">
        <v>177492000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876708000</v>
      </c>
      <c r="AW139" s="1">
        <v>1542787604.29229</v>
      </c>
      <c r="AX139" s="1">
        <v>1517735829.29229</v>
      </c>
      <c r="AY139" s="1">
        <v>1419852187.9528999</v>
      </c>
      <c r="AZ139" s="1">
        <v>1373789297.91083</v>
      </c>
      <c r="BA139" s="1">
        <v>1097267745</v>
      </c>
      <c r="BB139" s="1">
        <v>1365295604.29229</v>
      </c>
      <c r="BC139" s="1">
        <v>1340243829.29229</v>
      </c>
      <c r="BD139" s="1">
        <v>1242360187.9528999</v>
      </c>
      <c r="BE139" s="1">
        <v>1196297297.91083</v>
      </c>
      <c r="BF139" s="1">
        <v>919775745</v>
      </c>
      <c r="BG139" t="s">
        <v>75</v>
      </c>
    </row>
    <row r="140" spans="1:59" x14ac:dyDescent="0.25">
      <c r="A140">
        <v>241</v>
      </c>
      <c r="B140" t="s">
        <v>74</v>
      </c>
      <c r="C140">
        <v>2020</v>
      </c>
      <c r="D140" s="2">
        <v>11250</v>
      </c>
      <c r="E140" s="7">
        <v>41180.269999999997</v>
      </c>
      <c r="F140" t="s">
        <v>66</v>
      </c>
      <c r="G140" s="2">
        <v>219</v>
      </c>
      <c r="H140" s="1">
        <v>899268750</v>
      </c>
      <c r="I140" s="1">
        <v>585746000</v>
      </c>
      <c r="J140" s="1">
        <v>49478000</v>
      </c>
      <c r="K140" s="1">
        <v>160640000</v>
      </c>
      <c r="L140" s="1">
        <v>497000</v>
      </c>
      <c r="M140" s="1">
        <v>99641000</v>
      </c>
      <c r="N140" s="1">
        <v>0</v>
      </c>
      <c r="O140" s="1">
        <v>26010000</v>
      </c>
      <c r="P140" s="1">
        <v>99641000</v>
      </c>
      <c r="Q140" s="1">
        <v>10683135</v>
      </c>
      <c r="R140" s="1">
        <v>8306952</v>
      </c>
      <c r="S140" s="1">
        <v>83293</v>
      </c>
      <c r="T140" s="1">
        <v>77.740756764847404</v>
      </c>
      <c r="U140" s="1">
        <v>0.80763780900000004</v>
      </c>
      <c r="V140" s="1">
        <v>11570848</v>
      </c>
      <c r="W140" s="1">
        <v>59.49</v>
      </c>
      <c r="X140" s="1">
        <v>1.21</v>
      </c>
      <c r="Y140" s="1">
        <v>192993750</v>
      </c>
      <c r="Z140" s="1">
        <v>475025563.13349003</v>
      </c>
      <c r="AA140" s="1">
        <v>516399980.589504</v>
      </c>
      <c r="AB140" s="1">
        <v>172462500</v>
      </c>
      <c r="AC140" s="1">
        <v>475025563.13349003</v>
      </c>
      <c r="AD140" s="1">
        <v>516399980.589504</v>
      </c>
      <c r="AE140" s="1">
        <v>172462500</v>
      </c>
      <c r="AF140" s="1">
        <v>374926883.686643</v>
      </c>
      <c r="AG140" s="1">
        <v>516399980.589504</v>
      </c>
      <c r="AH140" s="1">
        <v>172462500</v>
      </c>
      <c r="AI140" s="1">
        <v>327821622.77047998</v>
      </c>
      <c r="AJ140" s="1">
        <v>516399980.589504</v>
      </c>
      <c r="AK140" s="1">
        <v>734865000</v>
      </c>
      <c r="AL140" s="1">
        <v>1333538293.72299</v>
      </c>
      <c r="AM140" s="1">
        <v>1313007043.72299</v>
      </c>
      <c r="AN140" s="1">
        <v>1212908364.27614</v>
      </c>
      <c r="AO140" s="1">
        <v>1165803103.3599801</v>
      </c>
      <c r="AP140" s="1">
        <v>187147000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922012000</v>
      </c>
      <c r="AW140" s="1">
        <v>1520685293.72299</v>
      </c>
      <c r="AX140" s="1">
        <v>1500154043.72299</v>
      </c>
      <c r="AY140" s="1">
        <v>1400055364.27614</v>
      </c>
      <c r="AZ140" s="1">
        <v>1352950103.3599801</v>
      </c>
      <c r="BA140" s="1">
        <v>899268750</v>
      </c>
      <c r="BB140" s="1">
        <v>1333538293.72299</v>
      </c>
      <c r="BC140" s="1">
        <v>1313007043.72299</v>
      </c>
      <c r="BD140" s="1">
        <v>1212908364.27614</v>
      </c>
      <c r="BE140" s="1">
        <v>1165803103.3599801</v>
      </c>
      <c r="BF140" s="1">
        <v>712121750</v>
      </c>
      <c r="BG140" t="s">
        <v>75</v>
      </c>
    </row>
    <row r="141" spans="1:59" x14ac:dyDescent="0.25">
      <c r="A141">
        <v>241</v>
      </c>
      <c r="B141" t="s">
        <v>74</v>
      </c>
      <c r="C141">
        <v>2021</v>
      </c>
      <c r="D141" s="2">
        <v>11250</v>
      </c>
      <c r="E141" s="7">
        <v>41180.269999999997</v>
      </c>
      <c r="F141" t="s">
        <v>66</v>
      </c>
      <c r="G141" s="2">
        <v>219</v>
      </c>
      <c r="H141" s="1">
        <v>899268750</v>
      </c>
      <c r="I141" s="1">
        <v>562805000</v>
      </c>
      <c r="J141" s="1">
        <v>45755000</v>
      </c>
      <c r="K141" s="1">
        <v>160320000</v>
      </c>
      <c r="L141" s="1">
        <v>3049000</v>
      </c>
      <c r="M141" s="1">
        <v>99641000</v>
      </c>
      <c r="N141" s="1">
        <v>0</v>
      </c>
      <c r="O141" s="1">
        <v>26010000</v>
      </c>
      <c r="P141" s="1">
        <v>99641000</v>
      </c>
      <c r="Q141" s="1">
        <v>10683135</v>
      </c>
      <c r="R141" s="1">
        <v>8306952</v>
      </c>
      <c r="S141" s="1">
        <v>83293</v>
      </c>
      <c r="T141" s="1">
        <v>72.670244583774704</v>
      </c>
      <c r="U141" s="1">
        <v>0.47947624179756998</v>
      </c>
      <c r="V141" s="1">
        <v>11570848</v>
      </c>
      <c r="W141" s="1">
        <v>59.49</v>
      </c>
      <c r="X141" s="1">
        <v>1.21</v>
      </c>
      <c r="Y141" s="1">
        <v>192993750</v>
      </c>
      <c r="Z141" s="1">
        <v>445743794.74160898</v>
      </c>
      <c r="AA141" s="1">
        <v>516399980.589504</v>
      </c>
      <c r="AB141" s="1">
        <v>172462500</v>
      </c>
      <c r="AC141" s="1">
        <v>445743794.74160898</v>
      </c>
      <c r="AD141" s="1">
        <v>516399980.589504</v>
      </c>
      <c r="AE141" s="1">
        <v>172462500</v>
      </c>
      <c r="AF141" s="1">
        <v>351815449.22071099</v>
      </c>
      <c r="AG141" s="1">
        <v>516399980.589504</v>
      </c>
      <c r="AH141" s="1">
        <v>172462500</v>
      </c>
      <c r="AI141" s="1">
        <v>307613874.85793602</v>
      </c>
      <c r="AJ141" s="1">
        <v>516399980.589504</v>
      </c>
      <c r="AK141" s="1">
        <v>708201000</v>
      </c>
      <c r="AL141" s="1">
        <v>1300533525.33111</v>
      </c>
      <c r="AM141" s="1">
        <v>1280002275.33111</v>
      </c>
      <c r="AN141" s="1">
        <v>1186073929.81021</v>
      </c>
      <c r="AO141" s="1">
        <v>1141872355.4474399</v>
      </c>
      <c r="AP141" s="1">
        <v>189379000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897580000</v>
      </c>
      <c r="AW141" s="1">
        <v>1489912525.33111</v>
      </c>
      <c r="AX141" s="1">
        <v>1469381275.33111</v>
      </c>
      <c r="AY141" s="1">
        <v>1375452929.81021</v>
      </c>
      <c r="AZ141" s="1">
        <v>1331251355.4474399</v>
      </c>
      <c r="BA141" s="1">
        <v>899268750</v>
      </c>
      <c r="BB141" s="1">
        <v>1300533525.33111</v>
      </c>
      <c r="BC141" s="1">
        <v>1280002275.33111</v>
      </c>
      <c r="BD141" s="1">
        <v>1186073929.81021</v>
      </c>
      <c r="BE141" s="1">
        <v>1141872355.4474399</v>
      </c>
      <c r="BF141" s="1">
        <v>709889750</v>
      </c>
      <c r="BG141" t="s">
        <v>75</v>
      </c>
    </row>
    <row r="142" spans="1:59" x14ac:dyDescent="0.25">
      <c r="A142">
        <v>262</v>
      </c>
      <c r="B142" t="s">
        <v>76</v>
      </c>
      <c r="C142">
        <v>2017</v>
      </c>
      <c r="D142" s="2">
        <v>26273</v>
      </c>
      <c r="E142" s="7">
        <v>56460.9</v>
      </c>
      <c r="F142" t="s">
        <v>66</v>
      </c>
      <c r="G142" s="2">
        <v>275</v>
      </c>
      <c r="H142" s="1">
        <v>2637152375</v>
      </c>
      <c r="I142" s="1">
        <v>1219129000</v>
      </c>
      <c r="J142" s="1">
        <v>2731000</v>
      </c>
      <c r="K142" s="1">
        <v>237708000</v>
      </c>
      <c r="L142" s="1">
        <v>52826000</v>
      </c>
      <c r="M142" s="1">
        <v>206168738.40926301</v>
      </c>
      <c r="N142" s="1">
        <v>61054277.229122996</v>
      </c>
      <c r="O142" s="1">
        <v>11361088.344749801</v>
      </c>
      <c r="P142" s="1">
        <v>40557924.469369099</v>
      </c>
      <c r="Q142" s="1">
        <v>14465284</v>
      </c>
      <c r="R142" s="1">
        <v>10461014</v>
      </c>
      <c r="S142" s="1">
        <v>231352</v>
      </c>
      <c r="T142" s="1">
        <v>77.6490106489304</v>
      </c>
      <c r="U142" s="1">
        <v>0.54542770958573195</v>
      </c>
      <c r="V142" s="1">
        <v>184732</v>
      </c>
      <c r="W142" s="1">
        <v>57.82</v>
      </c>
      <c r="X142" s="1">
        <v>1.27</v>
      </c>
      <c r="Y142" s="1">
        <v>450713315</v>
      </c>
      <c r="Z142" s="1">
        <v>644273814.38296199</v>
      </c>
      <c r="AA142" s="1">
        <v>6622346.6288000001</v>
      </c>
      <c r="AB142" s="1">
        <v>402765090</v>
      </c>
      <c r="AC142" s="1">
        <v>644273814.38296199</v>
      </c>
      <c r="AD142" s="1">
        <v>6622346.6288000001</v>
      </c>
      <c r="AE142" s="1">
        <v>402765090</v>
      </c>
      <c r="AF142" s="1">
        <v>509715794.30141598</v>
      </c>
      <c r="AG142" s="1">
        <v>6622346.6288000001</v>
      </c>
      <c r="AH142" s="1">
        <v>402765090</v>
      </c>
      <c r="AI142" s="1">
        <v>446394373.08657199</v>
      </c>
      <c r="AJ142" s="1">
        <v>6622346.6288000001</v>
      </c>
      <c r="AK142" s="1">
        <v>1428028738.40926</v>
      </c>
      <c r="AL142" s="1">
        <v>1144898400.4811299</v>
      </c>
      <c r="AM142" s="1">
        <v>1096950175.4811299</v>
      </c>
      <c r="AN142" s="1">
        <v>962392155.39958596</v>
      </c>
      <c r="AO142" s="1">
        <v>899070734.18474102</v>
      </c>
      <c r="AP142" s="1">
        <v>362949365.57387203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1790978103.98313</v>
      </c>
      <c r="AW142" s="1">
        <v>1507847766.0550001</v>
      </c>
      <c r="AX142" s="1">
        <v>1459899541.0550001</v>
      </c>
      <c r="AY142" s="1">
        <v>1325341520.9734499</v>
      </c>
      <c r="AZ142" s="1">
        <v>1262020099.75861</v>
      </c>
      <c r="BA142" s="1">
        <v>1262020099.75861</v>
      </c>
      <c r="BB142" s="1">
        <v>1144898400.4811299</v>
      </c>
      <c r="BC142" s="1">
        <v>1096950175.4811299</v>
      </c>
      <c r="BD142" s="1">
        <v>962392155.39958596</v>
      </c>
      <c r="BE142" s="1">
        <v>899070734.18474102</v>
      </c>
      <c r="BF142" s="1">
        <v>899070734.18474102</v>
      </c>
      <c r="BG142" t="s">
        <v>39</v>
      </c>
    </row>
    <row r="143" spans="1:59" x14ac:dyDescent="0.25">
      <c r="A143">
        <v>262</v>
      </c>
      <c r="B143" t="s">
        <v>76</v>
      </c>
      <c r="C143">
        <v>2018</v>
      </c>
      <c r="D143" s="2">
        <v>26273</v>
      </c>
      <c r="E143" s="7">
        <v>56460.9</v>
      </c>
      <c r="F143" t="s">
        <v>66</v>
      </c>
      <c r="G143" s="2">
        <v>275</v>
      </c>
      <c r="H143" s="1">
        <v>2637152375</v>
      </c>
      <c r="I143" s="1">
        <v>1241277000</v>
      </c>
      <c r="J143" s="1">
        <v>5093000</v>
      </c>
      <c r="K143" s="1">
        <v>309548000</v>
      </c>
      <c r="L143" s="1">
        <v>18326000</v>
      </c>
      <c r="M143" s="1">
        <v>206168738.40926301</v>
      </c>
      <c r="N143" s="1">
        <v>61054277.229122996</v>
      </c>
      <c r="O143" s="1">
        <v>11361088.344749801</v>
      </c>
      <c r="P143" s="1">
        <v>40557924.469369099</v>
      </c>
      <c r="Q143" s="1">
        <v>14465284</v>
      </c>
      <c r="R143" s="1">
        <v>10461014</v>
      </c>
      <c r="S143" s="1">
        <v>231352</v>
      </c>
      <c r="T143" s="1">
        <v>76.507195777794195</v>
      </c>
      <c r="U143" s="1">
        <v>0.617895774032445</v>
      </c>
      <c r="V143" s="1">
        <v>184732</v>
      </c>
      <c r="W143" s="1">
        <v>57.82</v>
      </c>
      <c r="X143" s="1">
        <v>1.27</v>
      </c>
      <c r="Y143" s="1">
        <v>450713315</v>
      </c>
      <c r="Z143" s="1">
        <v>634127324.83184004</v>
      </c>
      <c r="AA143" s="1">
        <v>6622346.6288000001</v>
      </c>
      <c r="AB143" s="1">
        <v>402765090</v>
      </c>
      <c r="AC143" s="1">
        <v>634127324.83184004</v>
      </c>
      <c r="AD143" s="1">
        <v>6622346.6288000001</v>
      </c>
      <c r="AE143" s="1">
        <v>402765090</v>
      </c>
      <c r="AF143" s="1">
        <v>501688421.67589003</v>
      </c>
      <c r="AG143" s="1">
        <v>6622346.6288000001</v>
      </c>
      <c r="AH143" s="1">
        <v>402765090</v>
      </c>
      <c r="AI143" s="1">
        <v>439364231.95544302</v>
      </c>
      <c r="AJ143" s="1">
        <v>6622346.6288000001</v>
      </c>
      <c r="AK143" s="1">
        <v>1452538738.40926</v>
      </c>
      <c r="AL143" s="1">
        <v>1137113910.9300001</v>
      </c>
      <c r="AM143" s="1">
        <v>1089165685.9300001</v>
      </c>
      <c r="AN143" s="1">
        <v>956726782.77405906</v>
      </c>
      <c r="AO143" s="1">
        <v>894402593.05361199</v>
      </c>
      <c r="AP143" s="1">
        <v>400289365.57387203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1852828103.98313</v>
      </c>
      <c r="AW143" s="1">
        <v>1537403276.50388</v>
      </c>
      <c r="AX143" s="1">
        <v>1489455051.50388</v>
      </c>
      <c r="AY143" s="1">
        <v>1357016148.34793</v>
      </c>
      <c r="AZ143" s="1">
        <v>1294691958.62748</v>
      </c>
      <c r="BA143" s="1">
        <v>1294691958.62748</v>
      </c>
      <c r="BB143" s="1">
        <v>1137113910.9300001</v>
      </c>
      <c r="BC143" s="1">
        <v>1089165685.9300001</v>
      </c>
      <c r="BD143" s="1">
        <v>956726782.77405906</v>
      </c>
      <c r="BE143" s="1">
        <v>894402593.05361199</v>
      </c>
      <c r="BF143" s="1">
        <v>894402593.05361199</v>
      </c>
      <c r="BG143" t="s">
        <v>39</v>
      </c>
    </row>
    <row r="144" spans="1:59" x14ac:dyDescent="0.25">
      <c r="A144">
        <v>262</v>
      </c>
      <c r="B144" t="s">
        <v>76</v>
      </c>
      <c r="C144">
        <v>2019</v>
      </c>
      <c r="D144" s="2">
        <v>27337</v>
      </c>
      <c r="E144" s="7">
        <v>56460.9</v>
      </c>
      <c r="F144" t="s">
        <v>66</v>
      </c>
      <c r="G144" s="2">
        <v>275</v>
      </c>
      <c r="H144" s="1">
        <v>2743951375</v>
      </c>
      <c r="I144" s="1">
        <v>1171090000</v>
      </c>
      <c r="J144" s="1">
        <v>7640000</v>
      </c>
      <c r="K144" s="1">
        <v>473630000</v>
      </c>
      <c r="L144" s="1">
        <v>21210000</v>
      </c>
      <c r="M144" s="1">
        <v>206168738.40926301</v>
      </c>
      <c r="N144" s="1">
        <v>61054277.229122996</v>
      </c>
      <c r="O144" s="1">
        <v>11361088.344749801</v>
      </c>
      <c r="P144" s="1">
        <v>40557924.469369099</v>
      </c>
      <c r="Q144" s="1">
        <v>14465284</v>
      </c>
      <c r="R144" s="1">
        <v>10461014</v>
      </c>
      <c r="S144" s="1">
        <v>231352</v>
      </c>
      <c r="T144" s="1">
        <v>77.622359067608201</v>
      </c>
      <c r="U144" s="1">
        <v>1.2750952182969</v>
      </c>
      <c r="V144" s="1">
        <v>184732</v>
      </c>
      <c r="W144" s="1">
        <v>57.82</v>
      </c>
      <c r="X144" s="1">
        <v>1.27</v>
      </c>
      <c r="Y144" s="1">
        <v>468966235</v>
      </c>
      <c r="Z144" s="1">
        <v>637954048.602301</v>
      </c>
      <c r="AA144" s="1">
        <v>6622346.6288000001</v>
      </c>
      <c r="AB144" s="1">
        <v>419076210</v>
      </c>
      <c r="AC144" s="1">
        <v>637954048.602301</v>
      </c>
      <c r="AD144" s="1">
        <v>6622346.6288000001</v>
      </c>
      <c r="AE144" s="1">
        <v>419076210</v>
      </c>
      <c r="AF144" s="1">
        <v>504715925.66982597</v>
      </c>
      <c r="AG144" s="1">
        <v>6622346.6288000001</v>
      </c>
      <c r="AH144" s="1">
        <v>419076210</v>
      </c>
      <c r="AI144" s="1">
        <v>442015632.525132</v>
      </c>
      <c r="AJ144" s="1">
        <v>6622346.6288000001</v>
      </c>
      <c r="AK144" s="1">
        <v>1384898738.40926</v>
      </c>
      <c r="AL144" s="1">
        <v>1161740554.70047</v>
      </c>
      <c r="AM144" s="1">
        <v>1111850529.70047</v>
      </c>
      <c r="AN144" s="1">
        <v>978612406.767995</v>
      </c>
      <c r="AO144" s="1">
        <v>915912113.62330103</v>
      </c>
      <c r="AP144" s="1">
        <v>567255365.57387197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1952154103.98313</v>
      </c>
      <c r="AW144" s="1">
        <v>1728995920.2743399</v>
      </c>
      <c r="AX144" s="1">
        <v>1679105895.2743399</v>
      </c>
      <c r="AY144" s="1">
        <v>1545867772.3418601</v>
      </c>
      <c r="AZ144" s="1">
        <v>1483167479.19717</v>
      </c>
      <c r="BA144" s="1">
        <v>1483167479.19717</v>
      </c>
      <c r="BB144" s="1">
        <v>1161740554.70047</v>
      </c>
      <c r="BC144" s="1">
        <v>1111850529.70047</v>
      </c>
      <c r="BD144" s="1">
        <v>978612406.767995</v>
      </c>
      <c r="BE144" s="1">
        <v>915912113.62330103</v>
      </c>
      <c r="BF144" s="1">
        <v>915912113.62330103</v>
      </c>
      <c r="BG144" t="s">
        <v>39</v>
      </c>
    </row>
    <row r="145" spans="1:59" x14ac:dyDescent="0.25">
      <c r="A145">
        <v>262</v>
      </c>
      <c r="B145" t="s">
        <v>76</v>
      </c>
      <c r="C145">
        <v>2020</v>
      </c>
      <c r="D145" s="2">
        <v>27337</v>
      </c>
      <c r="E145" s="7">
        <v>56460.9</v>
      </c>
      <c r="F145" t="s">
        <v>66</v>
      </c>
      <c r="G145" s="2">
        <v>275</v>
      </c>
      <c r="H145" s="1">
        <v>2743951375</v>
      </c>
      <c r="I145" s="1">
        <v>1245334822</v>
      </c>
      <c r="J145" s="1">
        <v>6398000</v>
      </c>
      <c r="K145" s="1">
        <v>420563000</v>
      </c>
      <c r="L145" s="1">
        <v>19947000</v>
      </c>
      <c r="M145" s="1">
        <v>206168738.40926301</v>
      </c>
      <c r="N145" s="1">
        <v>61054277.229122996</v>
      </c>
      <c r="O145" s="1">
        <v>11361088.344749801</v>
      </c>
      <c r="P145" s="1">
        <v>40557924.469369099</v>
      </c>
      <c r="Q145" s="1">
        <v>14465284</v>
      </c>
      <c r="R145" s="1">
        <v>10461014</v>
      </c>
      <c r="S145" s="1">
        <v>231352</v>
      </c>
      <c r="T145" s="1">
        <v>75.371215130118799</v>
      </c>
      <c r="U145" s="1">
        <v>0.72809113285289395</v>
      </c>
      <c r="V145" s="1">
        <v>184732</v>
      </c>
      <c r="W145" s="1">
        <v>57.82</v>
      </c>
      <c r="X145" s="1">
        <v>1.27</v>
      </c>
      <c r="Y145" s="1">
        <v>468966235</v>
      </c>
      <c r="Z145" s="1">
        <v>623714338.32083404</v>
      </c>
      <c r="AA145" s="1">
        <v>6622346.6288000001</v>
      </c>
      <c r="AB145" s="1">
        <v>419076210</v>
      </c>
      <c r="AC145" s="1">
        <v>623714338.32083404</v>
      </c>
      <c r="AD145" s="1">
        <v>6622346.6288000001</v>
      </c>
      <c r="AE145" s="1">
        <v>419076210</v>
      </c>
      <c r="AF145" s="1">
        <v>493450210.57368898</v>
      </c>
      <c r="AG145" s="1">
        <v>6622346.6288000001</v>
      </c>
      <c r="AH145" s="1">
        <v>419076210</v>
      </c>
      <c r="AI145" s="1">
        <v>432149444.575032</v>
      </c>
      <c r="AJ145" s="1">
        <v>6622346.6288000001</v>
      </c>
      <c r="AK145" s="1">
        <v>1457901560.40926</v>
      </c>
      <c r="AL145" s="1">
        <v>1146258844.4189999</v>
      </c>
      <c r="AM145" s="1">
        <v>1096368819.4189999</v>
      </c>
      <c r="AN145" s="1">
        <v>966104691.67185795</v>
      </c>
      <c r="AO145" s="1">
        <v>904803925.67320096</v>
      </c>
      <c r="AP145" s="1">
        <v>512925365.57387203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1970826925.98313</v>
      </c>
      <c r="AW145" s="1">
        <v>1659184209.9928701</v>
      </c>
      <c r="AX145" s="1">
        <v>1609294184.9928701</v>
      </c>
      <c r="AY145" s="1">
        <v>1479030057.2457299</v>
      </c>
      <c r="AZ145" s="1">
        <v>1417729291.2470701</v>
      </c>
      <c r="BA145" s="1">
        <v>1417729291.2470701</v>
      </c>
      <c r="BB145" s="1">
        <v>1146258844.4189999</v>
      </c>
      <c r="BC145" s="1">
        <v>1096368819.4189999</v>
      </c>
      <c r="BD145" s="1">
        <v>966104691.67185795</v>
      </c>
      <c r="BE145" s="1">
        <v>904803925.67320096</v>
      </c>
      <c r="BF145" s="1">
        <v>904803925.67320096</v>
      </c>
      <c r="BG145" t="s">
        <v>39</v>
      </c>
    </row>
    <row r="146" spans="1:59" x14ac:dyDescent="0.25">
      <c r="A146">
        <v>262</v>
      </c>
      <c r="B146" t="s">
        <v>76</v>
      </c>
      <c r="C146">
        <v>2021</v>
      </c>
      <c r="D146" s="2">
        <v>27337</v>
      </c>
      <c r="E146" s="7">
        <v>56460.9</v>
      </c>
      <c r="F146" t="s">
        <v>66</v>
      </c>
      <c r="G146" s="2">
        <v>275</v>
      </c>
      <c r="H146" s="1">
        <v>2743951375</v>
      </c>
      <c r="I146" s="1">
        <v>1291964051</v>
      </c>
      <c r="J146" s="1">
        <v>5573000</v>
      </c>
      <c r="K146" s="1">
        <v>508703139</v>
      </c>
      <c r="L146" s="1">
        <v>18267000</v>
      </c>
      <c r="M146" s="1">
        <v>206168738.40926301</v>
      </c>
      <c r="N146" s="1">
        <v>61054277.229122996</v>
      </c>
      <c r="O146" s="1">
        <v>11361088.344749801</v>
      </c>
      <c r="P146" s="1">
        <v>40557924.469369099</v>
      </c>
      <c r="Q146" s="1">
        <v>14465284</v>
      </c>
      <c r="R146" s="1">
        <v>10461014</v>
      </c>
      <c r="S146" s="1">
        <v>231352</v>
      </c>
      <c r="T146" s="1">
        <v>76.829654390000002</v>
      </c>
      <c r="U146" s="1">
        <v>0.48841808431586298</v>
      </c>
      <c r="V146" s="1">
        <v>184732</v>
      </c>
      <c r="W146" s="1">
        <v>57.82</v>
      </c>
      <c r="X146" s="1">
        <v>1.27</v>
      </c>
      <c r="Y146" s="1">
        <v>468966235</v>
      </c>
      <c r="Z146" s="1">
        <v>637903682.73892605</v>
      </c>
      <c r="AA146" s="1">
        <v>6622346.6288000001</v>
      </c>
      <c r="AB146" s="1">
        <v>419076210</v>
      </c>
      <c r="AC146" s="1">
        <v>637903682.73892605</v>
      </c>
      <c r="AD146" s="1">
        <v>6622346.6288000001</v>
      </c>
      <c r="AE146" s="1">
        <v>419076210</v>
      </c>
      <c r="AF146" s="1">
        <v>504676078.82911497</v>
      </c>
      <c r="AG146" s="1">
        <v>6622346.6288000001</v>
      </c>
      <c r="AH146" s="1">
        <v>419076210</v>
      </c>
      <c r="AI146" s="1">
        <v>441980735.81273401</v>
      </c>
      <c r="AJ146" s="1">
        <v>6622346.6288000001</v>
      </c>
      <c r="AK146" s="1">
        <v>1503705789.40926</v>
      </c>
      <c r="AL146" s="1">
        <v>1159623188.83709</v>
      </c>
      <c r="AM146" s="1">
        <v>1109733163.83709</v>
      </c>
      <c r="AN146" s="1">
        <v>976505559.927284</v>
      </c>
      <c r="AO146" s="1">
        <v>913810216.91090298</v>
      </c>
      <c r="AP146" s="1">
        <v>599385504.57387197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2103091293.98313</v>
      </c>
      <c r="AW146" s="1">
        <v>1759008693.41096</v>
      </c>
      <c r="AX146" s="1">
        <v>1709118668.41096</v>
      </c>
      <c r="AY146" s="1">
        <v>1575891064.5011499</v>
      </c>
      <c r="AZ146" s="1">
        <v>1513195721.4847701</v>
      </c>
      <c r="BA146" s="1">
        <v>1513195721.4847701</v>
      </c>
      <c r="BB146" s="1">
        <v>1159623188.83709</v>
      </c>
      <c r="BC146" s="1">
        <v>1109733163.83709</v>
      </c>
      <c r="BD146" s="1">
        <v>976505559.927284</v>
      </c>
      <c r="BE146" s="1">
        <v>913810216.91090298</v>
      </c>
      <c r="BF146" s="1">
        <v>913810216.91090298</v>
      </c>
      <c r="BG146" t="s">
        <v>39</v>
      </c>
    </row>
    <row r="147" spans="1:59" x14ac:dyDescent="0.25">
      <c r="A147">
        <v>263</v>
      </c>
      <c r="B147" t="s">
        <v>77</v>
      </c>
      <c r="C147">
        <v>2017</v>
      </c>
      <c r="D147" s="2">
        <v>43328</v>
      </c>
      <c r="E147" s="7">
        <v>133919.71</v>
      </c>
      <c r="F147" t="s">
        <v>45</v>
      </c>
      <c r="G147" s="2">
        <v>221</v>
      </c>
      <c r="H147" s="1">
        <v>3495053120</v>
      </c>
      <c r="I147" s="1">
        <v>1497069735</v>
      </c>
      <c r="J147" s="1">
        <v>418691436.86799997</v>
      </c>
      <c r="K147" s="1">
        <v>627691181.25199997</v>
      </c>
      <c r="L147" s="1">
        <v>349821281.39999998</v>
      </c>
      <c r="M147" s="1">
        <v>50469228.114801101</v>
      </c>
      <c r="N147" s="1">
        <v>44830049.402138598</v>
      </c>
      <c r="O147" s="1">
        <v>88352329.601866394</v>
      </c>
      <c r="P147" s="1">
        <v>50469228.114801101</v>
      </c>
      <c r="Q147" s="1">
        <v>24582207</v>
      </c>
      <c r="R147" s="1">
        <v>5634134</v>
      </c>
      <c r="S147" s="1">
        <v>684414</v>
      </c>
      <c r="T147" s="1">
        <v>55.363927391289799</v>
      </c>
      <c r="U147" s="1">
        <v>3.49498562665898</v>
      </c>
      <c r="V147" s="1">
        <v>0</v>
      </c>
      <c r="W147" s="1">
        <v>22.53</v>
      </c>
      <c r="X147" s="1">
        <v>1.05</v>
      </c>
      <c r="Y147" s="1">
        <v>743291840</v>
      </c>
      <c r="Z147" s="1">
        <v>683426081.534091</v>
      </c>
      <c r="AA147" s="1">
        <v>0</v>
      </c>
      <c r="AB147" s="1">
        <v>664218240</v>
      </c>
      <c r="AC147" s="1">
        <v>683426081.534091</v>
      </c>
      <c r="AD147" s="1">
        <v>0</v>
      </c>
      <c r="AE147" s="1">
        <v>664218240</v>
      </c>
      <c r="AF147" s="1">
        <v>542875141.798594</v>
      </c>
      <c r="AG147" s="1">
        <v>0</v>
      </c>
      <c r="AH147" s="1">
        <v>664218240</v>
      </c>
      <c r="AI147" s="1">
        <v>476733523.099536</v>
      </c>
      <c r="AJ147" s="1">
        <v>0</v>
      </c>
      <c r="AK147" s="1">
        <v>1966230399.9828</v>
      </c>
      <c r="AL147" s="1">
        <v>1895878586.51689</v>
      </c>
      <c r="AM147" s="1">
        <v>1816804986.51689</v>
      </c>
      <c r="AN147" s="1">
        <v>1676254046.78139</v>
      </c>
      <c r="AO147" s="1">
        <v>1610112428.08233</v>
      </c>
      <c r="AP147" s="1">
        <v>1110694841.6559999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3076925241.6388001</v>
      </c>
      <c r="AW147" s="1">
        <v>3006573428.1728902</v>
      </c>
      <c r="AX147" s="1">
        <v>2927499828.1728902</v>
      </c>
      <c r="AY147" s="1">
        <v>2786948888.4373999</v>
      </c>
      <c r="AZ147" s="1">
        <v>2720807269.7383399</v>
      </c>
      <c r="BA147" s="1">
        <v>2720807269.7383399</v>
      </c>
      <c r="BB147" s="1">
        <v>1895878586.51689</v>
      </c>
      <c r="BC147" s="1">
        <v>1816804986.51689</v>
      </c>
      <c r="BD147" s="1">
        <v>1676254046.78139</v>
      </c>
      <c r="BE147" s="1">
        <v>1610112428.08233</v>
      </c>
      <c r="BF147" s="1">
        <v>1610112428.08233</v>
      </c>
      <c r="BG147" t="s">
        <v>39</v>
      </c>
    </row>
    <row r="148" spans="1:59" x14ac:dyDescent="0.25">
      <c r="A148">
        <v>263</v>
      </c>
      <c r="B148" t="s">
        <v>77</v>
      </c>
      <c r="C148">
        <v>2018</v>
      </c>
      <c r="D148" s="2">
        <v>43328</v>
      </c>
      <c r="E148" s="7">
        <v>133919.71</v>
      </c>
      <c r="F148" t="s">
        <v>45</v>
      </c>
      <c r="G148" s="2">
        <v>221</v>
      </c>
      <c r="H148" s="1">
        <v>3495053120</v>
      </c>
      <c r="I148" s="1">
        <v>1588570708</v>
      </c>
      <c r="J148" s="1">
        <v>539534001.10000002</v>
      </c>
      <c r="K148" s="1">
        <v>630469446.39999998</v>
      </c>
      <c r="L148" s="1">
        <v>336407961</v>
      </c>
      <c r="M148" s="1">
        <v>50469228.114801101</v>
      </c>
      <c r="N148" s="1">
        <v>44830049.402138598</v>
      </c>
      <c r="O148" s="1">
        <v>88352329.601866394</v>
      </c>
      <c r="P148" s="1">
        <v>50469228.114801101</v>
      </c>
      <c r="Q148" s="1">
        <v>24582207</v>
      </c>
      <c r="R148" s="1">
        <v>5634134</v>
      </c>
      <c r="S148" s="1">
        <v>684414</v>
      </c>
      <c r="T148" s="1">
        <v>56.372952089918797</v>
      </c>
      <c r="U148" s="1">
        <v>2.4348492944860101</v>
      </c>
      <c r="V148" s="1">
        <v>0</v>
      </c>
      <c r="W148" s="1">
        <v>22.53</v>
      </c>
      <c r="X148" s="1">
        <v>1.05</v>
      </c>
      <c r="Y148" s="1">
        <v>743291840</v>
      </c>
      <c r="Z148" s="1">
        <v>710689383.37203801</v>
      </c>
      <c r="AA148" s="1">
        <v>0</v>
      </c>
      <c r="AB148" s="1">
        <v>664218240</v>
      </c>
      <c r="AC148" s="1">
        <v>710689383.37203801</v>
      </c>
      <c r="AD148" s="1">
        <v>0</v>
      </c>
      <c r="AE148" s="1">
        <v>664218240</v>
      </c>
      <c r="AF148" s="1">
        <v>564531571.441944</v>
      </c>
      <c r="AG148" s="1">
        <v>0</v>
      </c>
      <c r="AH148" s="1">
        <v>664218240</v>
      </c>
      <c r="AI148" s="1">
        <v>495751424.65131098</v>
      </c>
      <c r="AJ148" s="1">
        <v>0</v>
      </c>
      <c r="AK148" s="1">
        <v>2178573937.2147999</v>
      </c>
      <c r="AL148" s="1">
        <v>2043984452.5868299</v>
      </c>
      <c r="AM148" s="1">
        <v>1964910852.5868299</v>
      </c>
      <c r="AN148" s="1">
        <v>1818753040.65674</v>
      </c>
      <c r="AO148" s="1">
        <v>1749972893.8661101</v>
      </c>
      <c r="AP148" s="1">
        <v>1100059786.404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3278633723.6188002</v>
      </c>
      <c r="AW148" s="1">
        <v>3144044238.99084</v>
      </c>
      <c r="AX148" s="1">
        <v>3064970638.99084</v>
      </c>
      <c r="AY148" s="1">
        <v>2918812827.06075</v>
      </c>
      <c r="AZ148" s="1">
        <v>2850032680.2701101</v>
      </c>
      <c r="BA148" s="1">
        <v>2850032680.2701101</v>
      </c>
      <c r="BB148" s="1">
        <v>2043984452.5868299</v>
      </c>
      <c r="BC148" s="1">
        <v>1964910852.5868299</v>
      </c>
      <c r="BD148" s="1">
        <v>1818753040.65674</v>
      </c>
      <c r="BE148" s="1">
        <v>1749972893.8661101</v>
      </c>
      <c r="BF148" s="1">
        <v>1749972893.8661101</v>
      </c>
      <c r="BG148" t="s">
        <v>39</v>
      </c>
    </row>
    <row r="149" spans="1:59" x14ac:dyDescent="0.25">
      <c r="A149">
        <v>263</v>
      </c>
      <c r="B149" t="s">
        <v>77</v>
      </c>
      <c r="C149">
        <v>2019</v>
      </c>
      <c r="D149" s="2">
        <v>43328</v>
      </c>
      <c r="E149" s="7">
        <v>133919.71</v>
      </c>
      <c r="F149" t="s">
        <v>45</v>
      </c>
      <c r="G149" s="2">
        <v>221</v>
      </c>
      <c r="H149" s="1">
        <v>3495053120</v>
      </c>
      <c r="I149" s="1">
        <v>1504408873.3039999</v>
      </c>
      <c r="J149" s="1">
        <v>438742970.69999999</v>
      </c>
      <c r="K149" s="1">
        <v>610928084</v>
      </c>
      <c r="L149" s="1">
        <v>266130719.80000001</v>
      </c>
      <c r="M149" s="1">
        <v>50469228.114801101</v>
      </c>
      <c r="N149" s="1">
        <v>44830049.402138598</v>
      </c>
      <c r="O149" s="1">
        <v>88352329.601866394</v>
      </c>
      <c r="P149" s="1">
        <v>50469228.114801101</v>
      </c>
      <c r="Q149" s="1">
        <v>24582207</v>
      </c>
      <c r="R149" s="1">
        <v>5634134</v>
      </c>
      <c r="S149" s="1">
        <v>684414</v>
      </c>
      <c r="T149" s="1">
        <v>51.6116083817979</v>
      </c>
      <c r="U149" s="1">
        <v>6.1695921158326401</v>
      </c>
      <c r="V149" s="1">
        <v>0</v>
      </c>
      <c r="W149" s="1">
        <v>22.53</v>
      </c>
      <c r="X149" s="1">
        <v>1.05</v>
      </c>
      <c r="Y149" s="1">
        <v>743291840</v>
      </c>
      <c r="Z149" s="1">
        <v>598744799.047243</v>
      </c>
      <c r="AA149" s="1">
        <v>0</v>
      </c>
      <c r="AB149" s="1">
        <v>664218240</v>
      </c>
      <c r="AC149" s="1">
        <v>598744799.047243</v>
      </c>
      <c r="AD149" s="1">
        <v>0</v>
      </c>
      <c r="AE149" s="1">
        <v>664218240</v>
      </c>
      <c r="AF149" s="1">
        <v>475609106.04159999</v>
      </c>
      <c r="AG149" s="1">
        <v>0</v>
      </c>
      <c r="AH149" s="1">
        <v>664218240</v>
      </c>
      <c r="AI149" s="1">
        <v>417662897.56835598</v>
      </c>
      <c r="AJ149" s="1">
        <v>0</v>
      </c>
      <c r="AK149" s="1">
        <v>1993621072.1187999</v>
      </c>
      <c r="AL149" s="1">
        <v>1831248837.86204</v>
      </c>
      <c r="AM149" s="1">
        <v>1752175237.86204</v>
      </c>
      <c r="AN149" s="1">
        <v>1629039544.8564</v>
      </c>
      <c r="AO149" s="1">
        <v>1571093336.3831501</v>
      </c>
      <c r="AP149" s="1">
        <v>1010241182.804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3003862254.9228001</v>
      </c>
      <c r="AW149" s="1">
        <v>2841490020.66605</v>
      </c>
      <c r="AX149" s="1">
        <v>2762416420.66605</v>
      </c>
      <c r="AY149" s="1">
        <v>2639280727.6603999</v>
      </c>
      <c r="AZ149" s="1">
        <v>2581334519.18716</v>
      </c>
      <c r="BA149" s="1">
        <v>2581334519.18716</v>
      </c>
      <c r="BB149" s="1">
        <v>1831248837.86204</v>
      </c>
      <c r="BC149" s="1">
        <v>1752175237.86204</v>
      </c>
      <c r="BD149" s="1">
        <v>1629039544.8564</v>
      </c>
      <c r="BE149" s="1">
        <v>1571093336.3831501</v>
      </c>
      <c r="BF149" s="1">
        <v>1571093336.3831501</v>
      </c>
      <c r="BG149" t="s">
        <v>39</v>
      </c>
    </row>
    <row r="150" spans="1:59" x14ac:dyDescent="0.25">
      <c r="A150">
        <v>263</v>
      </c>
      <c r="B150" t="s">
        <v>77</v>
      </c>
      <c r="C150">
        <v>2020</v>
      </c>
      <c r="D150" s="2">
        <v>45629</v>
      </c>
      <c r="E150" s="7">
        <v>133919.71</v>
      </c>
      <c r="F150" t="s">
        <v>45</v>
      </c>
      <c r="G150" s="2">
        <v>221</v>
      </c>
      <c r="H150" s="1">
        <v>3680663285</v>
      </c>
      <c r="I150" s="1">
        <v>1646038307</v>
      </c>
      <c r="J150" s="1">
        <v>478089757.89999998</v>
      </c>
      <c r="K150" s="1">
        <v>877271998.60000002</v>
      </c>
      <c r="L150" s="1">
        <v>763761.09199999995</v>
      </c>
      <c r="M150" s="1">
        <v>50469228.114801101</v>
      </c>
      <c r="N150" s="1">
        <v>44830049.402138598</v>
      </c>
      <c r="O150" s="1">
        <v>88352329.601866394</v>
      </c>
      <c r="P150" s="1">
        <v>50469228.114801101</v>
      </c>
      <c r="Q150" s="1">
        <v>24582207</v>
      </c>
      <c r="R150" s="1">
        <v>5634134</v>
      </c>
      <c r="S150" s="1">
        <v>684414</v>
      </c>
      <c r="T150" s="1">
        <v>53.1308466093028</v>
      </c>
      <c r="U150" s="1">
        <v>2.41968317023233</v>
      </c>
      <c r="V150" s="1">
        <v>0</v>
      </c>
      <c r="W150" s="1">
        <v>22.53</v>
      </c>
      <c r="X150" s="1">
        <v>1.05</v>
      </c>
      <c r="Y150" s="1">
        <v>782765495</v>
      </c>
      <c r="Z150" s="1">
        <v>668171174.11929595</v>
      </c>
      <c r="AA150" s="1">
        <v>0</v>
      </c>
      <c r="AB150" s="1">
        <v>699492570</v>
      </c>
      <c r="AC150" s="1">
        <v>668171174.11929595</v>
      </c>
      <c r="AD150" s="1">
        <v>0</v>
      </c>
      <c r="AE150" s="1">
        <v>699492570</v>
      </c>
      <c r="AF150" s="1">
        <v>530757503.54963797</v>
      </c>
      <c r="AG150" s="1">
        <v>0</v>
      </c>
      <c r="AH150" s="1">
        <v>699492570</v>
      </c>
      <c r="AI150" s="1">
        <v>466092246.81097603</v>
      </c>
      <c r="AJ150" s="1">
        <v>0</v>
      </c>
      <c r="AK150" s="1">
        <v>2174597293.0148001</v>
      </c>
      <c r="AL150" s="1">
        <v>1979495655.1340899</v>
      </c>
      <c r="AM150" s="1">
        <v>1896222730.1340899</v>
      </c>
      <c r="AN150" s="1">
        <v>1758809059.56444</v>
      </c>
      <c r="AO150" s="1">
        <v>1694143802.8257699</v>
      </c>
      <c r="AP150" s="1">
        <v>1011218138.696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3185815431.7108002</v>
      </c>
      <c r="AW150" s="1">
        <v>2990713793.8301001</v>
      </c>
      <c r="AX150" s="1">
        <v>2907440868.8301001</v>
      </c>
      <c r="AY150" s="1">
        <v>2770027198.2604399</v>
      </c>
      <c r="AZ150" s="1">
        <v>2705361941.52178</v>
      </c>
      <c r="BA150" s="1">
        <v>2705361941.52178</v>
      </c>
      <c r="BB150" s="1">
        <v>1979495655.1340899</v>
      </c>
      <c r="BC150" s="1">
        <v>1896222730.1340899</v>
      </c>
      <c r="BD150" s="1">
        <v>1758809059.56444</v>
      </c>
      <c r="BE150" s="1">
        <v>1694143802.8257699</v>
      </c>
      <c r="BF150" s="1">
        <v>1694143802.8257699</v>
      </c>
      <c r="BG150" t="s">
        <v>39</v>
      </c>
    </row>
    <row r="151" spans="1:59" x14ac:dyDescent="0.25">
      <c r="A151">
        <v>263</v>
      </c>
      <c r="B151" t="s">
        <v>77</v>
      </c>
      <c r="C151">
        <v>2021</v>
      </c>
      <c r="D151" s="2">
        <v>45629</v>
      </c>
      <c r="E151" s="7">
        <v>133919.71</v>
      </c>
      <c r="F151" t="s">
        <v>45</v>
      </c>
      <c r="G151" s="2">
        <v>221</v>
      </c>
      <c r="H151" s="1">
        <v>3680663285</v>
      </c>
      <c r="I151" s="1">
        <v>1670115108.188</v>
      </c>
      <c r="J151" s="1">
        <v>495398933.10399997</v>
      </c>
      <c r="K151" s="1">
        <v>946920128.10000002</v>
      </c>
      <c r="L151" s="1">
        <v>0</v>
      </c>
      <c r="M151" s="1">
        <v>50469228.114801101</v>
      </c>
      <c r="N151" s="1">
        <v>44830049.402138598</v>
      </c>
      <c r="O151" s="1">
        <v>88352329.601866394</v>
      </c>
      <c r="P151" s="1">
        <v>50469228.114801101</v>
      </c>
      <c r="Q151" s="1">
        <v>24582207</v>
      </c>
      <c r="R151" s="1">
        <v>5634134</v>
      </c>
      <c r="S151" s="1">
        <v>684414</v>
      </c>
      <c r="T151" s="1">
        <v>53.305528673646997</v>
      </c>
      <c r="U151" s="1">
        <v>2.68393647690089</v>
      </c>
      <c r="V151" s="1">
        <v>0</v>
      </c>
      <c r="W151" s="1">
        <v>22.53</v>
      </c>
      <c r="X151" s="1">
        <v>1.05</v>
      </c>
      <c r="Y151" s="1">
        <v>782765495</v>
      </c>
      <c r="Z151" s="1">
        <v>666990981.86787796</v>
      </c>
      <c r="AA151" s="1">
        <v>0</v>
      </c>
      <c r="AB151" s="1">
        <v>699492570</v>
      </c>
      <c r="AC151" s="1">
        <v>666990981.86787796</v>
      </c>
      <c r="AD151" s="1">
        <v>0</v>
      </c>
      <c r="AE151" s="1">
        <v>699492570</v>
      </c>
      <c r="AF151" s="1">
        <v>529820025.37438297</v>
      </c>
      <c r="AG151" s="1">
        <v>0</v>
      </c>
      <c r="AH151" s="1">
        <v>699492570</v>
      </c>
      <c r="AI151" s="1">
        <v>465268987.02450401</v>
      </c>
      <c r="AJ151" s="1">
        <v>0</v>
      </c>
      <c r="AK151" s="1">
        <v>2215983269.4067998</v>
      </c>
      <c r="AL151" s="1">
        <v>1995624638.0866699</v>
      </c>
      <c r="AM151" s="1">
        <v>1912351713.0866699</v>
      </c>
      <c r="AN151" s="1">
        <v>1775180756.5931799</v>
      </c>
      <c r="AO151" s="1">
        <v>1710629718.2433</v>
      </c>
      <c r="AP151" s="1">
        <v>1080102507.1040001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3296085776.5107999</v>
      </c>
      <c r="AW151" s="1">
        <v>3075727145.19068</v>
      </c>
      <c r="AX151" s="1">
        <v>2992454220.19068</v>
      </c>
      <c r="AY151" s="1">
        <v>2855283263.6971898</v>
      </c>
      <c r="AZ151" s="1">
        <v>2790732225.3473101</v>
      </c>
      <c r="BA151" s="1">
        <v>2790732225.3473101</v>
      </c>
      <c r="BB151" s="1">
        <v>1995624638.0866699</v>
      </c>
      <c r="BC151" s="1">
        <v>1912351713.0866699</v>
      </c>
      <c r="BD151" s="1">
        <v>1775180756.5931799</v>
      </c>
      <c r="BE151" s="1">
        <v>1710629718.2433</v>
      </c>
      <c r="BF151" s="1">
        <v>1710629718.2433</v>
      </c>
      <c r="BG151" t="s">
        <v>39</v>
      </c>
    </row>
    <row r="152" spans="1:59" x14ac:dyDescent="0.25">
      <c r="A152">
        <v>264</v>
      </c>
      <c r="B152" t="s">
        <v>78</v>
      </c>
      <c r="C152">
        <v>2017</v>
      </c>
      <c r="D152" s="2">
        <v>61383</v>
      </c>
      <c r="E152" s="7">
        <v>121397.58</v>
      </c>
      <c r="F152" t="s">
        <v>47</v>
      </c>
      <c r="G152" s="2">
        <v>193</v>
      </c>
      <c r="H152" s="1">
        <v>4324125435</v>
      </c>
      <c r="I152" s="1">
        <v>2225452000</v>
      </c>
      <c r="J152" s="1">
        <v>748565999.99999905</v>
      </c>
      <c r="K152" s="1">
        <v>209069000</v>
      </c>
      <c r="L152" s="1">
        <v>19363000</v>
      </c>
      <c r="M152" s="1">
        <v>263890918.93515199</v>
      </c>
      <c r="N152" s="1">
        <v>79214583.532762602</v>
      </c>
      <c r="O152" s="1">
        <v>9631228.8613427095</v>
      </c>
      <c r="P152" s="1">
        <v>149972699.65871799</v>
      </c>
      <c r="Q152" s="1">
        <v>48833509</v>
      </c>
      <c r="R152" s="1">
        <v>15271094</v>
      </c>
      <c r="S152" s="1">
        <v>1310531</v>
      </c>
      <c r="T152" s="1">
        <v>51.92</v>
      </c>
      <c r="U152" s="1">
        <v>4.13</v>
      </c>
      <c r="V152" s="1">
        <v>1095189</v>
      </c>
      <c r="W152" s="1">
        <v>29.11</v>
      </c>
      <c r="X152" s="1">
        <v>0.99</v>
      </c>
      <c r="Y152" s="1">
        <v>1053025365</v>
      </c>
      <c r="Z152" s="1">
        <v>1268769169.15855</v>
      </c>
      <c r="AA152" s="1">
        <v>19766190.1098</v>
      </c>
      <c r="AB152" s="1">
        <v>941001390</v>
      </c>
      <c r="AC152" s="1">
        <v>1268769169.15855</v>
      </c>
      <c r="AD152" s="1">
        <v>19766190.1098</v>
      </c>
      <c r="AE152" s="1">
        <v>941001390</v>
      </c>
      <c r="AF152" s="1">
        <v>1007407259.63991</v>
      </c>
      <c r="AG152" s="1">
        <v>19766190.1098</v>
      </c>
      <c r="AH152" s="1">
        <v>941001390</v>
      </c>
      <c r="AI152" s="1">
        <v>884413419.86644197</v>
      </c>
      <c r="AJ152" s="1">
        <v>19766190.1098</v>
      </c>
      <c r="AK152" s="1">
        <v>3237908918.9351501</v>
      </c>
      <c r="AL152" s="1">
        <v>3240099423.9270601</v>
      </c>
      <c r="AM152" s="1">
        <v>3128075448.9270601</v>
      </c>
      <c r="AN152" s="1">
        <v>2866713539.4084301</v>
      </c>
      <c r="AO152" s="1">
        <v>2743719699.6349502</v>
      </c>
      <c r="AP152" s="1">
        <v>317277812.39410502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3555186731.3292499</v>
      </c>
      <c r="AW152" s="1">
        <v>3557377236.3211699</v>
      </c>
      <c r="AX152" s="1">
        <v>3445353261.3211699</v>
      </c>
      <c r="AY152" s="1">
        <v>3183991351.8025398</v>
      </c>
      <c r="AZ152" s="1">
        <v>3060997512.0290599</v>
      </c>
      <c r="BA152" s="1">
        <v>3060997512.0290599</v>
      </c>
      <c r="BB152" s="1">
        <v>3240099423.9270601</v>
      </c>
      <c r="BC152" s="1">
        <v>3128075448.9270601</v>
      </c>
      <c r="BD152" s="1">
        <v>2866713539.4084301</v>
      </c>
      <c r="BE152" s="1">
        <v>2743719699.6349502</v>
      </c>
      <c r="BF152" s="1">
        <v>2743719699.6349502</v>
      </c>
      <c r="BG152" t="s">
        <v>39</v>
      </c>
    </row>
    <row r="153" spans="1:59" x14ac:dyDescent="0.25">
      <c r="A153">
        <v>264</v>
      </c>
      <c r="B153" t="s">
        <v>78</v>
      </c>
      <c r="C153">
        <v>2018</v>
      </c>
      <c r="D153" s="2">
        <v>63042</v>
      </c>
      <c r="E153" s="7">
        <v>121397.58</v>
      </c>
      <c r="F153" t="s">
        <v>47</v>
      </c>
      <c r="G153" s="2">
        <v>193</v>
      </c>
      <c r="H153" s="1">
        <v>4440993690</v>
      </c>
      <c r="I153" s="1">
        <v>2351937000</v>
      </c>
      <c r="J153" s="1">
        <v>808883000</v>
      </c>
      <c r="K153" s="1">
        <v>205539000</v>
      </c>
      <c r="L153" s="1">
        <v>12722000</v>
      </c>
      <c r="M153" s="1">
        <v>263890918.93515199</v>
      </c>
      <c r="N153" s="1">
        <v>79214583.532762602</v>
      </c>
      <c r="O153" s="1">
        <v>9631228.8613427095</v>
      </c>
      <c r="P153" s="1">
        <v>149972699.65871799</v>
      </c>
      <c r="Q153" s="1">
        <v>48833509</v>
      </c>
      <c r="R153" s="1">
        <v>15271094</v>
      </c>
      <c r="S153" s="1">
        <v>1310531</v>
      </c>
      <c r="T153" s="1">
        <v>52.235003165143901</v>
      </c>
      <c r="U153" s="1">
        <v>3.3420149180791001</v>
      </c>
      <c r="V153" s="1">
        <v>1095189</v>
      </c>
      <c r="W153" s="1">
        <v>29.11</v>
      </c>
      <c r="X153" s="1">
        <v>0.99</v>
      </c>
      <c r="Y153" s="1">
        <v>1081485510</v>
      </c>
      <c r="Z153" s="1">
        <v>1298052230.0880301</v>
      </c>
      <c r="AA153" s="1">
        <v>19766190.1098</v>
      </c>
      <c r="AB153" s="1">
        <v>966433860</v>
      </c>
      <c r="AC153" s="1">
        <v>1298052230.0880301</v>
      </c>
      <c r="AD153" s="1">
        <v>19766190.1098</v>
      </c>
      <c r="AE153" s="1">
        <v>966433860</v>
      </c>
      <c r="AF153" s="1">
        <v>1030658114.78514</v>
      </c>
      <c r="AG153" s="1">
        <v>19766190.1098</v>
      </c>
      <c r="AH153" s="1">
        <v>966433860</v>
      </c>
      <c r="AI153" s="1">
        <v>904825589.93673003</v>
      </c>
      <c r="AJ153" s="1">
        <v>19766190.1098</v>
      </c>
      <c r="AK153" s="1">
        <v>3424710918.9351501</v>
      </c>
      <c r="AL153" s="1">
        <v>3358159629.8565502</v>
      </c>
      <c r="AM153" s="1">
        <v>3243107979.8565502</v>
      </c>
      <c r="AN153" s="1">
        <v>2975713864.5536599</v>
      </c>
      <c r="AO153" s="1">
        <v>2849881339.7052398</v>
      </c>
      <c r="AP153" s="1">
        <v>307106812.39410502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3731817731.3292499</v>
      </c>
      <c r="AW153" s="1">
        <v>3665266442.2506599</v>
      </c>
      <c r="AX153" s="1">
        <v>3550214792.2506599</v>
      </c>
      <c r="AY153" s="1">
        <v>3282820676.9477701</v>
      </c>
      <c r="AZ153" s="1">
        <v>3156988152.09935</v>
      </c>
      <c r="BA153" s="1">
        <v>3156988152.09935</v>
      </c>
      <c r="BB153" s="1">
        <v>3358159629.8565502</v>
      </c>
      <c r="BC153" s="1">
        <v>3243107979.8565502</v>
      </c>
      <c r="BD153" s="1">
        <v>2975713864.5536599</v>
      </c>
      <c r="BE153" s="1">
        <v>2849881339.7052398</v>
      </c>
      <c r="BF153" s="1">
        <v>2849881339.7052398</v>
      </c>
      <c r="BG153" t="s">
        <v>39</v>
      </c>
    </row>
    <row r="154" spans="1:59" x14ac:dyDescent="0.25">
      <c r="A154">
        <v>264</v>
      </c>
      <c r="B154" t="s">
        <v>78</v>
      </c>
      <c r="C154">
        <v>2019</v>
      </c>
      <c r="D154" s="2">
        <v>65118</v>
      </c>
      <c r="E154" s="7">
        <v>121397.58</v>
      </c>
      <c r="F154" t="s">
        <v>47</v>
      </c>
      <c r="G154" s="2">
        <v>193</v>
      </c>
      <c r="H154" s="1">
        <v>4587237510</v>
      </c>
      <c r="I154" s="1">
        <v>2379170000</v>
      </c>
      <c r="J154" s="1">
        <v>710500000</v>
      </c>
      <c r="K154" s="1">
        <v>296700000</v>
      </c>
      <c r="L154" s="1">
        <v>16570000</v>
      </c>
      <c r="M154" s="1">
        <v>263890918.93515199</v>
      </c>
      <c r="N154" s="1">
        <v>79214583.532762602</v>
      </c>
      <c r="O154" s="1">
        <v>9631228.8613427095</v>
      </c>
      <c r="P154" s="1">
        <v>149972699.65871799</v>
      </c>
      <c r="Q154" s="1">
        <v>48833509</v>
      </c>
      <c r="R154" s="1">
        <v>15271094</v>
      </c>
      <c r="S154" s="1">
        <v>1310531</v>
      </c>
      <c r="T154" s="1">
        <v>51.444965164387398</v>
      </c>
      <c r="U154" s="1">
        <v>4.3358625960348398</v>
      </c>
      <c r="V154" s="1">
        <v>1095189</v>
      </c>
      <c r="W154" s="1">
        <v>29.11</v>
      </c>
      <c r="X154" s="1">
        <v>0.99</v>
      </c>
      <c r="Y154" s="1">
        <v>1117099290</v>
      </c>
      <c r="Z154" s="1">
        <v>1250692130.68536</v>
      </c>
      <c r="AA154" s="1">
        <v>19766190.1098</v>
      </c>
      <c r="AB154" s="1">
        <v>998258940</v>
      </c>
      <c r="AC154" s="1">
        <v>1250692130.68536</v>
      </c>
      <c r="AD154" s="1">
        <v>19766190.1098</v>
      </c>
      <c r="AE154" s="1">
        <v>998258940</v>
      </c>
      <c r="AF154" s="1">
        <v>993054026.417238</v>
      </c>
      <c r="AG154" s="1">
        <v>19766190.1098</v>
      </c>
      <c r="AH154" s="1">
        <v>998258940</v>
      </c>
      <c r="AI154" s="1">
        <v>871812565.58517802</v>
      </c>
      <c r="AJ154" s="1">
        <v>19766190.1098</v>
      </c>
      <c r="AK154" s="1">
        <v>3353560918.9351501</v>
      </c>
      <c r="AL154" s="1">
        <v>3248030310.4538798</v>
      </c>
      <c r="AM154" s="1">
        <v>3129189960.4538798</v>
      </c>
      <c r="AN154" s="1">
        <v>2871551856.18575</v>
      </c>
      <c r="AO154" s="1">
        <v>2750310395.3536901</v>
      </c>
      <c r="AP154" s="1">
        <v>402115812.39410502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3755676731.3292499</v>
      </c>
      <c r="AW154" s="1">
        <v>3650146122.84799</v>
      </c>
      <c r="AX154" s="1">
        <v>3531305772.84799</v>
      </c>
      <c r="AY154" s="1">
        <v>3273667668.5798602</v>
      </c>
      <c r="AZ154" s="1">
        <v>3152426207.7477999</v>
      </c>
      <c r="BA154" s="1">
        <v>3152426207.7477999</v>
      </c>
      <c r="BB154" s="1">
        <v>3248030310.4538798</v>
      </c>
      <c r="BC154" s="1">
        <v>3129189960.4538798</v>
      </c>
      <c r="BD154" s="1">
        <v>2871551856.18575</v>
      </c>
      <c r="BE154" s="1">
        <v>2750310395.3536901</v>
      </c>
      <c r="BF154" s="1">
        <v>2750310395.3536901</v>
      </c>
      <c r="BG154" t="s">
        <v>39</v>
      </c>
    </row>
    <row r="155" spans="1:59" x14ac:dyDescent="0.25">
      <c r="A155">
        <v>264</v>
      </c>
      <c r="B155" t="s">
        <v>78</v>
      </c>
      <c r="C155">
        <v>2020</v>
      </c>
      <c r="D155" s="2">
        <v>65118</v>
      </c>
      <c r="E155" s="7">
        <v>121397.58</v>
      </c>
      <c r="F155" t="s">
        <v>47</v>
      </c>
      <c r="G155" s="2">
        <v>193</v>
      </c>
      <c r="H155" s="1">
        <v>4587237510</v>
      </c>
      <c r="I155" s="1">
        <v>2816563000</v>
      </c>
      <c r="J155" s="1">
        <v>962387000</v>
      </c>
      <c r="K155" s="1">
        <v>192134000</v>
      </c>
      <c r="L155" s="1">
        <v>11840000</v>
      </c>
      <c r="M155" s="1">
        <v>263890918.93515199</v>
      </c>
      <c r="N155" s="1">
        <v>79214583.532762602</v>
      </c>
      <c r="O155" s="1">
        <v>9631228.8613427095</v>
      </c>
      <c r="P155" s="1">
        <v>149972699.65871799</v>
      </c>
      <c r="Q155" s="1">
        <v>48833509</v>
      </c>
      <c r="R155" s="1">
        <v>15271094</v>
      </c>
      <c r="S155" s="1">
        <v>1310531</v>
      </c>
      <c r="T155" s="1">
        <v>54.094925024071102</v>
      </c>
      <c r="U155" s="1">
        <v>1.0877168101553301</v>
      </c>
      <c r="V155" s="1">
        <v>1095189</v>
      </c>
      <c r="W155" s="1">
        <v>29.11</v>
      </c>
      <c r="X155" s="1">
        <v>0.99</v>
      </c>
      <c r="Y155" s="1">
        <v>1117099290</v>
      </c>
      <c r="Z155" s="1">
        <v>1407280006.8002501</v>
      </c>
      <c r="AA155" s="1">
        <v>19766190.1098</v>
      </c>
      <c r="AB155" s="1">
        <v>998258940</v>
      </c>
      <c r="AC155" s="1">
        <v>1407280006.8002501</v>
      </c>
      <c r="AD155" s="1">
        <v>19766190.1098</v>
      </c>
      <c r="AE155" s="1">
        <v>998258940</v>
      </c>
      <c r="AF155" s="1">
        <v>1117385360.28339</v>
      </c>
      <c r="AG155" s="1">
        <v>19766190.1098</v>
      </c>
      <c r="AH155" s="1">
        <v>998258940</v>
      </c>
      <c r="AI155" s="1">
        <v>980964350.15781105</v>
      </c>
      <c r="AJ155" s="1">
        <v>19766190.1098</v>
      </c>
      <c r="AK155" s="1">
        <v>4042840918.9351501</v>
      </c>
      <c r="AL155" s="1">
        <v>3656505186.5687699</v>
      </c>
      <c r="AM155" s="1">
        <v>3537664836.5687699</v>
      </c>
      <c r="AN155" s="1">
        <v>3247770190.0519099</v>
      </c>
      <c r="AO155" s="1">
        <v>3111349179.9263201</v>
      </c>
      <c r="AP155" s="1">
        <v>292819812.39410502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4335660731.3292503</v>
      </c>
      <c r="AW155" s="1">
        <v>3949324998.9628801</v>
      </c>
      <c r="AX155" s="1">
        <v>3830484648.9628801</v>
      </c>
      <c r="AY155" s="1">
        <v>3540590002.4460101</v>
      </c>
      <c r="AZ155" s="1">
        <v>3404168992.3204298</v>
      </c>
      <c r="BA155" s="1">
        <v>3404168992.3204298</v>
      </c>
      <c r="BB155" s="1">
        <v>3656505186.5687699</v>
      </c>
      <c r="BC155" s="1">
        <v>3537664836.5687699</v>
      </c>
      <c r="BD155" s="1">
        <v>3247770190.0519099</v>
      </c>
      <c r="BE155" s="1">
        <v>3111349179.9263201</v>
      </c>
      <c r="BF155" s="1">
        <v>3111349179.9263201</v>
      </c>
      <c r="BG155" t="s">
        <v>39</v>
      </c>
    </row>
    <row r="156" spans="1:59" x14ac:dyDescent="0.25">
      <c r="A156">
        <v>264</v>
      </c>
      <c r="B156" t="s">
        <v>78</v>
      </c>
      <c r="C156">
        <v>2021</v>
      </c>
      <c r="D156" s="2">
        <v>65118</v>
      </c>
      <c r="E156" s="7">
        <v>121397.58</v>
      </c>
      <c r="F156" t="s">
        <v>47</v>
      </c>
      <c r="G156" s="2">
        <v>193</v>
      </c>
      <c r="H156" s="1">
        <v>4587237510</v>
      </c>
      <c r="I156" s="1">
        <v>2581087000</v>
      </c>
      <c r="J156" s="1">
        <v>927533000</v>
      </c>
      <c r="K156" s="1">
        <v>203701000</v>
      </c>
      <c r="L156" s="1">
        <v>9233000</v>
      </c>
      <c r="M156" s="1">
        <v>263890918.93515199</v>
      </c>
      <c r="N156" s="1">
        <v>79214583.532762602</v>
      </c>
      <c r="O156" s="1">
        <v>9631228.8613427095</v>
      </c>
      <c r="P156" s="1">
        <v>149972699.65871799</v>
      </c>
      <c r="Q156" s="1">
        <v>48833509</v>
      </c>
      <c r="R156" s="1">
        <v>15271094</v>
      </c>
      <c r="S156" s="1">
        <v>1310531</v>
      </c>
      <c r="T156" s="1">
        <v>54.725500058992203</v>
      </c>
      <c r="U156" s="1">
        <v>3.5208957988080498</v>
      </c>
      <c r="V156" s="1">
        <v>1095189</v>
      </c>
      <c r="W156" s="1">
        <v>29.11</v>
      </c>
      <c r="X156" s="1">
        <v>0.99</v>
      </c>
      <c r="Y156" s="1">
        <v>1117099290</v>
      </c>
      <c r="Z156" s="1">
        <v>1359422958.8676701</v>
      </c>
      <c r="AA156" s="1">
        <v>19766190.1098</v>
      </c>
      <c r="AB156" s="1">
        <v>998258940</v>
      </c>
      <c r="AC156" s="1">
        <v>1359422958.8676701</v>
      </c>
      <c r="AD156" s="1">
        <v>19766190.1098</v>
      </c>
      <c r="AE156" s="1">
        <v>998258940</v>
      </c>
      <c r="AF156" s="1">
        <v>1079386693.0047801</v>
      </c>
      <c r="AG156" s="1">
        <v>19766190.1098</v>
      </c>
      <c r="AH156" s="1">
        <v>998258940</v>
      </c>
      <c r="AI156" s="1">
        <v>947604920.83400798</v>
      </c>
      <c r="AJ156" s="1">
        <v>19766190.1098</v>
      </c>
      <c r="AK156" s="1">
        <v>3772510918.9351501</v>
      </c>
      <c r="AL156" s="1">
        <v>3573794138.6361899</v>
      </c>
      <c r="AM156" s="1">
        <v>3454953788.6361899</v>
      </c>
      <c r="AN156" s="1">
        <v>3174917522.7733002</v>
      </c>
      <c r="AO156" s="1">
        <v>3043135750.60252</v>
      </c>
      <c r="AP156" s="1">
        <v>301779812.39410502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4074290731.3292499</v>
      </c>
      <c r="AW156" s="1">
        <v>3875573951.0303001</v>
      </c>
      <c r="AX156" s="1">
        <v>3756733601.0303001</v>
      </c>
      <c r="AY156" s="1">
        <v>3476697335.1673999</v>
      </c>
      <c r="AZ156" s="1">
        <v>3344915562.9966302</v>
      </c>
      <c r="BA156" s="1">
        <v>3344915562.9966302</v>
      </c>
      <c r="BB156" s="1">
        <v>3573794138.6361899</v>
      </c>
      <c r="BC156" s="1">
        <v>3454953788.6361899</v>
      </c>
      <c r="BD156" s="1">
        <v>3174917522.7733002</v>
      </c>
      <c r="BE156" s="1">
        <v>3043135750.60252</v>
      </c>
      <c r="BF156" s="1">
        <v>3043135750.60252</v>
      </c>
      <c r="BG156" t="s">
        <v>39</v>
      </c>
    </row>
    <row r="157" spans="1:59" x14ac:dyDescent="0.25">
      <c r="A157">
        <v>283</v>
      </c>
      <c r="B157" t="s">
        <v>79</v>
      </c>
      <c r="C157">
        <v>2017</v>
      </c>
      <c r="D157" s="2">
        <v>83347</v>
      </c>
      <c r="E157" s="7">
        <v>85980.52</v>
      </c>
      <c r="F157" t="s">
        <v>45</v>
      </c>
      <c r="G157" s="2">
        <v>158</v>
      </c>
      <c r="H157" s="1">
        <v>5506039959.8601103</v>
      </c>
      <c r="I157" s="1">
        <v>2345475498</v>
      </c>
      <c r="J157" s="1">
        <v>321940788</v>
      </c>
      <c r="K157" s="1">
        <v>1120601589</v>
      </c>
      <c r="L157" s="1">
        <v>0</v>
      </c>
      <c r="M157" s="1">
        <v>132460283.5</v>
      </c>
      <c r="N157" s="1">
        <v>71779633.999285594</v>
      </c>
      <c r="O157" s="1">
        <v>41771334.882411197</v>
      </c>
      <c r="P157" s="1">
        <v>122323846.08399899</v>
      </c>
      <c r="Q157" s="1">
        <v>24791704</v>
      </c>
      <c r="R157" s="1">
        <v>13956564</v>
      </c>
      <c r="S157" s="1">
        <v>801602</v>
      </c>
      <c r="T157" s="1">
        <v>52.033234976305501</v>
      </c>
      <c r="U157" s="1">
        <v>3.59140411292395</v>
      </c>
      <c r="V157" s="1">
        <v>0</v>
      </c>
      <c r="W157" s="1">
        <v>42.24</v>
      </c>
      <c r="X157" s="1">
        <v>1.18</v>
      </c>
      <c r="Y157" s="1">
        <v>1429817785</v>
      </c>
      <c r="Z157" s="1">
        <v>686816492.39792001</v>
      </c>
      <c r="AA157" s="1">
        <v>0</v>
      </c>
      <c r="AB157" s="1">
        <v>1277709510</v>
      </c>
      <c r="AC157" s="1">
        <v>686816492.39792001</v>
      </c>
      <c r="AD157" s="1">
        <v>0</v>
      </c>
      <c r="AE157" s="1">
        <v>1277709510</v>
      </c>
      <c r="AF157" s="1">
        <v>545983981.03873098</v>
      </c>
      <c r="AG157" s="1">
        <v>0</v>
      </c>
      <c r="AH157" s="1">
        <v>1277709510</v>
      </c>
      <c r="AI157" s="1">
        <v>479709858.04617101</v>
      </c>
      <c r="AJ157" s="1">
        <v>0</v>
      </c>
      <c r="AK157" s="1">
        <v>2799876569.5</v>
      </c>
      <c r="AL157" s="1">
        <v>2560898911.4819198</v>
      </c>
      <c r="AM157" s="1">
        <v>2408790636.4819198</v>
      </c>
      <c r="AN157" s="1">
        <v>2267958125.1227298</v>
      </c>
      <c r="AO157" s="1">
        <v>2201684002.1301699</v>
      </c>
      <c r="AP157" s="1">
        <v>1234152557.88169</v>
      </c>
      <c r="AQ157" s="1">
        <v>811146297.20000005</v>
      </c>
      <c r="AR157" s="1">
        <v>384134836.722287</v>
      </c>
      <c r="AS157" s="1">
        <v>361318595.472287</v>
      </c>
      <c r="AT157" s="1">
        <v>340193718.76840901</v>
      </c>
      <c r="AU157" s="1">
        <v>330252600.319525</v>
      </c>
      <c r="AV157" s="1">
        <v>4034029127.38169</v>
      </c>
      <c r="AW157" s="1">
        <v>4179186306.0858998</v>
      </c>
      <c r="AX157" s="1">
        <v>4004261789.8358998</v>
      </c>
      <c r="AY157" s="1">
        <v>3842304401.77283</v>
      </c>
      <c r="AZ157" s="1">
        <v>3766089160.3313899</v>
      </c>
      <c r="BA157" s="1">
        <v>3766089160.3313899</v>
      </c>
      <c r="BB157" s="1">
        <v>2945033748.2041998</v>
      </c>
      <c r="BC157" s="1">
        <v>2770109231.9541998</v>
      </c>
      <c r="BD157" s="1">
        <v>2608151843.89114</v>
      </c>
      <c r="BE157" s="1">
        <v>2531936602.4496899</v>
      </c>
      <c r="BF157" s="1">
        <v>2531936602.4496899</v>
      </c>
      <c r="BG157" t="s">
        <v>39</v>
      </c>
    </row>
    <row r="158" spans="1:59" x14ac:dyDescent="0.25">
      <c r="A158">
        <v>283</v>
      </c>
      <c r="B158" t="s">
        <v>79</v>
      </c>
      <c r="C158">
        <v>2018</v>
      </c>
      <c r="D158" s="2">
        <v>83884</v>
      </c>
      <c r="E158" s="7">
        <v>85980.52</v>
      </c>
      <c r="F158" t="s">
        <v>45</v>
      </c>
      <c r="G158" s="2">
        <v>158</v>
      </c>
      <c r="H158" s="1">
        <v>5537008749.8601103</v>
      </c>
      <c r="I158" s="1">
        <v>2641348206</v>
      </c>
      <c r="J158" s="1">
        <v>359413653</v>
      </c>
      <c r="K158" s="1">
        <v>1167524133</v>
      </c>
      <c r="L158" s="1">
        <v>2280957</v>
      </c>
      <c r="M158" s="1">
        <v>132460283.5</v>
      </c>
      <c r="N158" s="1">
        <v>71779633.999285594</v>
      </c>
      <c r="O158" s="1">
        <v>41771334.882411197</v>
      </c>
      <c r="P158" s="1">
        <v>122323846.08399899</v>
      </c>
      <c r="Q158" s="1">
        <v>24791704</v>
      </c>
      <c r="R158" s="1">
        <v>13956564</v>
      </c>
      <c r="S158" s="1">
        <v>801602</v>
      </c>
      <c r="T158" s="1">
        <v>53.068288999934303</v>
      </c>
      <c r="U158" s="1">
        <v>1.8936730939655999</v>
      </c>
      <c r="V158" s="1">
        <v>0</v>
      </c>
      <c r="W158" s="1">
        <v>42.24</v>
      </c>
      <c r="X158" s="1">
        <v>1.18</v>
      </c>
      <c r="Y158" s="1">
        <v>1439030020</v>
      </c>
      <c r="Z158" s="1">
        <v>725562382.13773203</v>
      </c>
      <c r="AA158" s="1">
        <v>0</v>
      </c>
      <c r="AB158" s="1">
        <v>1285941720</v>
      </c>
      <c r="AC158" s="1">
        <v>725562382.13773203</v>
      </c>
      <c r="AD158" s="1">
        <v>0</v>
      </c>
      <c r="AE158" s="1">
        <v>1285941720</v>
      </c>
      <c r="AF158" s="1">
        <v>576784981.54349697</v>
      </c>
      <c r="AG158" s="1">
        <v>0</v>
      </c>
      <c r="AH158" s="1">
        <v>1285941720</v>
      </c>
      <c r="AI158" s="1">
        <v>506772087.14621001</v>
      </c>
      <c r="AJ158" s="1">
        <v>0</v>
      </c>
      <c r="AK158" s="1">
        <v>3133222142.5</v>
      </c>
      <c r="AL158" s="1">
        <v>2646329901.2217302</v>
      </c>
      <c r="AM158" s="1">
        <v>2493241601.2217302</v>
      </c>
      <c r="AN158" s="1">
        <v>2344464200.62749</v>
      </c>
      <c r="AO158" s="1">
        <v>2274451306.2302098</v>
      </c>
      <c r="AP158" s="1">
        <v>1283356058.88169</v>
      </c>
      <c r="AQ158" s="1">
        <v>811146297.20000005</v>
      </c>
      <c r="AR158" s="1">
        <v>396949485.18325901</v>
      </c>
      <c r="AS158" s="1">
        <v>373986240.18325901</v>
      </c>
      <c r="AT158" s="1">
        <v>351669630.09412402</v>
      </c>
      <c r="AU158" s="1">
        <v>341167695.93453097</v>
      </c>
      <c r="AV158" s="1">
        <v>4416578201.38169</v>
      </c>
      <c r="AW158" s="1">
        <v>4326635445.2866802</v>
      </c>
      <c r="AX158" s="1">
        <v>4150583900.2866802</v>
      </c>
      <c r="AY158" s="1">
        <v>3979489889.6033101</v>
      </c>
      <c r="AZ158" s="1">
        <v>3898975061.0464301</v>
      </c>
      <c r="BA158" s="1">
        <v>3898975061.0464301</v>
      </c>
      <c r="BB158" s="1">
        <v>3043279386.4049902</v>
      </c>
      <c r="BC158" s="1">
        <v>2867227841.4049902</v>
      </c>
      <c r="BD158" s="1">
        <v>2696133830.7216201</v>
      </c>
      <c r="BE158" s="1">
        <v>2615619002.1647401</v>
      </c>
      <c r="BF158" s="1">
        <v>2615619002.1647401</v>
      </c>
      <c r="BG158" t="s">
        <v>39</v>
      </c>
    </row>
    <row r="159" spans="1:59" x14ac:dyDescent="0.25">
      <c r="A159">
        <v>283</v>
      </c>
      <c r="B159" t="s">
        <v>79</v>
      </c>
      <c r="C159">
        <v>2019</v>
      </c>
      <c r="D159" s="2">
        <v>83884</v>
      </c>
      <c r="E159" s="7">
        <v>85980.52</v>
      </c>
      <c r="F159" t="s">
        <v>45</v>
      </c>
      <c r="G159" s="2">
        <v>158</v>
      </c>
      <c r="H159" s="1">
        <v>5537008749.8601103</v>
      </c>
      <c r="I159" s="1">
        <v>2535772482</v>
      </c>
      <c r="J159" s="1">
        <v>366256524</v>
      </c>
      <c r="K159" s="1">
        <v>1401159300</v>
      </c>
      <c r="L159" s="1">
        <v>0</v>
      </c>
      <c r="M159" s="1">
        <v>132460283.5</v>
      </c>
      <c r="N159" s="1">
        <v>71779633.999285594</v>
      </c>
      <c r="O159" s="1">
        <v>41771334.882411197</v>
      </c>
      <c r="P159" s="1">
        <v>122323846.08399899</v>
      </c>
      <c r="Q159" s="1">
        <v>24791704</v>
      </c>
      <c r="R159" s="1">
        <v>13956564</v>
      </c>
      <c r="S159" s="1">
        <v>801602</v>
      </c>
      <c r="T159" s="1">
        <v>48.342717535082002</v>
      </c>
      <c r="U159" s="1">
        <v>5.2117815780000001</v>
      </c>
      <c r="V159" s="1">
        <v>0</v>
      </c>
      <c r="W159" s="1">
        <v>42.24</v>
      </c>
      <c r="X159" s="1">
        <v>1.18</v>
      </c>
      <c r="Y159" s="1">
        <v>1439030020</v>
      </c>
      <c r="Z159" s="1">
        <v>611517723.83308494</v>
      </c>
      <c r="AA159" s="1">
        <v>0</v>
      </c>
      <c r="AB159" s="1">
        <v>1285941720</v>
      </c>
      <c r="AC159" s="1">
        <v>611517723.83308494</v>
      </c>
      <c r="AD159" s="1">
        <v>0</v>
      </c>
      <c r="AE159" s="1">
        <v>1285941720</v>
      </c>
      <c r="AF159" s="1">
        <v>486125311.53473198</v>
      </c>
      <c r="AG159" s="1">
        <v>0</v>
      </c>
      <c r="AH159" s="1">
        <v>1285941720</v>
      </c>
      <c r="AI159" s="1">
        <v>427117117.51197797</v>
      </c>
      <c r="AJ159" s="1">
        <v>0</v>
      </c>
      <c r="AK159" s="1">
        <v>3034489289.5</v>
      </c>
      <c r="AL159" s="1">
        <v>2539128113.9170799</v>
      </c>
      <c r="AM159" s="1">
        <v>2386039813.9170799</v>
      </c>
      <c r="AN159" s="1">
        <v>2260647401.6187301</v>
      </c>
      <c r="AO159" s="1">
        <v>2201639207.5959702</v>
      </c>
      <c r="AP159" s="1">
        <v>1514710268.88169</v>
      </c>
      <c r="AQ159" s="1">
        <v>811146297.20000005</v>
      </c>
      <c r="AR159" s="1">
        <v>380869217.08756202</v>
      </c>
      <c r="AS159" s="1">
        <v>357905972.08756202</v>
      </c>
      <c r="AT159" s="1">
        <v>339097110.242809</v>
      </c>
      <c r="AU159" s="1">
        <v>330245881.13939601</v>
      </c>
      <c r="AV159" s="1">
        <v>4549199558.38169</v>
      </c>
      <c r="AW159" s="1">
        <v>4434707599.8863401</v>
      </c>
      <c r="AX159" s="1">
        <v>4258656054.8863401</v>
      </c>
      <c r="AY159" s="1">
        <v>4114454780.7432299</v>
      </c>
      <c r="AZ159" s="1">
        <v>4046595357.6170702</v>
      </c>
      <c r="BA159" s="1">
        <v>4046595357.6170702</v>
      </c>
      <c r="BB159" s="1">
        <v>2919997331.0046401</v>
      </c>
      <c r="BC159" s="1">
        <v>2743945786.0046401</v>
      </c>
      <c r="BD159" s="1">
        <v>2599744511.8615398</v>
      </c>
      <c r="BE159" s="1">
        <v>2531885088.7353702</v>
      </c>
      <c r="BF159" s="1">
        <v>2531885088.7353702</v>
      </c>
      <c r="BG159" t="s">
        <v>39</v>
      </c>
    </row>
    <row r="160" spans="1:59" x14ac:dyDescent="0.25">
      <c r="A160">
        <v>283</v>
      </c>
      <c r="B160" t="s">
        <v>79</v>
      </c>
      <c r="C160">
        <v>2020</v>
      </c>
      <c r="D160" s="2">
        <v>81998</v>
      </c>
      <c r="E160" s="7">
        <v>85980.52</v>
      </c>
      <c r="F160" t="s">
        <v>45</v>
      </c>
      <c r="G160" s="2">
        <v>158</v>
      </c>
      <c r="H160" s="1">
        <v>5428243129.8601103</v>
      </c>
      <c r="I160" s="1">
        <v>2564447370</v>
      </c>
      <c r="J160" s="1">
        <v>356480994</v>
      </c>
      <c r="K160" s="1">
        <v>1057060644</v>
      </c>
      <c r="L160" s="1">
        <v>1955106</v>
      </c>
      <c r="M160" s="1">
        <v>132460283.5</v>
      </c>
      <c r="N160" s="1">
        <v>71779633.999285594</v>
      </c>
      <c r="O160" s="1">
        <v>41771334.882411197</v>
      </c>
      <c r="P160" s="1">
        <v>122323846.08399899</v>
      </c>
      <c r="Q160" s="1">
        <v>24791704</v>
      </c>
      <c r="R160" s="1">
        <v>13956564</v>
      </c>
      <c r="S160" s="1">
        <v>801602</v>
      </c>
      <c r="T160" s="1">
        <v>49.936487055530698</v>
      </c>
      <c r="U160" s="1">
        <v>1.9747721097089099</v>
      </c>
      <c r="V160" s="1">
        <v>0</v>
      </c>
      <c r="W160" s="1">
        <v>42.24</v>
      </c>
      <c r="X160" s="1">
        <v>1.18</v>
      </c>
      <c r="Y160" s="1">
        <v>1406675690</v>
      </c>
      <c r="Z160" s="1">
        <v>680009327.50415695</v>
      </c>
      <c r="AA160" s="1">
        <v>0</v>
      </c>
      <c r="AB160" s="1">
        <v>1257029340</v>
      </c>
      <c r="AC160" s="1">
        <v>680009327.50415695</v>
      </c>
      <c r="AD160" s="1">
        <v>0</v>
      </c>
      <c r="AE160" s="1">
        <v>1257029340</v>
      </c>
      <c r="AF160" s="1">
        <v>540572633.132236</v>
      </c>
      <c r="AG160" s="1">
        <v>0</v>
      </c>
      <c r="AH160" s="1">
        <v>1257029340</v>
      </c>
      <c r="AI160" s="1">
        <v>474955365.19250798</v>
      </c>
      <c r="AJ160" s="1">
        <v>0</v>
      </c>
      <c r="AK160" s="1">
        <v>3053388647.5</v>
      </c>
      <c r="AL160" s="1">
        <v>2565489857.58815</v>
      </c>
      <c r="AM160" s="1">
        <v>2415843507.58815</v>
      </c>
      <c r="AN160" s="1">
        <v>2276406813.2162299</v>
      </c>
      <c r="AO160" s="1">
        <v>2210789545.2765002</v>
      </c>
      <c r="AP160" s="1">
        <v>1172566718.88169</v>
      </c>
      <c r="AQ160" s="1">
        <v>811146297.20000005</v>
      </c>
      <c r="AR160" s="1">
        <v>384823478.63822299</v>
      </c>
      <c r="AS160" s="1">
        <v>362376526.13822299</v>
      </c>
      <c r="AT160" s="1">
        <v>341461021.98243499</v>
      </c>
      <c r="AU160" s="1">
        <v>331618431.79147601</v>
      </c>
      <c r="AV160" s="1">
        <v>4225955366.38169</v>
      </c>
      <c r="AW160" s="1">
        <v>4122880055.1080699</v>
      </c>
      <c r="AX160" s="1">
        <v>3950786752.6080699</v>
      </c>
      <c r="AY160" s="1">
        <v>3790434554.0803599</v>
      </c>
      <c r="AZ160" s="1">
        <v>3714974695.9496799</v>
      </c>
      <c r="BA160" s="1">
        <v>3714974695.9496799</v>
      </c>
      <c r="BB160" s="1">
        <v>2950313336.2263799</v>
      </c>
      <c r="BC160" s="1">
        <v>2778220033.7263799</v>
      </c>
      <c r="BD160" s="1">
        <v>2617867835.1986699</v>
      </c>
      <c r="BE160" s="1">
        <v>2542407977.0679798</v>
      </c>
      <c r="BF160" s="1">
        <v>2542407977.0679798</v>
      </c>
      <c r="BG160" t="s">
        <v>39</v>
      </c>
    </row>
    <row r="161" spans="1:59" x14ac:dyDescent="0.25">
      <c r="A161">
        <v>283</v>
      </c>
      <c r="B161" t="s">
        <v>79</v>
      </c>
      <c r="C161">
        <v>2021</v>
      </c>
      <c r="D161" s="2">
        <v>81998</v>
      </c>
      <c r="E161" s="7">
        <v>85980.52</v>
      </c>
      <c r="F161" t="s">
        <v>45</v>
      </c>
      <c r="G161" s="2">
        <v>158</v>
      </c>
      <c r="H161" s="1">
        <v>5428243129.8601103</v>
      </c>
      <c r="I161" s="1">
        <v>2493411852</v>
      </c>
      <c r="J161" s="1">
        <v>376032054</v>
      </c>
      <c r="K161" s="1">
        <v>1136894139</v>
      </c>
      <c r="L161" s="1">
        <v>1303404</v>
      </c>
      <c r="M161" s="1">
        <v>132460283.5</v>
      </c>
      <c r="N161" s="1">
        <v>71779633.999285594</v>
      </c>
      <c r="O161" s="1">
        <v>41771334.882411197</v>
      </c>
      <c r="P161" s="1">
        <v>122323846.08399899</v>
      </c>
      <c r="Q161" s="1">
        <v>24791704</v>
      </c>
      <c r="R161" s="1">
        <v>13956564</v>
      </c>
      <c r="S161" s="1">
        <v>801602</v>
      </c>
      <c r="T161" s="1">
        <v>49.586942801512798</v>
      </c>
      <c r="U161" s="1">
        <v>2.3789090057857498</v>
      </c>
      <c r="V161" s="1">
        <v>0</v>
      </c>
      <c r="W161" s="1">
        <v>42.24</v>
      </c>
      <c r="X161" s="1">
        <v>1.18</v>
      </c>
      <c r="Y161" s="1">
        <v>1406675690</v>
      </c>
      <c r="Z161" s="1">
        <v>669323508.35429096</v>
      </c>
      <c r="AA161" s="1">
        <v>0</v>
      </c>
      <c r="AB161" s="1">
        <v>1257029340</v>
      </c>
      <c r="AC161" s="1">
        <v>669323508.35429096</v>
      </c>
      <c r="AD161" s="1">
        <v>0</v>
      </c>
      <c r="AE161" s="1">
        <v>1257029340</v>
      </c>
      <c r="AF161" s="1">
        <v>532077953.48391497</v>
      </c>
      <c r="AG161" s="1">
        <v>0</v>
      </c>
      <c r="AH161" s="1">
        <v>1257029340</v>
      </c>
      <c r="AI161" s="1">
        <v>467491810.01550198</v>
      </c>
      <c r="AJ161" s="1">
        <v>0</v>
      </c>
      <c r="AK161" s="1">
        <v>3001904189.5</v>
      </c>
      <c r="AL161" s="1">
        <v>2574355098.4382901</v>
      </c>
      <c r="AM161" s="1">
        <v>2424708748.4382901</v>
      </c>
      <c r="AN161" s="1">
        <v>2287463193.5679102</v>
      </c>
      <c r="AO161" s="1">
        <v>2222877050.0995002</v>
      </c>
      <c r="AP161" s="1">
        <v>1251748511.88169</v>
      </c>
      <c r="AQ161" s="1">
        <v>811146297.20000005</v>
      </c>
      <c r="AR161" s="1">
        <v>386153264.76574302</v>
      </c>
      <c r="AS161" s="1">
        <v>363706312.26574302</v>
      </c>
      <c r="AT161" s="1">
        <v>343119479.03518701</v>
      </c>
      <c r="AU161" s="1">
        <v>333431557.514925</v>
      </c>
      <c r="AV161" s="1">
        <v>4253652701.38169</v>
      </c>
      <c r="AW161" s="1">
        <v>4212256875.0857301</v>
      </c>
      <c r="AX161" s="1">
        <v>4040163572.5857301</v>
      </c>
      <c r="AY161" s="1">
        <v>3882331184.4847898</v>
      </c>
      <c r="AZ161" s="1">
        <v>3808057119.49612</v>
      </c>
      <c r="BA161" s="1">
        <v>3808057119.49612</v>
      </c>
      <c r="BB161" s="1">
        <v>2960508363.20403</v>
      </c>
      <c r="BC161" s="1">
        <v>2788415060.70403</v>
      </c>
      <c r="BD161" s="1">
        <v>2630582672.6030998</v>
      </c>
      <c r="BE161" s="1">
        <v>2556308607.6144199</v>
      </c>
      <c r="BF161" s="1">
        <v>2556308607.6144199</v>
      </c>
      <c r="BG161" t="s">
        <v>39</v>
      </c>
    </row>
    <row r="162" spans="1:59" x14ac:dyDescent="0.25">
      <c r="A162">
        <v>285</v>
      </c>
      <c r="B162" t="s">
        <v>80</v>
      </c>
      <c r="C162">
        <v>2017</v>
      </c>
      <c r="D162" s="2">
        <v>105033</v>
      </c>
      <c r="E162" s="7">
        <v>103829</v>
      </c>
      <c r="F162" t="s">
        <v>45</v>
      </c>
      <c r="G162" s="2">
        <v>157</v>
      </c>
      <c r="H162" s="1">
        <v>6018916065</v>
      </c>
      <c r="I162" s="1">
        <v>3700866086</v>
      </c>
      <c r="J162" s="1">
        <v>0</v>
      </c>
      <c r="K162" s="1">
        <v>1517644157</v>
      </c>
      <c r="L162" s="1">
        <v>3497891.1519999998</v>
      </c>
      <c r="M162" s="1">
        <v>172092202.70883</v>
      </c>
      <c r="N162" s="1">
        <v>67466446.694669798</v>
      </c>
      <c r="O162" s="1">
        <v>12711906.3621598</v>
      </c>
      <c r="P162" s="1">
        <v>172092202.70883</v>
      </c>
      <c r="Q162" s="1">
        <v>46365678</v>
      </c>
      <c r="R162" s="1">
        <v>15792688</v>
      </c>
      <c r="S162" s="1">
        <v>1492539</v>
      </c>
      <c r="T162" s="1">
        <v>55.021804349999996</v>
      </c>
      <c r="U162" s="1">
        <v>3.2577918013312002</v>
      </c>
      <c r="V162" s="1">
        <v>0</v>
      </c>
      <c r="Y162" s="1">
        <v>1801841115</v>
      </c>
      <c r="Z162" s="1">
        <v>1319432851.08529</v>
      </c>
      <c r="AA162" s="1">
        <v>0</v>
      </c>
      <c r="AB162" s="1">
        <v>1610155890</v>
      </c>
      <c r="AC162" s="1">
        <v>1319432851.08529</v>
      </c>
      <c r="AD162" s="1">
        <v>0</v>
      </c>
      <c r="AE162" s="1">
        <v>1610155890</v>
      </c>
      <c r="AF162" s="1">
        <v>1049232349.87114</v>
      </c>
      <c r="AG162" s="1">
        <v>0</v>
      </c>
      <c r="AH162" s="1">
        <v>1610155890</v>
      </c>
      <c r="AI162" s="1">
        <v>922079172.82918406</v>
      </c>
      <c r="AJ162" s="1">
        <v>0</v>
      </c>
      <c r="AK162" s="1">
        <v>3872958288.7088299</v>
      </c>
      <c r="AL162" s="1">
        <v>3293366168.7941198</v>
      </c>
      <c r="AM162" s="1">
        <v>3101680943.7941198</v>
      </c>
      <c r="AN162" s="1">
        <v>2831480442.5799699</v>
      </c>
      <c r="AO162" s="1">
        <v>2704327265.5380101</v>
      </c>
      <c r="AP162" s="1">
        <v>1601320401.2088201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5474278689.9176598</v>
      </c>
      <c r="AW162" s="1">
        <v>4894686570.0029497</v>
      </c>
      <c r="AX162" s="1">
        <v>4703001345.0029497</v>
      </c>
      <c r="AY162" s="1">
        <v>4432800843.7888002</v>
      </c>
      <c r="AZ162" s="1">
        <v>4305647666.7468395</v>
      </c>
      <c r="BA162" s="1">
        <v>4305647666.7468395</v>
      </c>
      <c r="BB162" s="1">
        <v>3293366168.7941198</v>
      </c>
      <c r="BC162" s="1">
        <v>3101680943.7941198</v>
      </c>
      <c r="BD162" s="1">
        <v>2831480442.5799699</v>
      </c>
      <c r="BE162" s="1">
        <v>2704327265.5380101</v>
      </c>
      <c r="BF162" s="1">
        <v>2704327265.5380101</v>
      </c>
      <c r="BG162" t="s">
        <v>39</v>
      </c>
    </row>
    <row r="163" spans="1:59" x14ac:dyDescent="0.25">
      <c r="A163">
        <v>285</v>
      </c>
      <c r="B163" t="s">
        <v>80</v>
      </c>
      <c r="C163">
        <v>2018</v>
      </c>
      <c r="D163" s="2">
        <v>107149</v>
      </c>
      <c r="E163" s="7">
        <v>103829</v>
      </c>
      <c r="F163" t="s">
        <v>45</v>
      </c>
      <c r="G163" s="2">
        <v>157</v>
      </c>
      <c r="H163" s="1">
        <v>6140173445</v>
      </c>
      <c r="I163" s="1">
        <v>3866094315.2319999</v>
      </c>
      <c r="J163" s="1">
        <v>0</v>
      </c>
      <c r="K163" s="1">
        <v>1128208286</v>
      </c>
      <c r="L163" s="1">
        <v>2795470.324</v>
      </c>
      <c r="M163" s="1">
        <v>172092202.70883</v>
      </c>
      <c r="N163" s="1">
        <v>67466446.694669798</v>
      </c>
      <c r="O163" s="1">
        <v>12711906.3621598</v>
      </c>
      <c r="P163" s="1">
        <v>172092202.70883</v>
      </c>
      <c r="Q163" s="1">
        <v>46365678</v>
      </c>
      <c r="R163" s="1">
        <v>15792688</v>
      </c>
      <c r="S163" s="1">
        <v>1492539</v>
      </c>
      <c r="T163" s="1">
        <v>56.277008062222301</v>
      </c>
      <c r="U163" s="1">
        <v>2.91096000760608</v>
      </c>
      <c r="V163" s="1">
        <v>0</v>
      </c>
      <c r="Y163" s="1">
        <v>1838141095</v>
      </c>
      <c r="Z163" s="1">
        <v>1360267751.06846</v>
      </c>
      <c r="AA163" s="1">
        <v>0</v>
      </c>
      <c r="AB163" s="1">
        <v>1642594170</v>
      </c>
      <c r="AC163" s="1">
        <v>1360267751.06846</v>
      </c>
      <c r="AD163" s="1">
        <v>0</v>
      </c>
      <c r="AE163" s="1">
        <v>1642594170</v>
      </c>
      <c r="AF163" s="1">
        <v>1081704861.0950601</v>
      </c>
      <c r="AG163" s="1">
        <v>0</v>
      </c>
      <c r="AH163" s="1">
        <v>1642594170</v>
      </c>
      <c r="AI163" s="1">
        <v>950616442.28406096</v>
      </c>
      <c r="AJ163" s="1">
        <v>0</v>
      </c>
      <c r="AK163" s="1">
        <v>4038186517.9408202</v>
      </c>
      <c r="AL163" s="1">
        <v>3370501048.7772899</v>
      </c>
      <c r="AM163" s="1">
        <v>3174954123.7772899</v>
      </c>
      <c r="AN163" s="1">
        <v>2896391233.8038902</v>
      </c>
      <c r="AO163" s="1">
        <v>2765302814.9928899</v>
      </c>
      <c r="AP163" s="1">
        <v>1211182109.38082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5249368627.3216496</v>
      </c>
      <c r="AW163" s="1">
        <v>4581683158.1581202</v>
      </c>
      <c r="AX163" s="1">
        <v>4386136233.1581202</v>
      </c>
      <c r="AY163" s="1">
        <v>4107573343.18472</v>
      </c>
      <c r="AZ163" s="1">
        <v>3976484924.3737202</v>
      </c>
      <c r="BA163" s="1">
        <v>3976484924.3737202</v>
      </c>
      <c r="BB163" s="1">
        <v>3370501048.7772899</v>
      </c>
      <c r="BC163" s="1">
        <v>3174954123.7772899</v>
      </c>
      <c r="BD163" s="1">
        <v>2896391233.8038902</v>
      </c>
      <c r="BE163" s="1">
        <v>2765302814.9928899</v>
      </c>
      <c r="BF163" s="1">
        <v>2765302814.9928899</v>
      </c>
      <c r="BG163" t="s">
        <v>39</v>
      </c>
    </row>
    <row r="164" spans="1:59" x14ac:dyDescent="0.25">
      <c r="A164">
        <v>285</v>
      </c>
      <c r="B164" t="s">
        <v>80</v>
      </c>
      <c r="C164">
        <v>2019</v>
      </c>
      <c r="D164" s="2">
        <v>105952</v>
      </c>
      <c r="E164" s="7">
        <v>103829</v>
      </c>
      <c r="F164" t="s">
        <v>45</v>
      </c>
      <c r="G164" s="2">
        <v>157</v>
      </c>
      <c r="H164" s="1">
        <v>6071579360</v>
      </c>
      <c r="I164" s="1">
        <v>3653617625.152</v>
      </c>
      <c r="J164" s="1">
        <v>0</v>
      </c>
      <c r="K164" s="1">
        <v>1072569674.484</v>
      </c>
      <c r="L164" s="1">
        <v>15928271.24</v>
      </c>
      <c r="M164" s="1">
        <v>172092202.70883</v>
      </c>
      <c r="N164" s="1">
        <v>67466446.694669798</v>
      </c>
      <c r="O164" s="1">
        <v>12711906.3621598</v>
      </c>
      <c r="P164" s="1">
        <v>172092202.70883</v>
      </c>
      <c r="Q164" s="1">
        <v>46365678</v>
      </c>
      <c r="R164" s="1">
        <v>15792688</v>
      </c>
      <c r="S164" s="1">
        <v>1492539</v>
      </c>
      <c r="T164" s="1">
        <v>53.750862994505198</v>
      </c>
      <c r="U164" s="1">
        <v>6.4076577728891104</v>
      </c>
      <c r="V164" s="1">
        <v>0</v>
      </c>
      <c r="Y164" s="1">
        <v>1817606560</v>
      </c>
      <c r="Z164" s="1">
        <v>1206749190.59534</v>
      </c>
      <c r="AA164" s="1">
        <v>0</v>
      </c>
      <c r="AB164" s="1">
        <v>1624244160</v>
      </c>
      <c r="AC164" s="1">
        <v>1206749190.59534</v>
      </c>
      <c r="AD164" s="1">
        <v>0</v>
      </c>
      <c r="AE164" s="1">
        <v>1624244160</v>
      </c>
      <c r="AF164" s="1">
        <v>959624650.78231895</v>
      </c>
      <c r="AG164" s="1">
        <v>0</v>
      </c>
      <c r="AH164" s="1">
        <v>1624244160</v>
      </c>
      <c r="AI164" s="1">
        <v>843330749.69383705</v>
      </c>
      <c r="AJ164" s="1">
        <v>0</v>
      </c>
      <c r="AK164" s="1">
        <v>3825709827.8608298</v>
      </c>
      <c r="AL164" s="1">
        <v>3196447953.3041701</v>
      </c>
      <c r="AM164" s="1">
        <v>3003085553.3041701</v>
      </c>
      <c r="AN164" s="1">
        <v>2755961013.4911499</v>
      </c>
      <c r="AO164" s="1">
        <v>2639667112.4026599</v>
      </c>
      <c r="AP164" s="1">
        <v>1168676298.7808199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4994386126.6416502</v>
      </c>
      <c r="AW164" s="1">
        <v>4365124252.085</v>
      </c>
      <c r="AX164" s="1">
        <v>4171761852.085</v>
      </c>
      <c r="AY164" s="1">
        <v>3924637312.2719698</v>
      </c>
      <c r="AZ164" s="1">
        <v>3808343411.1834898</v>
      </c>
      <c r="BA164" s="1">
        <v>3808343411.1834898</v>
      </c>
      <c r="BB164" s="1">
        <v>3196447953.3041701</v>
      </c>
      <c r="BC164" s="1">
        <v>3003085553.3041701</v>
      </c>
      <c r="BD164" s="1">
        <v>2755961013.4911499</v>
      </c>
      <c r="BE164" s="1">
        <v>2639667112.4026599</v>
      </c>
      <c r="BF164" s="1">
        <v>2639667112.4026599</v>
      </c>
      <c r="BG164" t="s">
        <v>39</v>
      </c>
    </row>
    <row r="165" spans="1:59" x14ac:dyDescent="0.25">
      <c r="A165">
        <v>285</v>
      </c>
      <c r="B165" t="s">
        <v>80</v>
      </c>
      <c r="C165">
        <v>2020</v>
      </c>
      <c r="D165" s="2">
        <v>105861</v>
      </c>
      <c r="E165" s="7">
        <v>103829</v>
      </c>
      <c r="F165" t="s">
        <v>45</v>
      </c>
      <c r="G165" s="2">
        <v>157</v>
      </c>
      <c r="H165" s="1">
        <v>6066364605</v>
      </c>
      <c r="I165" s="1">
        <v>3980190946.5320001</v>
      </c>
      <c r="J165" s="1">
        <v>0</v>
      </c>
      <c r="K165" s="1">
        <v>926991274.79999995</v>
      </c>
      <c r="L165" s="1">
        <v>19282536.399999999</v>
      </c>
      <c r="M165" s="1">
        <v>172092202.70883</v>
      </c>
      <c r="N165" s="1">
        <v>67466446.694669798</v>
      </c>
      <c r="O165" s="1">
        <v>12711906.3621598</v>
      </c>
      <c r="P165" s="1">
        <v>172092202.70883</v>
      </c>
      <c r="Q165" s="1">
        <v>46365678</v>
      </c>
      <c r="R165" s="1">
        <v>15792688</v>
      </c>
      <c r="S165" s="1">
        <v>1492539</v>
      </c>
      <c r="T165" s="1">
        <v>54.989980621267897</v>
      </c>
      <c r="U165" s="1">
        <v>2.9123597347000598</v>
      </c>
      <c r="V165" s="1">
        <v>0</v>
      </c>
      <c r="Y165" s="1">
        <v>1816045455</v>
      </c>
      <c r="Z165" s="1">
        <v>1327426534.7860899</v>
      </c>
      <c r="AA165" s="1">
        <v>0</v>
      </c>
      <c r="AB165" s="1">
        <v>1622849130</v>
      </c>
      <c r="AC165" s="1">
        <v>1327426534.7860899</v>
      </c>
      <c r="AD165" s="1">
        <v>0</v>
      </c>
      <c r="AE165" s="1">
        <v>1622849130</v>
      </c>
      <c r="AF165" s="1">
        <v>1055589044.36045</v>
      </c>
      <c r="AG165" s="1">
        <v>0</v>
      </c>
      <c r="AH165" s="1">
        <v>1622849130</v>
      </c>
      <c r="AI165" s="1">
        <v>927665519.45427203</v>
      </c>
      <c r="AJ165" s="1">
        <v>0</v>
      </c>
      <c r="AK165" s="1">
        <v>4152283149.2408299</v>
      </c>
      <c r="AL165" s="1">
        <v>3315564192.4949198</v>
      </c>
      <c r="AM165" s="1">
        <v>3122367867.4949198</v>
      </c>
      <c r="AN165" s="1">
        <v>2850530377.0692801</v>
      </c>
      <c r="AO165" s="1">
        <v>2722606852.1630998</v>
      </c>
      <c r="AP165" s="1">
        <v>1026452164.25682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5178735313.4976597</v>
      </c>
      <c r="AW165" s="1">
        <v>4342016356.75175</v>
      </c>
      <c r="AX165" s="1">
        <v>4148820031.75175</v>
      </c>
      <c r="AY165" s="1">
        <v>3876982541.3261099</v>
      </c>
      <c r="AZ165" s="1">
        <v>3749059016.41993</v>
      </c>
      <c r="BA165" s="1">
        <v>3749059016.41993</v>
      </c>
      <c r="BB165" s="1">
        <v>3315564192.4949198</v>
      </c>
      <c r="BC165" s="1">
        <v>3122367867.4949198</v>
      </c>
      <c r="BD165" s="1">
        <v>2850530377.0692801</v>
      </c>
      <c r="BE165" s="1">
        <v>2722606852.1630998</v>
      </c>
      <c r="BF165" s="1">
        <v>2722606852.1630998</v>
      </c>
      <c r="BG165" t="s">
        <v>39</v>
      </c>
    </row>
    <row r="166" spans="1:59" x14ac:dyDescent="0.25">
      <c r="A166">
        <v>285</v>
      </c>
      <c r="B166" t="s">
        <v>80</v>
      </c>
      <c r="C166">
        <v>2021</v>
      </c>
      <c r="D166" s="2">
        <v>105861</v>
      </c>
      <c r="E166" s="7">
        <v>103829</v>
      </c>
      <c r="F166" t="s">
        <v>45</v>
      </c>
      <c r="G166" s="2">
        <v>157</v>
      </c>
      <c r="H166" s="1">
        <v>6066364605</v>
      </c>
      <c r="I166" s="1">
        <v>3996746085</v>
      </c>
      <c r="J166" s="1">
        <v>0</v>
      </c>
      <c r="K166" s="1">
        <v>959574923.79999995</v>
      </c>
      <c r="L166" s="1">
        <v>5379241.932</v>
      </c>
      <c r="M166" s="1">
        <v>172092202.70883</v>
      </c>
      <c r="N166" s="1">
        <v>67466446.694669798</v>
      </c>
      <c r="O166" s="1">
        <v>12711906.3621598</v>
      </c>
      <c r="P166" s="1">
        <v>172092202.70883</v>
      </c>
      <c r="Q166" s="1">
        <v>46365678</v>
      </c>
      <c r="R166" s="1">
        <v>15792688</v>
      </c>
      <c r="S166" s="1">
        <v>1492539</v>
      </c>
      <c r="T166" s="1">
        <v>55.978429755236398</v>
      </c>
      <c r="U166" s="1">
        <v>3.4946645265629002</v>
      </c>
      <c r="V166" s="1">
        <v>0</v>
      </c>
      <c r="Y166" s="1">
        <v>1816045455</v>
      </c>
      <c r="Z166" s="1">
        <v>1337778904.3353601</v>
      </c>
      <c r="AA166" s="1">
        <v>0</v>
      </c>
      <c r="AB166" s="1">
        <v>1622849130</v>
      </c>
      <c r="AC166" s="1">
        <v>1337778904.3353601</v>
      </c>
      <c r="AD166" s="1">
        <v>0</v>
      </c>
      <c r="AE166" s="1">
        <v>1622849130</v>
      </c>
      <c r="AF166" s="1">
        <v>1063821400.4216</v>
      </c>
      <c r="AG166" s="1">
        <v>0</v>
      </c>
      <c r="AH166" s="1">
        <v>1622849130</v>
      </c>
      <c r="AI166" s="1">
        <v>934900222.10924804</v>
      </c>
      <c r="AJ166" s="1">
        <v>0</v>
      </c>
      <c r="AK166" s="1">
        <v>4168838287.7088299</v>
      </c>
      <c r="AL166" s="1">
        <v>3325916562.0441899</v>
      </c>
      <c r="AM166" s="1">
        <v>3132720237.0441899</v>
      </c>
      <c r="AN166" s="1">
        <v>2858762733.1304302</v>
      </c>
      <c r="AO166" s="1">
        <v>2729841554.8180699</v>
      </c>
      <c r="AP166" s="1">
        <v>1045132518.78882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5213970806.4976597</v>
      </c>
      <c r="AW166" s="1">
        <v>4371049080.8330202</v>
      </c>
      <c r="AX166" s="1">
        <v>4177852755.8330202</v>
      </c>
      <c r="AY166" s="1">
        <v>3903895251.91926</v>
      </c>
      <c r="AZ166" s="1">
        <v>3774974073.6069002</v>
      </c>
      <c r="BA166" s="1">
        <v>3774974073.6069002</v>
      </c>
      <c r="BB166" s="1">
        <v>3325916562.0441899</v>
      </c>
      <c r="BC166" s="1">
        <v>3132720237.0441899</v>
      </c>
      <c r="BD166" s="1">
        <v>2858762733.1304302</v>
      </c>
      <c r="BE166" s="1">
        <v>2729841554.8180699</v>
      </c>
      <c r="BF166" s="1">
        <v>2729841554.8180699</v>
      </c>
      <c r="BG166" t="s">
        <v>39</v>
      </c>
    </row>
    <row r="167" spans="1:59" x14ac:dyDescent="0.25">
      <c r="A167">
        <v>286</v>
      </c>
      <c r="B167" t="s">
        <v>81</v>
      </c>
      <c r="C167">
        <v>2017</v>
      </c>
      <c r="D167" s="2">
        <v>31056</v>
      </c>
      <c r="E167" s="7">
        <v>156657.54999999999</v>
      </c>
      <c r="F167" t="s">
        <v>41</v>
      </c>
      <c r="G167" s="2">
        <v>135</v>
      </c>
      <c r="H167" s="1">
        <v>1530284400</v>
      </c>
      <c r="I167" s="1">
        <v>729313700</v>
      </c>
      <c r="J167" s="1">
        <v>76466500</v>
      </c>
      <c r="K167" s="1">
        <v>369235800</v>
      </c>
      <c r="L167" s="1">
        <v>2685800</v>
      </c>
      <c r="M167" s="1">
        <v>63101521.721388198</v>
      </c>
      <c r="N167" s="1">
        <v>8388100.7332971701</v>
      </c>
      <c r="O167" s="1">
        <v>3857182.2816458801</v>
      </c>
      <c r="P167" s="1">
        <v>63101521.721388198</v>
      </c>
      <c r="Q167" s="1">
        <v>22754552</v>
      </c>
      <c r="R167" s="1">
        <v>1817875</v>
      </c>
      <c r="S167" s="1">
        <v>133126</v>
      </c>
      <c r="T167" s="1">
        <v>39.573266269999998</v>
      </c>
      <c r="U167" s="1">
        <v>7.3109012666592603</v>
      </c>
      <c r="V167" s="1">
        <v>0</v>
      </c>
      <c r="Y167" s="1">
        <v>532765680</v>
      </c>
      <c r="Z167" s="1">
        <v>372602218.882052</v>
      </c>
      <c r="AA167" s="1">
        <v>0</v>
      </c>
      <c r="AB167" s="1">
        <v>476088480</v>
      </c>
      <c r="AC167" s="1">
        <v>372602218.882052</v>
      </c>
      <c r="AD167" s="1">
        <v>0</v>
      </c>
      <c r="AE167" s="1">
        <v>476088480</v>
      </c>
      <c r="AF167" s="1">
        <v>293990108.29736799</v>
      </c>
      <c r="AG167" s="1">
        <v>0</v>
      </c>
      <c r="AH167" s="1">
        <v>476088480</v>
      </c>
      <c r="AI167" s="1">
        <v>256996173.904576</v>
      </c>
      <c r="AJ167" s="1">
        <v>0</v>
      </c>
      <c r="AK167" s="1">
        <v>868881721.72138798</v>
      </c>
      <c r="AL167" s="1">
        <v>1044935920.60344</v>
      </c>
      <c r="AM167" s="1">
        <v>988258720.60344005</v>
      </c>
      <c r="AN167" s="1">
        <v>909646610.01875699</v>
      </c>
      <c r="AO167" s="1">
        <v>872652675.62596405</v>
      </c>
      <c r="AP167" s="1">
        <v>384166883.014943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1253048604.73633</v>
      </c>
      <c r="AW167" s="1">
        <v>1429102803.6183801</v>
      </c>
      <c r="AX167" s="1">
        <v>1372425603.6183801</v>
      </c>
      <c r="AY167" s="1">
        <v>1293813493.0337</v>
      </c>
      <c r="AZ167" s="1">
        <v>1256819558.6408999</v>
      </c>
      <c r="BA167" s="1">
        <v>1256819558.6408999</v>
      </c>
      <c r="BB167" s="1">
        <v>1044935920.60344</v>
      </c>
      <c r="BC167" s="1">
        <v>988258720.60344005</v>
      </c>
      <c r="BD167" s="1">
        <v>909646610.01875699</v>
      </c>
      <c r="BE167" s="1">
        <v>872652675.62596405</v>
      </c>
      <c r="BF167" s="1">
        <v>872652675.62596405</v>
      </c>
      <c r="BG167" t="s">
        <v>39</v>
      </c>
    </row>
    <row r="168" spans="1:59" x14ac:dyDescent="0.25">
      <c r="A168">
        <v>286</v>
      </c>
      <c r="B168" t="s">
        <v>81</v>
      </c>
      <c r="C168">
        <v>2018</v>
      </c>
      <c r="D168" s="2">
        <v>31202</v>
      </c>
      <c r="E168" s="7">
        <v>156657.54999999999</v>
      </c>
      <c r="F168" t="s">
        <v>41</v>
      </c>
      <c r="G168" s="2">
        <v>135</v>
      </c>
      <c r="H168" s="1">
        <v>1537478550</v>
      </c>
      <c r="I168" s="1">
        <v>704629900</v>
      </c>
      <c r="J168" s="1">
        <v>65259400</v>
      </c>
      <c r="K168" s="1">
        <v>363926200</v>
      </c>
      <c r="L168" s="1">
        <v>365800</v>
      </c>
      <c r="M168" s="1">
        <v>63101521.721388198</v>
      </c>
      <c r="N168" s="1">
        <v>8388100.7332971701</v>
      </c>
      <c r="O168" s="1">
        <v>3857182.2816458801</v>
      </c>
      <c r="P168" s="1">
        <v>63101521.721388198</v>
      </c>
      <c r="Q168" s="1">
        <v>22754552</v>
      </c>
      <c r="R168" s="1">
        <v>1817875</v>
      </c>
      <c r="S168" s="1">
        <v>133126</v>
      </c>
      <c r="T168" s="1">
        <v>38.930242762332597</v>
      </c>
      <c r="U168" s="1">
        <v>4.85131999232682</v>
      </c>
      <c r="V168" s="1">
        <v>0</v>
      </c>
      <c r="Y168" s="1">
        <v>535270310</v>
      </c>
      <c r="Z168" s="1">
        <v>393581879.06867301</v>
      </c>
      <c r="AA168" s="1">
        <v>0</v>
      </c>
      <c r="AB168" s="1">
        <v>478326660</v>
      </c>
      <c r="AC168" s="1">
        <v>393581879.06867301</v>
      </c>
      <c r="AD168" s="1">
        <v>0</v>
      </c>
      <c r="AE168" s="1">
        <v>478326660</v>
      </c>
      <c r="AF168" s="1">
        <v>310543451.93770498</v>
      </c>
      <c r="AG168" s="1">
        <v>0</v>
      </c>
      <c r="AH168" s="1">
        <v>478326660</v>
      </c>
      <c r="AI168" s="1">
        <v>271466545.052544</v>
      </c>
      <c r="AJ168" s="1">
        <v>0</v>
      </c>
      <c r="AK168" s="1">
        <v>832990821.72138798</v>
      </c>
      <c r="AL168" s="1">
        <v>1057213110.79006</v>
      </c>
      <c r="AM168" s="1">
        <v>1000269460.79006</v>
      </c>
      <c r="AN168" s="1">
        <v>917231033.65909398</v>
      </c>
      <c r="AO168" s="1">
        <v>878154126.77393198</v>
      </c>
      <c r="AP168" s="1">
        <v>376537283.014943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1209528104.73633</v>
      </c>
      <c r="AW168" s="1">
        <v>1433750393.8050001</v>
      </c>
      <c r="AX168" s="1">
        <v>1376806743.8050001</v>
      </c>
      <c r="AY168" s="1">
        <v>1293768316.6740301</v>
      </c>
      <c r="AZ168" s="1">
        <v>1254691409.7888701</v>
      </c>
      <c r="BA168" s="1">
        <v>1254691409.7888701</v>
      </c>
      <c r="BB168" s="1">
        <v>1057213110.79006</v>
      </c>
      <c r="BC168" s="1">
        <v>1000269460.79006</v>
      </c>
      <c r="BD168" s="1">
        <v>917231033.65909398</v>
      </c>
      <c r="BE168" s="1">
        <v>878154126.77393198</v>
      </c>
      <c r="BF168" s="1">
        <v>878154126.77393198</v>
      </c>
      <c r="BG168" t="s">
        <v>39</v>
      </c>
    </row>
    <row r="169" spans="1:59" x14ac:dyDescent="0.25">
      <c r="A169">
        <v>286</v>
      </c>
      <c r="B169" t="s">
        <v>81</v>
      </c>
      <c r="C169">
        <v>2019</v>
      </c>
      <c r="D169" s="2">
        <v>31228</v>
      </c>
      <c r="E169" s="7">
        <v>156657.54999999999</v>
      </c>
      <c r="F169" t="s">
        <v>41</v>
      </c>
      <c r="G169" s="2">
        <v>135</v>
      </c>
      <c r="H169" s="1">
        <v>1538759700</v>
      </c>
      <c r="I169" s="1">
        <v>739905100</v>
      </c>
      <c r="J169" s="1">
        <v>78138400</v>
      </c>
      <c r="K169" s="1">
        <v>367249800</v>
      </c>
      <c r="L169" s="1">
        <v>1938300</v>
      </c>
      <c r="M169" s="1">
        <v>63101521.721388198</v>
      </c>
      <c r="N169" s="1">
        <v>8388100.7332971701</v>
      </c>
      <c r="O169" s="1">
        <v>3857182.2816458801</v>
      </c>
      <c r="P169" s="1">
        <v>63101521.721388198</v>
      </c>
      <c r="Q169" s="1">
        <v>22754552</v>
      </c>
      <c r="R169" s="1">
        <v>1817875</v>
      </c>
      <c r="S169" s="1">
        <v>133126</v>
      </c>
      <c r="T169" s="1">
        <v>40.369050666929198</v>
      </c>
      <c r="U169" s="1">
        <v>6.5748608520246696</v>
      </c>
      <c r="V169" s="1">
        <v>0</v>
      </c>
      <c r="Y169" s="1">
        <v>535716340</v>
      </c>
      <c r="Z169" s="1">
        <v>390293461.407767</v>
      </c>
      <c r="AA169" s="1">
        <v>0</v>
      </c>
      <c r="AB169" s="1">
        <v>478725240</v>
      </c>
      <c r="AC169" s="1">
        <v>390293461.407767</v>
      </c>
      <c r="AD169" s="1">
        <v>0</v>
      </c>
      <c r="AE169" s="1">
        <v>478725240</v>
      </c>
      <c r="AF169" s="1">
        <v>307948828.99864399</v>
      </c>
      <c r="AG169" s="1">
        <v>0</v>
      </c>
      <c r="AH169" s="1">
        <v>478725240</v>
      </c>
      <c r="AI169" s="1">
        <v>269198413.74729198</v>
      </c>
      <c r="AJ169" s="1">
        <v>0</v>
      </c>
      <c r="AK169" s="1">
        <v>881145021.72138798</v>
      </c>
      <c r="AL169" s="1">
        <v>1067249723.12915</v>
      </c>
      <c r="AM169" s="1">
        <v>1010258623.12915</v>
      </c>
      <c r="AN169" s="1">
        <v>927913990.72003198</v>
      </c>
      <c r="AO169" s="1">
        <v>889163575.46868002</v>
      </c>
      <c r="AP169" s="1">
        <v>381433383.014943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1262578404.73633</v>
      </c>
      <c r="AW169" s="1">
        <v>1448683106.1440899</v>
      </c>
      <c r="AX169" s="1">
        <v>1391692006.1440899</v>
      </c>
      <c r="AY169" s="1">
        <v>1309347373.7349701</v>
      </c>
      <c r="AZ169" s="1">
        <v>1270596958.4836199</v>
      </c>
      <c r="BA169" s="1">
        <v>1270596958.4836199</v>
      </c>
      <c r="BB169" s="1">
        <v>1067249723.12915</v>
      </c>
      <c r="BC169" s="1">
        <v>1010258623.12915</v>
      </c>
      <c r="BD169" s="1">
        <v>927913990.72003198</v>
      </c>
      <c r="BE169" s="1">
        <v>889163575.46868002</v>
      </c>
      <c r="BF169" s="1">
        <v>889163575.46868002</v>
      </c>
      <c r="BG169" t="s">
        <v>39</v>
      </c>
    </row>
    <row r="170" spans="1:59" x14ac:dyDescent="0.25">
      <c r="A170">
        <v>286</v>
      </c>
      <c r="B170" t="s">
        <v>81</v>
      </c>
      <c r="C170">
        <v>2020</v>
      </c>
      <c r="D170" s="2">
        <v>31029</v>
      </c>
      <c r="E170" s="7">
        <v>156657.54999999999</v>
      </c>
      <c r="F170" t="s">
        <v>41</v>
      </c>
      <c r="G170" s="2">
        <v>135</v>
      </c>
      <c r="H170" s="1">
        <v>1528953975</v>
      </c>
      <c r="I170" s="1">
        <v>805834100</v>
      </c>
      <c r="J170" s="1">
        <v>83199500</v>
      </c>
      <c r="K170" s="1">
        <v>268790500</v>
      </c>
      <c r="L170" s="1">
        <v>2392700</v>
      </c>
      <c r="M170" s="1">
        <v>63101521.721388198</v>
      </c>
      <c r="N170" s="1">
        <v>8388100.7332971701</v>
      </c>
      <c r="O170" s="1">
        <v>3857182.2816458801</v>
      </c>
      <c r="P170" s="1">
        <v>63101521.721388198</v>
      </c>
      <c r="Q170" s="1">
        <v>22754552</v>
      </c>
      <c r="R170" s="1">
        <v>1817875</v>
      </c>
      <c r="S170" s="1">
        <v>133126</v>
      </c>
      <c r="T170" s="1">
        <v>41.156633699955897</v>
      </c>
      <c r="U170" s="1">
        <v>2.1648959743068801</v>
      </c>
      <c r="V170" s="1">
        <v>0</v>
      </c>
      <c r="Y170" s="1">
        <v>532302495</v>
      </c>
      <c r="Z170" s="1">
        <v>450320613.294761</v>
      </c>
      <c r="AA170" s="1">
        <v>0</v>
      </c>
      <c r="AB170" s="1">
        <v>475674570</v>
      </c>
      <c r="AC170" s="1">
        <v>450320613.294761</v>
      </c>
      <c r="AD170" s="1">
        <v>0</v>
      </c>
      <c r="AE170" s="1">
        <v>475674570</v>
      </c>
      <c r="AF170" s="1">
        <v>355311372.724199</v>
      </c>
      <c r="AG170" s="1">
        <v>0</v>
      </c>
      <c r="AH170" s="1">
        <v>475674570</v>
      </c>
      <c r="AI170" s="1">
        <v>310601141.86746299</v>
      </c>
      <c r="AJ170" s="1">
        <v>0</v>
      </c>
      <c r="AK170" s="1">
        <v>952135121.72138798</v>
      </c>
      <c r="AL170" s="1">
        <v>1128924130.01615</v>
      </c>
      <c r="AM170" s="1">
        <v>1072296205.01615</v>
      </c>
      <c r="AN170" s="1">
        <v>977286964.44558704</v>
      </c>
      <c r="AO170" s="1">
        <v>932576733.58885205</v>
      </c>
      <c r="AP170" s="1">
        <v>283428483.014943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1235563604.73633</v>
      </c>
      <c r="AW170" s="1">
        <v>1412352613.03109</v>
      </c>
      <c r="AX170" s="1">
        <v>1355724688.03109</v>
      </c>
      <c r="AY170" s="1">
        <v>1260715447.46053</v>
      </c>
      <c r="AZ170" s="1">
        <v>1216005216.60379</v>
      </c>
      <c r="BA170" s="1">
        <v>1216005216.60379</v>
      </c>
      <c r="BB170" s="1">
        <v>1128924130.01615</v>
      </c>
      <c r="BC170" s="1">
        <v>1072296205.01615</v>
      </c>
      <c r="BD170" s="1">
        <v>977286964.44558704</v>
      </c>
      <c r="BE170" s="1">
        <v>932576733.58885205</v>
      </c>
      <c r="BF170" s="1">
        <v>932576733.58885098</v>
      </c>
      <c r="BG170" t="s">
        <v>39</v>
      </c>
    </row>
    <row r="171" spans="1:59" x14ac:dyDescent="0.25">
      <c r="A171">
        <v>286</v>
      </c>
      <c r="B171" t="s">
        <v>81</v>
      </c>
      <c r="C171">
        <v>2021</v>
      </c>
      <c r="D171" s="2">
        <v>31029</v>
      </c>
      <c r="E171" s="7">
        <v>156657.54999999999</v>
      </c>
      <c r="F171" t="s">
        <v>41</v>
      </c>
      <c r="G171" s="2">
        <v>135</v>
      </c>
      <c r="H171" s="1">
        <v>1528953975</v>
      </c>
      <c r="I171" s="1">
        <v>743742800</v>
      </c>
      <c r="J171" s="1">
        <v>63349500</v>
      </c>
      <c r="K171" s="1">
        <v>264662100</v>
      </c>
      <c r="L171" s="1">
        <v>15235700</v>
      </c>
      <c r="M171" s="1">
        <v>63101521.721388198</v>
      </c>
      <c r="N171" s="1">
        <v>8388100.7332971701</v>
      </c>
      <c r="O171" s="1">
        <v>3857182.2816458801</v>
      </c>
      <c r="P171" s="1">
        <v>63101521.721388198</v>
      </c>
      <c r="Q171" s="1">
        <v>22754552</v>
      </c>
      <c r="R171" s="1">
        <v>1817875</v>
      </c>
      <c r="S171" s="1">
        <v>133126</v>
      </c>
      <c r="T171" s="1">
        <v>39.782831659999999</v>
      </c>
      <c r="U171" s="1">
        <v>5.9371383110958096</v>
      </c>
      <c r="V171" s="1">
        <v>0</v>
      </c>
      <c r="Y171" s="1">
        <v>532302495</v>
      </c>
      <c r="Z171" s="1">
        <v>390888282.37165397</v>
      </c>
      <c r="AA171" s="1">
        <v>0</v>
      </c>
      <c r="AB171" s="1">
        <v>475674570</v>
      </c>
      <c r="AC171" s="1">
        <v>390888282.37165397</v>
      </c>
      <c r="AD171" s="1">
        <v>0</v>
      </c>
      <c r="AE171" s="1">
        <v>475674570</v>
      </c>
      <c r="AF171" s="1">
        <v>308418153.84623897</v>
      </c>
      <c r="AG171" s="1">
        <v>0</v>
      </c>
      <c r="AH171" s="1">
        <v>475674570</v>
      </c>
      <c r="AI171" s="1">
        <v>269608681.59898502</v>
      </c>
      <c r="AJ171" s="1">
        <v>0</v>
      </c>
      <c r="AK171" s="1">
        <v>870193821.72138798</v>
      </c>
      <c r="AL171" s="1">
        <v>1049641799.09304</v>
      </c>
      <c r="AM171" s="1">
        <v>993013874.09304202</v>
      </c>
      <c r="AN171" s="1">
        <v>910543745.56762695</v>
      </c>
      <c r="AO171" s="1">
        <v>871734273.32037306</v>
      </c>
      <c r="AP171" s="1">
        <v>292143083.014943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1162336904.73633</v>
      </c>
      <c r="AW171" s="1">
        <v>1341784882.10798</v>
      </c>
      <c r="AX171" s="1">
        <v>1285156957.10798</v>
      </c>
      <c r="AY171" s="1">
        <v>1202686828.5825701</v>
      </c>
      <c r="AZ171" s="1">
        <v>1163877356.33531</v>
      </c>
      <c r="BA171" s="1">
        <v>1163877356.33531</v>
      </c>
      <c r="BB171" s="1">
        <v>1049641799.09304</v>
      </c>
      <c r="BC171" s="1">
        <v>993013874.09304202</v>
      </c>
      <c r="BD171" s="1">
        <v>910543745.56762695</v>
      </c>
      <c r="BE171" s="1">
        <v>871734273.32037306</v>
      </c>
      <c r="BF171" s="1">
        <v>871734273.32037306</v>
      </c>
      <c r="BG171" t="s">
        <v>39</v>
      </c>
    </row>
    <row r="172" spans="1:59" x14ac:dyDescent="0.25">
      <c r="A172">
        <v>351</v>
      </c>
      <c r="B172" t="s">
        <v>82</v>
      </c>
      <c r="C172">
        <v>2017</v>
      </c>
      <c r="D172" s="2">
        <v>22510</v>
      </c>
      <c r="E172" s="7">
        <v>60638.41</v>
      </c>
      <c r="F172" t="s">
        <v>47</v>
      </c>
      <c r="G172" s="2">
        <v>192</v>
      </c>
      <c r="H172" s="1">
        <v>1577500800</v>
      </c>
      <c r="I172" s="1">
        <v>908377781.10775995</v>
      </c>
      <c r="J172" s="1">
        <v>66310678.5</v>
      </c>
      <c r="K172" s="1">
        <v>68917486.5</v>
      </c>
      <c r="L172" s="1">
        <v>2769733.5</v>
      </c>
      <c r="M172" s="1">
        <v>507489354.30000001</v>
      </c>
      <c r="N172" s="1">
        <v>26202261.0993466</v>
      </c>
      <c r="O172" s="1">
        <v>13609115.1763284</v>
      </c>
      <c r="P172" s="1">
        <v>106471238.758038</v>
      </c>
      <c r="Q172" s="1">
        <v>23927585</v>
      </c>
      <c r="R172" s="1">
        <v>49461889</v>
      </c>
      <c r="S172" s="1">
        <v>246116</v>
      </c>
      <c r="T172" s="1">
        <v>54.104717837917804</v>
      </c>
      <c r="U172" s="1">
        <v>10.872917394286199</v>
      </c>
      <c r="V172" s="1">
        <v>2495307</v>
      </c>
      <c r="W172" s="1">
        <v>35.949999999999903</v>
      </c>
      <c r="X172" s="1">
        <v>1.02</v>
      </c>
      <c r="Y172" s="1">
        <v>386159050</v>
      </c>
      <c r="Z172" s="1">
        <v>731797373.29394996</v>
      </c>
      <c r="AA172" s="1">
        <v>56730255.677459903</v>
      </c>
      <c r="AB172" s="1">
        <v>345078300</v>
      </c>
      <c r="AC172" s="1">
        <v>731797373.29394996</v>
      </c>
      <c r="AD172" s="1">
        <v>56730255.677459903</v>
      </c>
      <c r="AE172" s="1">
        <v>345078300</v>
      </c>
      <c r="AF172" s="1">
        <v>577692256.44886994</v>
      </c>
      <c r="AG172" s="1">
        <v>56730255.677459903</v>
      </c>
      <c r="AH172" s="1">
        <v>345078300</v>
      </c>
      <c r="AI172" s="1">
        <v>505172201.46294999</v>
      </c>
      <c r="AJ172" s="1">
        <v>56730255.677459903</v>
      </c>
      <c r="AK172" s="1">
        <v>1482177813.9077599</v>
      </c>
      <c r="AL172" s="1">
        <v>1347468596.22944</v>
      </c>
      <c r="AM172" s="1">
        <v>1306387846.22944</v>
      </c>
      <c r="AN172" s="1">
        <v>1152282729.3843601</v>
      </c>
      <c r="AO172" s="1">
        <v>1079762674.3984399</v>
      </c>
      <c r="AP172" s="1">
        <v>111498596.275675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1593676410.18343</v>
      </c>
      <c r="AW172" s="1">
        <v>1458967192.50512</v>
      </c>
      <c r="AX172" s="1">
        <v>1417886442.50512</v>
      </c>
      <c r="AY172" s="1">
        <v>1263781325.6600399</v>
      </c>
      <c r="AZ172" s="1">
        <v>1191261270.6741199</v>
      </c>
      <c r="BA172" s="1">
        <v>1191261270.6741199</v>
      </c>
      <c r="BB172" s="1">
        <v>1347468596.22944</v>
      </c>
      <c r="BC172" s="1">
        <v>1306387846.22944</v>
      </c>
      <c r="BD172" s="1">
        <v>1152282729.3843601</v>
      </c>
      <c r="BE172" s="1">
        <v>1079762674.3984399</v>
      </c>
      <c r="BF172" s="1">
        <v>1079762674.3984399</v>
      </c>
      <c r="BG172" t="s">
        <v>39</v>
      </c>
    </row>
    <row r="173" spans="1:59" x14ac:dyDescent="0.25">
      <c r="A173">
        <v>351</v>
      </c>
      <c r="B173" t="s">
        <v>82</v>
      </c>
      <c r="C173">
        <v>2018</v>
      </c>
      <c r="D173" s="2">
        <v>22510</v>
      </c>
      <c r="E173" s="7">
        <v>60638.41</v>
      </c>
      <c r="F173" t="s">
        <v>47</v>
      </c>
      <c r="G173" s="2">
        <v>192</v>
      </c>
      <c r="H173" s="1">
        <v>1577500800</v>
      </c>
      <c r="I173" s="1">
        <v>918505859</v>
      </c>
      <c r="J173" s="1">
        <v>66310678.5</v>
      </c>
      <c r="K173" s="1">
        <v>76016395</v>
      </c>
      <c r="L173" s="1">
        <v>2769733.5</v>
      </c>
      <c r="M173" s="1">
        <v>507489354.30000001</v>
      </c>
      <c r="N173" s="1">
        <v>26202261.0993466</v>
      </c>
      <c r="O173" s="1">
        <v>13609115.1763284</v>
      </c>
      <c r="P173" s="1">
        <v>106471238.758038</v>
      </c>
      <c r="Q173" s="1">
        <v>23927585</v>
      </c>
      <c r="R173" s="1">
        <v>49461889</v>
      </c>
      <c r="S173" s="1">
        <v>246116</v>
      </c>
      <c r="T173" s="1">
        <v>55.869996875347397</v>
      </c>
      <c r="U173" s="1">
        <v>7.9907629916039902</v>
      </c>
      <c r="V173" s="1">
        <v>2495307</v>
      </c>
      <c r="W173" s="1">
        <v>35.949999999999903</v>
      </c>
      <c r="X173" s="1">
        <v>1.02</v>
      </c>
      <c r="Y173" s="1">
        <v>386159050</v>
      </c>
      <c r="Z173" s="1">
        <v>810465843.01143706</v>
      </c>
      <c r="AA173" s="1">
        <v>56730255.677459903</v>
      </c>
      <c r="AB173" s="1">
        <v>345078300</v>
      </c>
      <c r="AC173" s="1">
        <v>810465843.01143706</v>
      </c>
      <c r="AD173" s="1">
        <v>56730255.677459903</v>
      </c>
      <c r="AE173" s="1">
        <v>345078300</v>
      </c>
      <c r="AF173" s="1">
        <v>639794373.01962698</v>
      </c>
      <c r="AG173" s="1">
        <v>56730255.677459903</v>
      </c>
      <c r="AH173" s="1">
        <v>345078300</v>
      </c>
      <c r="AI173" s="1">
        <v>559478387.14112794</v>
      </c>
      <c r="AJ173" s="1">
        <v>56730255.677459903</v>
      </c>
      <c r="AK173" s="1">
        <v>1492305891.8</v>
      </c>
      <c r="AL173" s="1">
        <v>1426137065.9469299</v>
      </c>
      <c r="AM173" s="1">
        <v>1385056315.9469299</v>
      </c>
      <c r="AN173" s="1">
        <v>1214384845.9551201</v>
      </c>
      <c r="AO173" s="1">
        <v>1134068860.0766201</v>
      </c>
      <c r="AP173" s="1">
        <v>118597504.775675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1610903396.57567</v>
      </c>
      <c r="AW173" s="1">
        <v>1544734570.72261</v>
      </c>
      <c r="AX173" s="1">
        <v>1503653820.72261</v>
      </c>
      <c r="AY173" s="1">
        <v>1332982350.7307999</v>
      </c>
      <c r="AZ173" s="1">
        <v>1252666364.8522999</v>
      </c>
      <c r="BA173" s="1">
        <v>1252666364.8522999</v>
      </c>
      <c r="BB173" s="1">
        <v>1426137065.9469299</v>
      </c>
      <c r="BC173" s="1">
        <v>1385056315.9469299</v>
      </c>
      <c r="BD173" s="1">
        <v>1214384845.9551201</v>
      </c>
      <c r="BE173" s="1">
        <v>1134068860.0766201</v>
      </c>
      <c r="BF173" s="1">
        <v>1134068860.0766201</v>
      </c>
      <c r="BG173" t="s">
        <v>39</v>
      </c>
    </row>
    <row r="174" spans="1:59" x14ac:dyDescent="0.25">
      <c r="A174">
        <v>351</v>
      </c>
      <c r="B174" t="s">
        <v>82</v>
      </c>
      <c r="C174">
        <v>2019</v>
      </c>
      <c r="D174" s="2">
        <v>22510</v>
      </c>
      <c r="E174" s="7">
        <v>60638.41</v>
      </c>
      <c r="F174" t="s">
        <v>47</v>
      </c>
      <c r="G174" s="2">
        <v>192</v>
      </c>
      <c r="H174" s="1">
        <v>1577500800</v>
      </c>
      <c r="I174" s="1">
        <v>892610999.99999905</v>
      </c>
      <c r="J174" s="1">
        <v>66310678.5</v>
      </c>
      <c r="K174" s="1">
        <v>82972100</v>
      </c>
      <c r="L174" s="1">
        <v>2769733.5</v>
      </c>
      <c r="M174" s="1">
        <v>507489354.30000001</v>
      </c>
      <c r="N174" s="1">
        <v>26202261.0993466</v>
      </c>
      <c r="O174" s="1">
        <v>13609115.1763284</v>
      </c>
      <c r="P174" s="1">
        <v>106471238.758038</v>
      </c>
      <c r="Q174" s="1">
        <v>23927585</v>
      </c>
      <c r="R174" s="1">
        <v>49461889</v>
      </c>
      <c r="S174" s="1">
        <v>246116</v>
      </c>
      <c r="T174" s="1">
        <v>50.965998409999997</v>
      </c>
      <c r="U174" s="1">
        <v>10.976712744202599</v>
      </c>
      <c r="V174" s="1">
        <v>2495307</v>
      </c>
      <c r="W174" s="1">
        <v>35.949999999999903</v>
      </c>
      <c r="X174" s="1">
        <v>1.02</v>
      </c>
      <c r="Y174" s="1">
        <v>386159050</v>
      </c>
      <c r="Z174" s="1">
        <v>676910374.07262897</v>
      </c>
      <c r="AA174" s="1">
        <v>56730255.677459903</v>
      </c>
      <c r="AB174" s="1">
        <v>345078300</v>
      </c>
      <c r="AC174" s="1">
        <v>676910374.07262897</v>
      </c>
      <c r="AD174" s="1">
        <v>56730255.677459903</v>
      </c>
      <c r="AE174" s="1">
        <v>345078300</v>
      </c>
      <c r="AF174" s="1">
        <v>534363603.48152</v>
      </c>
      <c r="AG174" s="1">
        <v>56730255.677459903</v>
      </c>
      <c r="AH174" s="1">
        <v>345078300</v>
      </c>
      <c r="AI174" s="1">
        <v>467282770.26217401</v>
      </c>
      <c r="AJ174" s="1">
        <v>56730255.677459903</v>
      </c>
      <c r="AK174" s="1">
        <v>1466411032.7999899</v>
      </c>
      <c r="AL174" s="1">
        <v>1292581597.0081201</v>
      </c>
      <c r="AM174" s="1">
        <v>1251500847.0081201</v>
      </c>
      <c r="AN174" s="1">
        <v>1108954076.4170101</v>
      </c>
      <c r="AO174" s="1">
        <v>1041873243.19767</v>
      </c>
      <c r="AP174" s="1">
        <v>125553209.775675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1591964242.57567</v>
      </c>
      <c r="AW174" s="1">
        <v>1418134806.7837999</v>
      </c>
      <c r="AX174" s="1">
        <v>1377054056.7837999</v>
      </c>
      <c r="AY174" s="1">
        <v>1234507286.1926899</v>
      </c>
      <c r="AZ174" s="1">
        <v>1167426452.97334</v>
      </c>
      <c r="BA174" s="1">
        <v>1167426452.97334</v>
      </c>
      <c r="BB174" s="1">
        <v>1292581597.0081201</v>
      </c>
      <c r="BC174" s="1">
        <v>1251500847.0081201</v>
      </c>
      <c r="BD174" s="1">
        <v>1108954076.4170101</v>
      </c>
      <c r="BE174" s="1">
        <v>1041873243.19767</v>
      </c>
      <c r="BF174" s="1">
        <v>1041873243.19767</v>
      </c>
      <c r="BG174" t="s">
        <v>39</v>
      </c>
    </row>
    <row r="175" spans="1:59" x14ac:dyDescent="0.25">
      <c r="A175">
        <v>351</v>
      </c>
      <c r="B175" t="s">
        <v>82</v>
      </c>
      <c r="C175">
        <v>2020</v>
      </c>
      <c r="D175" s="2">
        <v>22510</v>
      </c>
      <c r="E175" s="7">
        <v>60638.41</v>
      </c>
      <c r="F175" t="s">
        <v>47</v>
      </c>
      <c r="G175" s="2">
        <v>192</v>
      </c>
      <c r="H175" s="1">
        <v>1577500800</v>
      </c>
      <c r="I175" s="1">
        <v>1012305900</v>
      </c>
      <c r="J175" s="1">
        <v>60512000</v>
      </c>
      <c r="K175" s="1">
        <v>105159176</v>
      </c>
      <c r="L175" s="1">
        <v>0</v>
      </c>
      <c r="M175" s="1">
        <v>507489354.30000001</v>
      </c>
      <c r="N175" s="1">
        <v>26202261.0993466</v>
      </c>
      <c r="O175" s="1">
        <v>13609115.1763284</v>
      </c>
      <c r="P175" s="1">
        <v>106471238.758038</v>
      </c>
      <c r="Q175" s="1">
        <v>23927585</v>
      </c>
      <c r="R175" s="1">
        <v>49461889</v>
      </c>
      <c r="S175" s="1">
        <v>246116</v>
      </c>
      <c r="T175" s="1">
        <v>52.742996866648703</v>
      </c>
      <c r="U175" s="1">
        <v>4.7004063199999999</v>
      </c>
      <c r="V175" s="1">
        <v>2495307</v>
      </c>
      <c r="W175" s="1">
        <v>35.949999999999903</v>
      </c>
      <c r="X175" s="1">
        <v>1.02</v>
      </c>
      <c r="Y175" s="1">
        <v>386159050</v>
      </c>
      <c r="Z175" s="1">
        <v>813231029.18451905</v>
      </c>
      <c r="AA175" s="1">
        <v>56730255.677459903</v>
      </c>
      <c r="AB175" s="1">
        <v>345078300</v>
      </c>
      <c r="AC175" s="1">
        <v>813231029.18451905</v>
      </c>
      <c r="AD175" s="1">
        <v>56730255.677459903</v>
      </c>
      <c r="AE175" s="1">
        <v>345078300</v>
      </c>
      <c r="AF175" s="1">
        <v>641977254.09863198</v>
      </c>
      <c r="AG175" s="1">
        <v>56730255.677459903</v>
      </c>
      <c r="AH175" s="1">
        <v>345078300</v>
      </c>
      <c r="AI175" s="1">
        <v>561387242.29350901</v>
      </c>
      <c r="AJ175" s="1">
        <v>56730255.677459903</v>
      </c>
      <c r="AK175" s="1">
        <v>1580307254.3</v>
      </c>
      <c r="AL175" s="1">
        <v>1423103573.6200099</v>
      </c>
      <c r="AM175" s="1">
        <v>1382022823.6200099</v>
      </c>
      <c r="AN175" s="1">
        <v>1210769048.5341301</v>
      </c>
      <c r="AO175" s="1">
        <v>1130179036.7290001</v>
      </c>
      <c r="AP175" s="1">
        <v>144970552.275675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1725277806.57567</v>
      </c>
      <c r="AW175" s="1">
        <v>1568074125.89569</v>
      </c>
      <c r="AX175" s="1">
        <v>1526993375.89569</v>
      </c>
      <c r="AY175" s="1">
        <v>1355739600.8097999</v>
      </c>
      <c r="AZ175" s="1">
        <v>1275149589.0046799</v>
      </c>
      <c r="BA175" s="1">
        <v>1275149589.0046799</v>
      </c>
      <c r="BB175" s="1">
        <v>1423103573.6200099</v>
      </c>
      <c r="BC175" s="1">
        <v>1382022823.6200099</v>
      </c>
      <c r="BD175" s="1">
        <v>1210769048.5341301</v>
      </c>
      <c r="BE175" s="1">
        <v>1130179036.7290001</v>
      </c>
      <c r="BF175" s="1">
        <v>1130179036.7290001</v>
      </c>
      <c r="BG175" t="s">
        <v>39</v>
      </c>
    </row>
    <row r="176" spans="1:59" x14ac:dyDescent="0.25">
      <c r="A176">
        <v>351</v>
      </c>
      <c r="B176" t="s">
        <v>82</v>
      </c>
      <c r="C176">
        <v>2021</v>
      </c>
      <c r="D176" s="2">
        <v>22510</v>
      </c>
      <c r="E176" s="7">
        <v>60638.41</v>
      </c>
      <c r="F176" t="s">
        <v>47</v>
      </c>
      <c r="G176" s="2">
        <v>192</v>
      </c>
      <c r="H176" s="1">
        <v>1577500800</v>
      </c>
      <c r="I176" s="1">
        <v>982981000</v>
      </c>
      <c r="J176" s="1">
        <v>80203000</v>
      </c>
      <c r="K176" s="1">
        <v>95054000</v>
      </c>
      <c r="L176" s="1">
        <v>0</v>
      </c>
      <c r="M176" s="1">
        <v>507489354.30000001</v>
      </c>
      <c r="N176" s="1">
        <v>26202261.0993466</v>
      </c>
      <c r="O176" s="1">
        <v>13609115.1763284</v>
      </c>
      <c r="P176" s="1">
        <v>106471238.758038</v>
      </c>
      <c r="Q176" s="1">
        <v>23927585</v>
      </c>
      <c r="R176" s="1">
        <v>49461889</v>
      </c>
      <c r="S176" s="1">
        <v>246116</v>
      </c>
      <c r="T176" s="1">
        <v>54.602601682021302</v>
      </c>
      <c r="U176" s="1">
        <v>7.3377692063608597</v>
      </c>
      <c r="V176" s="1">
        <v>2495307</v>
      </c>
      <c r="W176" s="1">
        <v>35.949999999999903</v>
      </c>
      <c r="X176" s="1">
        <v>1.02</v>
      </c>
      <c r="Y176" s="1">
        <v>386159050</v>
      </c>
      <c r="Z176" s="1">
        <v>800065690.06917298</v>
      </c>
      <c r="AA176" s="1">
        <v>56730255.677459903</v>
      </c>
      <c r="AB176" s="1">
        <v>345078300</v>
      </c>
      <c r="AC176" s="1">
        <v>800065690.06917298</v>
      </c>
      <c r="AD176" s="1">
        <v>56730255.677459903</v>
      </c>
      <c r="AE176" s="1">
        <v>345078300</v>
      </c>
      <c r="AF176" s="1">
        <v>631584330.13085997</v>
      </c>
      <c r="AG176" s="1">
        <v>56730255.677459903</v>
      </c>
      <c r="AH176" s="1">
        <v>345078300</v>
      </c>
      <c r="AI176" s="1">
        <v>552298984.27753699</v>
      </c>
      <c r="AJ176" s="1">
        <v>56730255.677459903</v>
      </c>
      <c r="AK176" s="1">
        <v>1570673354.3</v>
      </c>
      <c r="AL176" s="1">
        <v>1429629234.5046699</v>
      </c>
      <c r="AM176" s="1">
        <v>1388548484.5046699</v>
      </c>
      <c r="AN176" s="1">
        <v>1220067124.56635</v>
      </c>
      <c r="AO176" s="1">
        <v>1140781778.7130301</v>
      </c>
      <c r="AP176" s="1">
        <v>134865376.275675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1705538730.57567</v>
      </c>
      <c r="AW176" s="1">
        <v>1564494610.78034</v>
      </c>
      <c r="AX176" s="1">
        <v>1523413860.78034</v>
      </c>
      <c r="AY176" s="1">
        <v>1354932500.84203</v>
      </c>
      <c r="AZ176" s="1">
        <v>1275647154.9887099</v>
      </c>
      <c r="BA176" s="1">
        <v>1275647154.9887099</v>
      </c>
      <c r="BB176" s="1">
        <v>1429629234.5046699</v>
      </c>
      <c r="BC176" s="1">
        <v>1388548484.5046699</v>
      </c>
      <c r="BD176" s="1">
        <v>1220067124.56635</v>
      </c>
      <c r="BE176" s="1">
        <v>1140781778.7130301</v>
      </c>
      <c r="BF176" s="1">
        <v>1140781778.7130301</v>
      </c>
      <c r="BG176" t="s">
        <v>39</v>
      </c>
    </row>
    <row r="177" spans="1:59" x14ac:dyDescent="0.25">
      <c r="A177">
        <v>353</v>
      </c>
      <c r="B177" t="s">
        <v>83</v>
      </c>
      <c r="C177">
        <v>2017</v>
      </c>
      <c r="D177" s="2">
        <v>40211</v>
      </c>
      <c r="E177" s="7">
        <v>56030.45</v>
      </c>
      <c r="F177" t="s">
        <v>66</v>
      </c>
      <c r="G177" s="2">
        <v>172</v>
      </c>
      <c r="H177" s="1">
        <v>2524446580</v>
      </c>
      <c r="I177" s="1">
        <v>1464160000</v>
      </c>
      <c r="J177" s="1">
        <v>152400000</v>
      </c>
      <c r="K177" s="1">
        <v>293060000</v>
      </c>
      <c r="L177" s="1">
        <v>0</v>
      </c>
      <c r="M177" s="1">
        <v>13016179.1597842</v>
      </c>
      <c r="N177" s="1">
        <v>0</v>
      </c>
      <c r="O177" s="1">
        <v>152400026.64109701</v>
      </c>
      <c r="P177" s="1">
        <v>13016179.1597842</v>
      </c>
      <c r="Q177" s="1">
        <v>15167412</v>
      </c>
      <c r="R177" s="1">
        <v>10117654</v>
      </c>
      <c r="S177" s="1">
        <v>72777</v>
      </c>
      <c r="T177" s="1">
        <v>76.481498099999996</v>
      </c>
      <c r="U177" s="1">
        <v>0.51303592513489404</v>
      </c>
      <c r="V177" s="1">
        <v>65339</v>
      </c>
      <c r="W177" s="1">
        <v>34.15</v>
      </c>
      <c r="X177" s="1">
        <v>1.1599999999999999</v>
      </c>
      <c r="Y177" s="1">
        <v>689819705</v>
      </c>
      <c r="Z177" s="1">
        <v>651188695.17307997</v>
      </c>
      <c r="AA177" s="1">
        <v>1383422.6470000001</v>
      </c>
      <c r="AB177" s="1">
        <v>616434630</v>
      </c>
      <c r="AC177" s="1">
        <v>651188695.17307997</v>
      </c>
      <c r="AD177" s="1">
        <v>1383422.6470000001</v>
      </c>
      <c r="AE177" s="1">
        <v>616434630</v>
      </c>
      <c r="AF177" s="1">
        <v>513539511.15347201</v>
      </c>
      <c r="AG177" s="1">
        <v>1383422.6470000001</v>
      </c>
      <c r="AH177" s="1">
        <v>616434630</v>
      </c>
      <c r="AI177" s="1">
        <v>448763424.55600899</v>
      </c>
      <c r="AJ177" s="1">
        <v>1383422.6470000001</v>
      </c>
      <c r="AK177" s="1">
        <v>1629576179.15978</v>
      </c>
      <c r="AL177" s="1">
        <v>1507808001.9798601</v>
      </c>
      <c r="AM177" s="1">
        <v>1434422926.9798601</v>
      </c>
      <c r="AN177" s="1">
        <v>1296773742.9602499</v>
      </c>
      <c r="AO177" s="1">
        <v>1231997656.3627901</v>
      </c>
      <c r="AP177" s="1">
        <v>445460026.64109701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2075036205.80088</v>
      </c>
      <c r="AW177" s="1">
        <v>1953268028.62096</v>
      </c>
      <c r="AX177" s="1">
        <v>1879882953.62096</v>
      </c>
      <c r="AY177" s="1">
        <v>1742233769.6013501</v>
      </c>
      <c r="AZ177" s="1">
        <v>1677457683.00389</v>
      </c>
      <c r="BA177" s="1">
        <v>1677457683.00389</v>
      </c>
      <c r="BB177" s="1">
        <v>1507808001.9798601</v>
      </c>
      <c r="BC177" s="1">
        <v>1434422926.9798601</v>
      </c>
      <c r="BD177" s="1">
        <v>1296773742.9602499</v>
      </c>
      <c r="BE177" s="1">
        <v>1231997656.3627901</v>
      </c>
      <c r="BF177" s="1">
        <v>1231997656.3627901</v>
      </c>
      <c r="BG177" t="s">
        <v>39</v>
      </c>
    </row>
    <row r="178" spans="1:59" x14ac:dyDescent="0.25">
      <c r="A178">
        <v>353</v>
      </c>
      <c r="B178" t="s">
        <v>83</v>
      </c>
      <c r="C178">
        <v>2018</v>
      </c>
      <c r="D178" s="2">
        <v>40357</v>
      </c>
      <c r="E178" s="7">
        <v>56030.45</v>
      </c>
      <c r="F178" t="s">
        <v>66</v>
      </c>
      <c r="G178" s="2">
        <v>172</v>
      </c>
      <c r="H178" s="1">
        <v>2533612460</v>
      </c>
      <c r="I178" s="1">
        <v>1489300000</v>
      </c>
      <c r="J178" s="1">
        <v>122900000</v>
      </c>
      <c r="K178" s="1">
        <v>250820000</v>
      </c>
      <c r="L178" s="1">
        <v>1000000</v>
      </c>
      <c r="M178" s="1">
        <v>13016179.1597842</v>
      </c>
      <c r="N178" s="1">
        <v>0</v>
      </c>
      <c r="O178" s="1">
        <v>152400026.64109701</v>
      </c>
      <c r="P178" s="1">
        <v>13016179.1597842</v>
      </c>
      <c r="Q178" s="1">
        <v>15167412</v>
      </c>
      <c r="R178" s="1">
        <v>10117654</v>
      </c>
      <c r="S178" s="1">
        <v>72777</v>
      </c>
      <c r="T178" s="1">
        <v>75.339044608725999</v>
      </c>
      <c r="U178" s="1">
        <v>0.697462633</v>
      </c>
      <c r="V178" s="1">
        <v>65339</v>
      </c>
      <c r="W178" s="1">
        <v>34.15</v>
      </c>
      <c r="X178" s="1">
        <v>1.1599999999999999</v>
      </c>
      <c r="Y178" s="1">
        <v>692324335</v>
      </c>
      <c r="Z178" s="1">
        <v>639814904.51321995</v>
      </c>
      <c r="AA178" s="1">
        <v>1383422.6470000001</v>
      </c>
      <c r="AB178" s="1">
        <v>618672810</v>
      </c>
      <c r="AC178" s="1">
        <v>639814904.51321995</v>
      </c>
      <c r="AD178" s="1">
        <v>1383422.6470000001</v>
      </c>
      <c r="AE178" s="1">
        <v>618672810</v>
      </c>
      <c r="AF178" s="1">
        <v>504569928.39086902</v>
      </c>
      <c r="AG178" s="1">
        <v>1383422.6470000001</v>
      </c>
      <c r="AH178" s="1">
        <v>618672810</v>
      </c>
      <c r="AI178" s="1">
        <v>440925233.74505699</v>
      </c>
      <c r="AJ178" s="1">
        <v>1383422.6470000001</v>
      </c>
      <c r="AK178" s="1">
        <v>1625216179.15978</v>
      </c>
      <c r="AL178" s="1">
        <v>1469438841.3199999</v>
      </c>
      <c r="AM178" s="1">
        <v>1395787316.3199999</v>
      </c>
      <c r="AN178" s="1">
        <v>1260542340.19765</v>
      </c>
      <c r="AO178" s="1">
        <v>1196897645.5518401</v>
      </c>
      <c r="AP178" s="1">
        <v>404220026.64109701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2029436205.80088</v>
      </c>
      <c r="AW178" s="1">
        <v>1873658867.9611001</v>
      </c>
      <c r="AX178" s="1">
        <v>1800007342.9611001</v>
      </c>
      <c r="AY178" s="1">
        <v>1664762366.8387499</v>
      </c>
      <c r="AZ178" s="1">
        <v>1601117672.19293</v>
      </c>
      <c r="BA178" s="1">
        <v>1601117672.19293</v>
      </c>
      <c r="BB178" s="1">
        <v>1469438841.3199999</v>
      </c>
      <c r="BC178" s="1">
        <v>1395787316.3199999</v>
      </c>
      <c r="BD178" s="1">
        <v>1260542340.19765</v>
      </c>
      <c r="BE178" s="1">
        <v>1196897645.5518401</v>
      </c>
      <c r="BF178" s="1">
        <v>1196897645.5518401</v>
      </c>
      <c r="BG178" t="s">
        <v>39</v>
      </c>
    </row>
    <row r="179" spans="1:59" x14ac:dyDescent="0.25">
      <c r="A179">
        <v>353</v>
      </c>
      <c r="B179" t="s">
        <v>83</v>
      </c>
      <c r="C179">
        <v>2019</v>
      </c>
      <c r="D179" s="2">
        <v>40357</v>
      </c>
      <c r="E179" s="7">
        <v>56030.45</v>
      </c>
      <c r="F179" t="s">
        <v>66</v>
      </c>
      <c r="G179" s="2">
        <v>172</v>
      </c>
      <c r="H179" s="1">
        <v>2533612460</v>
      </c>
      <c r="I179" s="1">
        <v>1376600000</v>
      </c>
      <c r="J179" s="1">
        <v>71600000</v>
      </c>
      <c r="K179" s="1">
        <v>283860000</v>
      </c>
      <c r="L179" s="1">
        <v>11400000</v>
      </c>
      <c r="M179" s="1">
        <v>13016179.1597842</v>
      </c>
      <c r="N179" s="1">
        <v>0</v>
      </c>
      <c r="O179" s="1">
        <v>152400026.64109701</v>
      </c>
      <c r="P179" s="1">
        <v>13016179.1597842</v>
      </c>
      <c r="Q179" s="1">
        <v>15167412</v>
      </c>
      <c r="R179" s="1">
        <v>10117654</v>
      </c>
      <c r="S179" s="1">
        <v>72777</v>
      </c>
      <c r="T179" s="1">
        <v>76.135827156850496</v>
      </c>
      <c r="U179" s="1">
        <v>1.3597797875383699</v>
      </c>
      <c r="V179" s="1">
        <v>65339</v>
      </c>
      <c r="W179" s="1">
        <v>34.15</v>
      </c>
      <c r="X179" s="1">
        <v>1.1599999999999999</v>
      </c>
      <c r="Y179" s="1">
        <v>692324335</v>
      </c>
      <c r="Z179" s="1">
        <v>640967518.92304897</v>
      </c>
      <c r="AA179" s="1">
        <v>1383422.6470000001</v>
      </c>
      <c r="AB179" s="1">
        <v>618672810</v>
      </c>
      <c r="AC179" s="1">
        <v>640967518.92304897</v>
      </c>
      <c r="AD179" s="1">
        <v>1383422.6470000001</v>
      </c>
      <c r="AE179" s="1">
        <v>618672810</v>
      </c>
      <c r="AF179" s="1">
        <v>505478901.54252201</v>
      </c>
      <c r="AG179" s="1">
        <v>1383422.6470000001</v>
      </c>
      <c r="AH179" s="1">
        <v>618672810</v>
      </c>
      <c r="AI179" s="1">
        <v>441719552.186979</v>
      </c>
      <c r="AJ179" s="1">
        <v>1383422.6470000001</v>
      </c>
      <c r="AK179" s="1">
        <v>1461216179.15978</v>
      </c>
      <c r="AL179" s="1">
        <v>1419291455.72983</v>
      </c>
      <c r="AM179" s="1">
        <v>1345639930.72983</v>
      </c>
      <c r="AN179" s="1">
        <v>1210151313.3492999</v>
      </c>
      <c r="AO179" s="1">
        <v>1146391963.9937601</v>
      </c>
      <c r="AP179" s="1">
        <v>447660026.64109701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1908876205.80088</v>
      </c>
      <c r="AW179" s="1">
        <v>1866951482.37093</v>
      </c>
      <c r="AX179" s="1">
        <v>1793299957.37093</v>
      </c>
      <c r="AY179" s="1">
        <v>1657811339.9904001</v>
      </c>
      <c r="AZ179" s="1">
        <v>1594051990.63486</v>
      </c>
      <c r="BA179" s="1">
        <v>1594051990.63486</v>
      </c>
      <c r="BB179" s="1">
        <v>1419291455.72983</v>
      </c>
      <c r="BC179" s="1">
        <v>1345639930.72983</v>
      </c>
      <c r="BD179" s="1">
        <v>1210151313.3492999</v>
      </c>
      <c r="BE179" s="1">
        <v>1146391963.9937601</v>
      </c>
      <c r="BF179" s="1">
        <v>1146391963.9937601</v>
      </c>
      <c r="BG179" t="s">
        <v>39</v>
      </c>
    </row>
    <row r="180" spans="1:59" x14ac:dyDescent="0.25">
      <c r="A180">
        <v>353</v>
      </c>
      <c r="B180" t="s">
        <v>83</v>
      </c>
      <c r="C180">
        <v>2020</v>
      </c>
      <c r="D180" s="2">
        <v>40357</v>
      </c>
      <c r="E180" s="7">
        <v>56030.45</v>
      </c>
      <c r="F180" t="s">
        <v>66</v>
      </c>
      <c r="G180" s="2">
        <v>172</v>
      </c>
      <c r="H180" s="1">
        <v>2533612460</v>
      </c>
      <c r="I180" s="1">
        <v>1406900000</v>
      </c>
      <c r="J180" s="1">
        <v>90500000</v>
      </c>
      <c r="K180" s="1">
        <v>225580000</v>
      </c>
      <c r="L180" s="1">
        <v>15200000</v>
      </c>
      <c r="M180" s="1">
        <v>13016179.1597842</v>
      </c>
      <c r="N180" s="1">
        <v>0</v>
      </c>
      <c r="O180" s="1">
        <v>152400026.64109701</v>
      </c>
      <c r="P180" s="1">
        <v>13016179.1597842</v>
      </c>
      <c r="Q180" s="1">
        <v>15167412</v>
      </c>
      <c r="R180" s="1">
        <v>10117654</v>
      </c>
      <c r="S180" s="1">
        <v>72777</v>
      </c>
      <c r="T180" s="1">
        <v>73.37762506</v>
      </c>
      <c r="U180" s="1">
        <v>0.71007891927144895</v>
      </c>
      <c r="V180" s="1">
        <v>65339</v>
      </c>
      <c r="W180" s="1">
        <v>34.15</v>
      </c>
      <c r="X180" s="1">
        <v>1.1599999999999999</v>
      </c>
      <c r="Y180" s="1">
        <v>692324335</v>
      </c>
      <c r="Z180" s="1">
        <v>622893806.16772604</v>
      </c>
      <c r="AA180" s="1">
        <v>1383422.6470000001</v>
      </c>
      <c r="AB180" s="1">
        <v>618672810</v>
      </c>
      <c r="AC180" s="1">
        <v>622893806.16772604</v>
      </c>
      <c r="AD180" s="1">
        <v>1383422.6470000001</v>
      </c>
      <c r="AE180" s="1">
        <v>618672810</v>
      </c>
      <c r="AF180" s="1">
        <v>491225635.658306</v>
      </c>
      <c r="AG180" s="1">
        <v>1383422.6470000001</v>
      </c>
      <c r="AH180" s="1">
        <v>618672810</v>
      </c>
      <c r="AI180" s="1">
        <v>429264143.65387398</v>
      </c>
      <c r="AJ180" s="1">
        <v>1383422.6470000001</v>
      </c>
      <c r="AK180" s="1">
        <v>1510416179.15978</v>
      </c>
      <c r="AL180" s="1">
        <v>1420117742.97451</v>
      </c>
      <c r="AM180" s="1">
        <v>1346466217.97451</v>
      </c>
      <c r="AN180" s="1">
        <v>1214798047.46509</v>
      </c>
      <c r="AO180" s="1">
        <v>1152836555.46065</v>
      </c>
      <c r="AP180" s="1">
        <v>393180026.64109701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1903596205.80088</v>
      </c>
      <c r="AW180" s="1">
        <v>1813297769.6156001</v>
      </c>
      <c r="AX180" s="1">
        <v>1739646244.6156001</v>
      </c>
      <c r="AY180" s="1">
        <v>1607978074.10618</v>
      </c>
      <c r="AZ180" s="1">
        <v>1546016582.1017499</v>
      </c>
      <c r="BA180" s="1">
        <v>1546016582.1017499</v>
      </c>
      <c r="BB180" s="1">
        <v>1420117742.97451</v>
      </c>
      <c r="BC180" s="1">
        <v>1346466217.97451</v>
      </c>
      <c r="BD180" s="1">
        <v>1214798047.46509</v>
      </c>
      <c r="BE180" s="1">
        <v>1152836555.46065</v>
      </c>
      <c r="BF180" s="1">
        <v>1152836555.46065</v>
      </c>
      <c r="BG180" t="s">
        <v>39</v>
      </c>
    </row>
    <row r="181" spans="1:59" x14ac:dyDescent="0.25">
      <c r="A181">
        <v>353</v>
      </c>
      <c r="B181" t="s">
        <v>83</v>
      </c>
      <c r="C181">
        <v>2021</v>
      </c>
      <c r="D181" s="2">
        <v>40357</v>
      </c>
      <c r="E181" s="7">
        <v>56030.45</v>
      </c>
      <c r="F181" t="s">
        <v>66</v>
      </c>
      <c r="G181" s="2">
        <v>172</v>
      </c>
      <c r="H181" s="1">
        <v>2533612460</v>
      </c>
      <c r="I181" s="1">
        <v>1354700000</v>
      </c>
      <c r="J181" s="1">
        <v>93400000</v>
      </c>
      <c r="K181" s="1">
        <v>215120000</v>
      </c>
      <c r="L181" s="1">
        <v>9500000</v>
      </c>
      <c r="M181" s="1">
        <v>13016179.1597842</v>
      </c>
      <c r="N181" s="1">
        <v>0</v>
      </c>
      <c r="O181" s="1">
        <v>152400026.64109701</v>
      </c>
      <c r="P181" s="1">
        <v>13016179.1597842</v>
      </c>
      <c r="Q181" s="1">
        <v>15167412</v>
      </c>
      <c r="R181" s="1">
        <v>10117654</v>
      </c>
      <c r="S181" s="1">
        <v>72777</v>
      </c>
      <c r="T181" s="1">
        <v>75.859515361987306</v>
      </c>
      <c r="U181" s="1">
        <v>0.45879142075809898</v>
      </c>
      <c r="V181" s="1">
        <v>65339</v>
      </c>
      <c r="W181" s="1">
        <v>34.15</v>
      </c>
      <c r="X181" s="1">
        <v>1.1599999999999999</v>
      </c>
      <c r="Y181" s="1">
        <v>692324335</v>
      </c>
      <c r="Z181" s="1">
        <v>646322139.90820897</v>
      </c>
      <c r="AA181" s="1">
        <v>1383422.6470000001</v>
      </c>
      <c r="AB181" s="1">
        <v>618672810</v>
      </c>
      <c r="AC181" s="1">
        <v>646322139.90820897</v>
      </c>
      <c r="AD181" s="1">
        <v>1383422.6470000001</v>
      </c>
      <c r="AE181" s="1">
        <v>618672810</v>
      </c>
      <c r="AF181" s="1">
        <v>509701655.19828099</v>
      </c>
      <c r="AG181" s="1">
        <v>1383422.6470000001</v>
      </c>
      <c r="AH181" s="1">
        <v>618672810</v>
      </c>
      <c r="AI181" s="1">
        <v>445409662.39360899</v>
      </c>
      <c r="AJ181" s="1">
        <v>1383422.6470000001</v>
      </c>
      <c r="AK181" s="1">
        <v>1461116179.15978</v>
      </c>
      <c r="AL181" s="1">
        <v>1446446076.7149899</v>
      </c>
      <c r="AM181" s="1">
        <v>1372794551.7149899</v>
      </c>
      <c r="AN181" s="1">
        <v>1236174067.00506</v>
      </c>
      <c r="AO181" s="1">
        <v>1171882074.2003901</v>
      </c>
      <c r="AP181" s="1">
        <v>377020026.64109701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1838136205.80088</v>
      </c>
      <c r="AW181" s="1">
        <v>1823466103.3560901</v>
      </c>
      <c r="AX181" s="1">
        <v>1749814578.3560901</v>
      </c>
      <c r="AY181" s="1">
        <v>1613194093.6461599</v>
      </c>
      <c r="AZ181" s="1">
        <v>1548902100.84149</v>
      </c>
      <c r="BA181" s="1">
        <v>1548902100.84149</v>
      </c>
      <c r="BB181" s="1">
        <v>1446446076.7149899</v>
      </c>
      <c r="BC181" s="1">
        <v>1372794551.7149899</v>
      </c>
      <c r="BD181" s="1">
        <v>1236174067.00506</v>
      </c>
      <c r="BE181" s="1">
        <v>1171882074.2003901</v>
      </c>
      <c r="BF181" s="1">
        <v>1171882074.2003901</v>
      </c>
      <c r="BG181" t="s">
        <v>39</v>
      </c>
    </row>
    <row r="182" spans="1:59" x14ac:dyDescent="0.25">
      <c r="A182">
        <v>368</v>
      </c>
      <c r="B182" t="s">
        <v>84</v>
      </c>
      <c r="C182">
        <v>2017</v>
      </c>
      <c r="D182" s="2">
        <v>101712</v>
      </c>
      <c r="E182" s="7">
        <v>113768</v>
      </c>
      <c r="F182" t="s">
        <v>45</v>
      </c>
      <c r="G182" s="2">
        <v>187</v>
      </c>
      <c r="H182" s="1">
        <v>6942352560</v>
      </c>
      <c r="I182" s="1">
        <v>4148698218</v>
      </c>
      <c r="J182" s="1">
        <v>11178449.992202699</v>
      </c>
      <c r="K182" s="1">
        <v>1291673364</v>
      </c>
      <c r="L182" s="1">
        <v>533510686.39999998</v>
      </c>
      <c r="M182" s="1">
        <v>581312901.678316</v>
      </c>
      <c r="N182" s="1">
        <v>157715236.75914299</v>
      </c>
      <c r="O182" s="1">
        <v>13355513.4959362</v>
      </c>
      <c r="P182" s="1">
        <v>205218898.61645699</v>
      </c>
      <c r="Q182" s="1">
        <v>76003009</v>
      </c>
      <c r="R182" s="1">
        <v>45666275</v>
      </c>
      <c r="S182" s="1">
        <v>2209755</v>
      </c>
      <c r="T182" s="1">
        <v>56.083681325822603</v>
      </c>
      <c r="U182" s="1">
        <v>3.81281767147805</v>
      </c>
      <c r="V182" s="1">
        <v>112644</v>
      </c>
      <c r="W182" s="1">
        <v>48.6</v>
      </c>
      <c r="X182" s="1">
        <v>1.1000000000000001</v>
      </c>
      <c r="Y182" s="1">
        <v>1744869360</v>
      </c>
      <c r="Z182" s="1">
        <v>2278886037.0367899</v>
      </c>
      <c r="AA182" s="1">
        <v>3394189.0079999999</v>
      </c>
      <c r="AB182" s="1">
        <v>1559244960</v>
      </c>
      <c r="AC182" s="1">
        <v>2278886037.0367899</v>
      </c>
      <c r="AD182" s="1">
        <v>3394189.0079999999</v>
      </c>
      <c r="AE182" s="1">
        <v>1559244960</v>
      </c>
      <c r="AF182" s="1">
        <v>1809840643.6214099</v>
      </c>
      <c r="AG182" s="1">
        <v>3394189.0079999999</v>
      </c>
      <c r="AH182" s="1">
        <v>1559244960</v>
      </c>
      <c r="AI182" s="1">
        <v>1589113399.6612301</v>
      </c>
      <c r="AJ182" s="1">
        <v>3394189.0079999999</v>
      </c>
      <c r="AK182" s="1">
        <v>4741189569.6705103</v>
      </c>
      <c r="AL182" s="1">
        <v>4243546934.65345</v>
      </c>
      <c r="AM182" s="1">
        <v>4057922534.65345</v>
      </c>
      <c r="AN182" s="1">
        <v>3588877141.23807</v>
      </c>
      <c r="AO182" s="1">
        <v>3368149897.2778902</v>
      </c>
      <c r="AP182" s="1">
        <v>1996254800.6550701</v>
      </c>
      <c r="AQ182" s="1">
        <v>1481966503</v>
      </c>
      <c r="AR182" s="1">
        <v>636532040.19801795</v>
      </c>
      <c r="AS182" s="1">
        <v>608688380.19801795</v>
      </c>
      <c r="AT182" s="1">
        <v>538331571.18571103</v>
      </c>
      <c r="AU182" s="1">
        <v>505222484.59168398</v>
      </c>
      <c r="AV182" s="1">
        <v>6737444370.3255901</v>
      </c>
      <c r="AW182" s="1">
        <v>6876333775.5065498</v>
      </c>
      <c r="AX182" s="1">
        <v>6662865715.5065498</v>
      </c>
      <c r="AY182" s="1">
        <v>6123463513.0788603</v>
      </c>
      <c r="AZ182" s="1">
        <v>5869627182.5246496</v>
      </c>
      <c r="BA182" s="1">
        <v>5869627182.5246496</v>
      </c>
      <c r="BB182" s="1">
        <v>4880078974.85147</v>
      </c>
      <c r="BC182" s="1">
        <v>4666610914.85147</v>
      </c>
      <c r="BD182" s="1">
        <v>4127208712.42378</v>
      </c>
      <c r="BE182" s="1">
        <v>3873372381.8695698</v>
      </c>
      <c r="BF182" s="1">
        <v>3873372381.8695698</v>
      </c>
      <c r="BG182" t="s">
        <v>39</v>
      </c>
    </row>
    <row r="183" spans="1:59" x14ac:dyDescent="0.25">
      <c r="A183">
        <v>368</v>
      </c>
      <c r="B183" t="s">
        <v>84</v>
      </c>
      <c r="C183">
        <v>2018</v>
      </c>
      <c r="D183" s="2">
        <v>101712</v>
      </c>
      <c r="E183" s="7">
        <v>113768</v>
      </c>
      <c r="F183" t="s">
        <v>45</v>
      </c>
      <c r="G183" s="2">
        <v>187</v>
      </c>
      <c r="H183" s="1">
        <v>6942352560</v>
      </c>
      <c r="I183" s="1">
        <v>4372840000</v>
      </c>
      <c r="J183" s="1">
        <v>10790000</v>
      </c>
      <c r="K183" s="1">
        <v>1119430000</v>
      </c>
      <c r="L183" s="1">
        <v>307700000</v>
      </c>
      <c r="M183" s="1">
        <v>581312901.678316</v>
      </c>
      <c r="N183" s="1">
        <v>157715236.75914299</v>
      </c>
      <c r="O183" s="1">
        <v>13355513.4959362</v>
      </c>
      <c r="P183" s="1">
        <v>205218898.61645699</v>
      </c>
      <c r="Q183" s="1">
        <v>76003009</v>
      </c>
      <c r="R183" s="1">
        <v>45666275</v>
      </c>
      <c r="S183" s="1">
        <v>2209755</v>
      </c>
      <c r="T183" s="1">
        <v>57.225208029261402</v>
      </c>
      <c r="U183" s="1">
        <v>2.9908589539475399</v>
      </c>
      <c r="V183" s="1">
        <v>112644</v>
      </c>
      <c r="W183" s="1">
        <v>48.6</v>
      </c>
      <c r="X183" s="1">
        <v>1.1000000000000001</v>
      </c>
      <c r="Y183" s="1">
        <v>1744869360</v>
      </c>
      <c r="Z183" s="1">
        <v>2364489357.8344302</v>
      </c>
      <c r="AA183" s="1">
        <v>3394189.0079999999</v>
      </c>
      <c r="AB183" s="1">
        <v>1559244960</v>
      </c>
      <c r="AC183" s="1">
        <v>2364489357.8344302</v>
      </c>
      <c r="AD183" s="1">
        <v>3394189.0079999999</v>
      </c>
      <c r="AE183" s="1">
        <v>1559244960</v>
      </c>
      <c r="AF183" s="1">
        <v>1877824898.5120001</v>
      </c>
      <c r="AG183" s="1">
        <v>3394189.0079999999</v>
      </c>
      <c r="AH183" s="1">
        <v>1559244960</v>
      </c>
      <c r="AI183" s="1">
        <v>1648806329.4191</v>
      </c>
      <c r="AJ183" s="1">
        <v>3394189.0079999999</v>
      </c>
      <c r="AK183" s="1">
        <v>4964942901.6783104</v>
      </c>
      <c r="AL183" s="1">
        <v>4328761805.45889</v>
      </c>
      <c r="AM183" s="1">
        <v>4143137405.45889</v>
      </c>
      <c r="AN183" s="1">
        <v>3656472946.1364598</v>
      </c>
      <c r="AO183" s="1">
        <v>3427454377.04355</v>
      </c>
      <c r="AP183" s="1">
        <v>1598200750.25507</v>
      </c>
      <c r="AQ183" s="1">
        <v>1481966503</v>
      </c>
      <c r="AR183" s="1">
        <v>649314270.81883299</v>
      </c>
      <c r="AS183" s="1">
        <v>621470610.81883299</v>
      </c>
      <c r="AT183" s="1">
        <v>548470941.92046905</v>
      </c>
      <c r="AU183" s="1">
        <v>514118156.55653298</v>
      </c>
      <c r="AV183" s="1">
        <v>6563143651.9333897</v>
      </c>
      <c r="AW183" s="1">
        <v>6576276826.5327997</v>
      </c>
      <c r="AX183" s="1">
        <v>6362808766.5327997</v>
      </c>
      <c r="AY183" s="1">
        <v>5803144638.3120098</v>
      </c>
      <c r="AZ183" s="1">
        <v>5539773283.8551702</v>
      </c>
      <c r="BA183" s="1">
        <v>5539773283.8551702</v>
      </c>
      <c r="BB183" s="1">
        <v>4978076076.2777205</v>
      </c>
      <c r="BC183" s="1">
        <v>4764608016.2777205</v>
      </c>
      <c r="BD183" s="1">
        <v>4204943888.0569301</v>
      </c>
      <c r="BE183" s="1">
        <v>3941572533.60009</v>
      </c>
      <c r="BF183" s="1">
        <v>3941572533.60009</v>
      </c>
      <c r="BG183" t="s">
        <v>39</v>
      </c>
    </row>
    <row r="184" spans="1:59" x14ac:dyDescent="0.25">
      <c r="A184">
        <v>368</v>
      </c>
      <c r="B184" t="s">
        <v>84</v>
      </c>
      <c r="C184">
        <v>2019</v>
      </c>
      <c r="D184" s="2">
        <v>101712</v>
      </c>
      <c r="E184" s="7">
        <v>113768</v>
      </c>
      <c r="F184" t="s">
        <v>45</v>
      </c>
      <c r="G184" s="2">
        <v>187</v>
      </c>
      <c r="H184" s="1">
        <v>6942352560</v>
      </c>
      <c r="I184" s="1">
        <v>3853890000</v>
      </c>
      <c r="J184" s="1">
        <v>11566900</v>
      </c>
      <c r="K184" s="1">
        <v>1035651000</v>
      </c>
      <c r="L184" s="1">
        <v>149180999.80000001</v>
      </c>
      <c r="M184" s="1">
        <v>581312901.678316</v>
      </c>
      <c r="N184" s="1">
        <v>157715236.75914299</v>
      </c>
      <c r="O184" s="1">
        <v>13355513.4959362</v>
      </c>
      <c r="P184" s="1">
        <v>205218898.61645699</v>
      </c>
      <c r="Q184" s="1">
        <v>76003009</v>
      </c>
      <c r="R184" s="1">
        <v>45666275</v>
      </c>
      <c r="S184" s="1">
        <v>2209755</v>
      </c>
      <c r="T184" s="1">
        <v>53.587596518981798</v>
      </c>
      <c r="U184" s="1">
        <v>7.0527062703943999</v>
      </c>
      <c r="V184" s="1">
        <v>112644</v>
      </c>
      <c r="W184" s="1">
        <v>48.6</v>
      </c>
      <c r="X184" s="1">
        <v>1.1000000000000001</v>
      </c>
      <c r="Y184" s="1">
        <v>1744869360</v>
      </c>
      <c r="Z184" s="1">
        <v>2028811161.8705001</v>
      </c>
      <c r="AA184" s="1">
        <v>3394189.0079999999</v>
      </c>
      <c r="AB184" s="1">
        <v>1559244960</v>
      </c>
      <c r="AC184" s="1">
        <v>2028811161.8705001</v>
      </c>
      <c r="AD184" s="1">
        <v>3394189.0079999999</v>
      </c>
      <c r="AE184" s="1">
        <v>1559244960</v>
      </c>
      <c r="AF184" s="1">
        <v>1611236735.5413899</v>
      </c>
      <c r="AG184" s="1">
        <v>3394189.0079999999</v>
      </c>
      <c r="AH184" s="1">
        <v>1559244960</v>
      </c>
      <c r="AI184" s="1">
        <v>1414731123.1512101</v>
      </c>
      <c r="AJ184" s="1">
        <v>3394189.0079999999</v>
      </c>
      <c r="AK184" s="1">
        <v>4446769801.6783104</v>
      </c>
      <c r="AL184" s="1">
        <v>3993860509.4949598</v>
      </c>
      <c r="AM184" s="1">
        <v>3808236109.4949598</v>
      </c>
      <c r="AN184" s="1">
        <v>3390661683.1658401</v>
      </c>
      <c r="AO184" s="1">
        <v>3194156070.7756701</v>
      </c>
      <c r="AP184" s="1">
        <v>1355902750.0550699</v>
      </c>
      <c r="AQ184" s="1">
        <v>1481966503</v>
      </c>
      <c r="AR184" s="1">
        <v>599079076.42424405</v>
      </c>
      <c r="AS184" s="1">
        <v>571235416.42424405</v>
      </c>
      <c r="AT184" s="1">
        <v>508599252.474877</v>
      </c>
      <c r="AU184" s="1">
        <v>479123410.61635101</v>
      </c>
      <c r="AV184" s="1">
        <v>5802672551.7333899</v>
      </c>
      <c r="AW184" s="1">
        <v>5948842335.9742804</v>
      </c>
      <c r="AX184" s="1">
        <v>5735374275.9742804</v>
      </c>
      <c r="AY184" s="1">
        <v>5255163685.6957998</v>
      </c>
      <c r="AZ184" s="1">
        <v>5029182231.4470997</v>
      </c>
      <c r="BA184" s="1">
        <v>5029182231.4470997</v>
      </c>
      <c r="BB184" s="1">
        <v>4592939585.9191999</v>
      </c>
      <c r="BC184" s="1">
        <v>4379471525.9191999</v>
      </c>
      <c r="BD184" s="1">
        <v>3899260935.6407199</v>
      </c>
      <c r="BE184" s="1">
        <v>3673279481.3920202</v>
      </c>
      <c r="BF184" s="1">
        <v>3673279481.3920202</v>
      </c>
      <c r="BG184" t="s">
        <v>39</v>
      </c>
    </row>
    <row r="185" spans="1:59" x14ac:dyDescent="0.25">
      <c r="A185">
        <v>368</v>
      </c>
      <c r="B185" t="s">
        <v>84</v>
      </c>
      <c r="C185">
        <v>2020</v>
      </c>
      <c r="D185" s="2">
        <v>93025</v>
      </c>
      <c r="E185" s="7">
        <v>113768</v>
      </c>
      <c r="F185" t="s">
        <v>45</v>
      </c>
      <c r="G185" s="2">
        <v>187</v>
      </c>
      <c r="H185" s="1">
        <v>6349421375</v>
      </c>
      <c r="I185" s="1">
        <v>4284236690</v>
      </c>
      <c r="J185" s="1">
        <v>29694600</v>
      </c>
      <c r="K185" s="1">
        <v>977806670</v>
      </c>
      <c r="L185" s="1">
        <v>105254150</v>
      </c>
      <c r="M185" s="1">
        <v>581312901.678316</v>
      </c>
      <c r="N185" s="1">
        <v>157715236.75914299</v>
      </c>
      <c r="O185" s="1">
        <v>13355513.4959362</v>
      </c>
      <c r="P185" s="1">
        <v>205218898.61645699</v>
      </c>
      <c r="Q185" s="1">
        <v>76003009</v>
      </c>
      <c r="R185" s="1">
        <v>45666275</v>
      </c>
      <c r="S185" s="1">
        <v>2209755</v>
      </c>
      <c r="T185" s="1">
        <v>55.350691151209702</v>
      </c>
      <c r="U185" s="1">
        <v>2.7643327725382401</v>
      </c>
      <c r="V185" s="1">
        <v>112644</v>
      </c>
      <c r="W185" s="1">
        <v>48.6</v>
      </c>
      <c r="X185" s="1">
        <v>1.1000000000000001</v>
      </c>
      <c r="Y185" s="1">
        <v>1595843875</v>
      </c>
      <c r="Z185" s="1">
        <v>2292640860.8863101</v>
      </c>
      <c r="AA185" s="1">
        <v>3394189.0079999999</v>
      </c>
      <c r="AB185" s="1">
        <v>1426073250</v>
      </c>
      <c r="AC185" s="1">
        <v>2292640860.8863101</v>
      </c>
      <c r="AD185" s="1">
        <v>3394189.0079999999</v>
      </c>
      <c r="AE185" s="1">
        <v>1426073250</v>
      </c>
      <c r="AF185" s="1">
        <v>1820764419.0292699</v>
      </c>
      <c r="AG185" s="1">
        <v>3394189.0079999999</v>
      </c>
      <c r="AH185" s="1">
        <v>1426073250</v>
      </c>
      <c r="AI185" s="1">
        <v>1598704916.9789</v>
      </c>
      <c r="AJ185" s="1">
        <v>3394189.0079999999</v>
      </c>
      <c r="AK185" s="1">
        <v>4895244191.6783104</v>
      </c>
      <c r="AL185" s="1">
        <v>4126792423.5107598</v>
      </c>
      <c r="AM185" s="1">
        <v>3957021798.5107598</v>
      </c>
      <c r="AN185" s="1">
        <v>3485145356.6537299</v>
      </c>
      <c r="AO185" s="1">
        <v>3263085854.6033602</v>
      </c>
      <c r="AP185" s="1">
        <v>1254131570.25507</v>
      </c>
      <c r="AQ185" s="1">
        <v>1481966503</v>
      </c>
      <c r="AR185" s="1">
        <v>619018863.52661502</v>
      </c>
      <c r="AS185" s="1">
        <v>593553269.77661502</v>
      </c>
      <c r="AT185" s="1">
        <v>522771803.49805897</v>
      </c>
      <c r="AU185" s="1">
        <v>489462878.19050401</v>
      </c>
      <c r="AV185" s="1">
        <v>6149375761.9333897</v>
      </c>
      <c r="AW185" s="1">
        <v>5999942857.2924604</v>
      </c>
      <c r="AX185" s="1">
        <v>5804706638.5424604</v>
      </c>
      <c r="AY185" s="1">
        <v>5262048730.4068699</v>
      </c>
      <c r="AZ185" s="1">
        <v>5006680303.0489397</v>
      </c>
      <c r="BA185" s="1">
        <v>5006680303.0489397</v>
      </c>
      <c r="BB185" s="1">
        <v>4745811287.0373802</v>
      </c>
      <c r="BC185" s="1">
        <v>4550575068.2873802</v>
      </c>
      <c r="BD185" s="1">
        <v>4007917160.1517901</v>
      </c>
      <c r="BE185" s="1">
        <v>3752548732.79386</v>
      </c>
      <c r="BF185" s="1">
        <v>3752548732.79386</v>
      </c>
      <c r="BG185" t="s">
        <v>39</v>
      </c>
    </row>
    <row r="186" spans="1:59" x14ac:dyDescent="0.25">
      <c r="A186">
        <v>368</v>
      </c>
      <c r="B186" t="s">
        <v>84</v>
      </c>
      <c r="C186">
        <v>2021</v>
      </c>
      <c r="D186" s="2">
        <v>93025</v>
      </c>
      <c r="E186" s="7">
        <v>113768</v>
      </c>
      <c r="F186" t="s">
        <v>45</v>
      </c>
      <c r="G186" s="2">
        <v>187</v>
      </c>
      <c r="H186" s="1">
        <v>6349421375</v>
      </c>
      <c r="I186" s="1">
        <v>4263585936</v>
      </c>
      <c r="J186" s="1">
        <v>29267148</v>
      </c>
      <c r="K186" s="1">
        <v>1093446768</v>
      </c>
      <c r="L186" s="1">
        <v>915040</v>
      </c>
      <c r="M186" s="1">
        <v>581312901.678316</v>
      </c>
      <c r="N186" s="1">
        <v>157715236.75914299</v>
      </c>
      <c r="O186" s="1">
        <v>13355513.4959362</v>
      </c>
      <c r="P186" s="1">
        <v>205218898.61645699</v>
      </c>
      <c r="Q186" s="1">
        <v>76003009</v>
      </c>
      <c r="R186" s="1">
        <v>45666275</v>
      </c>
      <c r="S186" s="1">
        <v>2209755</v>
      </c>
      <c r="T186" s="1">
        <v>55.800761204389801</v>
      </c>
      <c r="U186" s="1">
        <v>3.7314120962114901</v>
      </c>
      <c r="V186" s="1">
        <v>112644</v>
      </c>
      <c r="W186" s="1">
        <v>48.6</v>
      </c>
      <c r="X186" s="1">
        <v>1.1000000000000001</v>
      </c>
      <c r="Y186" s="1">
        <v>1595843875</v>
      </c>
      <c r="Z186" s="1">
        <v>2270100479.3969798</v>
      </c>
      <c r="AA186" s="1">
        <v>3394189.0079999999</v>
      </c>
      <c r="AB186" s="1">
        <v>1426073250</v>
      </c>
      <c r="AC186" s="1">
        <v>2270100479.3969798</v>
      </c>
      <c r="AD186" s="1">
        <v>3394189.0079999999</v>
      </c>
      <c r="AE186" s="1">
        <v>1426073250</v>
      </c>
      <c r="AF186" s="1">
        <v>1802863348.99807</v>
      </c>
      <c r="AG186" s="1">
        <v>3394189.0079999999</v>
      </c>
      <c r="AH186" s="1">
        <v>1426073250</v>
      </c>
      <c r="AI186" s="1">
        <v>1582987052.3397601</v>
      </c>
      <c r="AJ186" s="1">
        <v>3394189.0079999999</v>
      </c>
      <c r="AK186" s="1">
        <v>4874165985.6783104</v>
      </c>
      <c r="AL186" s="1">
        <v>4103824590.02144</v>
      </c>
      <c r="AM186" s="1">
        <v>3934053965.02144</v>
      </c>
      <c r="AN186" s="1">
        <v>3466816834.62253</v>
      </c>
      <c r="AO186" s="1">
        <v>3246940537.96422</v>
      </c>
      <c r="AP186" s="1">
        <v>1265432558.25507</v>
      </c>
      <c r="AQ186" s="1">
        <v>1481966503</v>
      </c>
      <c r="AR186" s="1">
        <v>615573688.50321603</v>
      </c>
      <c r="AS186" s="1">
        <v>590108094.75321603</v>
      </c>
      <c r="AT186" s="1">
        <v>520022525.19338</v>
      </c>
      <c r="AU186" s="1">
        <v>487041080.69463301</v>
      </c>
      <c r="AV186" s="1">
        <v>6139598543.9333897</v>
      </c>
      <c r="AW186" s="1">
        <v>5984830836.7797298</v>
      </c>
      <c r="AX186" s="1">
        <v>5789594618.0297298</v>
      </c>
      <c r="AY186" s="1">
        <v>5252271918.0709896</v>
      </c>
      <c r="AZ186" s="1">
        <v>4999414176.9139299</v>
      </c>
      <c r="BA186" s="1">
        <v>4999414176.9139299</v>
      </c>
      <c r="BB186" s="1">
        <v>4719398278.5246496</v>
      </c>
      <c r="BC186" s="1">
        <v>4524162059.7746496</v>
      </c>
      <c r="BD186" s="1">
        <v>3986839359.8159099</v>
      </c>
      <c r="BE186" s="1">
        <v>3733981618.6588602</v>
      </c>
      <c r="BF186" s="1">
        <v>3733981618.6588502</v>
      </c>
      <c r="BG186" t="s">
        <v>39</v>
      </c>
    </row>
    <row r="187" spans="1:59" x14ac:dyDescent="0.25">
      <c r="A187">
        <v>369</v>
      </c>
      <c r="B187" t="s">
        <v>85</v>
      </c>
      <c r="C187">
        <v>2017</v>
      </c>
      <c r="D187" s="2">
        <v>93106</v>
      </c>
      <c r="E187" s="7">
        <v>119736.01</v>
      </c>
      <c r="F187" t="s">
        <v>43</v>
      </c>
      <c r="G187" s="2">
        <v>118</v>
      </c>
      <c r="H187" s="1">
        <v>4010075420</v>
      </c>
      <c r="I187" s="1">
        <v>1874809373</v>
      </c>
      <c r="J187" s="1">
        <v>55003.648800000003</v>
      </c>
      <c r="K187" s="1">
        <v>1010866181.47439</v>
      </c>
      <c r="L187" s="1">
        <v>912187.28940000001</v>
      </c>
      <c r="M187" s="1">
        <v>103892696.85633899</v>
      </c>
      <c r="N187" s="1">
        <v>54030603.854576901</v>
      </c>
      <c r="O187" s="1">
        <v>12248576.7995272</v>
      </c>
      <c r="P187" s="1">
        <v>100687566</v>
      </c>
      <c r="Q187" s="1">
        <v>102708939</v>
      </c>
      <c r="R187" s="1">
        <v>94709865</v>
      </c>
      <c r="S187" s="1">
        <v>233304</v>
      </c>
      <c r="T187" s="1">
        <v>40.935411895789201</v>
      </c>
      <c r="U187" s="1">
        <v>5.0451977275773601</v>
      </c>
      <c r="V187" s="1">
        <v>6783342</v>
      </c>
      <c r="W187" s="1">
        <v>25.36</v>
      </c>
      <c r="X187" s="1">
        <v>0.92</v>
      </c>
      <c r="Y187" s="1">
        <v>1597233430</v>
      </c>
      <c r="Z187" s="1">
        <v>2170765798.5036898</v>
      </c>
      <c r="AA187" s="1">
        <v>106655842.93440001</v>
      </c>
      <c r="AB187" s="1">
        <v>1427314980</v>
      </c>
      <c r="AC187" s="1">
        <v>2170765798.5036898</v>
      </c>
      <c r="AD187" s="1">
        <v>106655842.93440001</v>
      </c>
      <c r="AE187" s="1">
        <v>1427314980</v>
      </c>
      <c r="AF187" s="1">
        <v>1710581252.6185</v>
      </c>
      <c r="AG187" s="1">
        <v>98123375.499648005</v>
      </c>
      <c r="AH187" s="1">
        <v>1427314980</v>
      </c>
      <c r="AI187" s="1">
        <v>1494023819.2607601</v>
      </c>
      <c r="AJ187" s="1">
        <v>98123375.499648005</v>
      </c>
      <c r="AK187" s="1">
        <v>1978757073.5051301</v>
      </c>
      <c r="AL187" s="1">
        <v>3975397641.0868902</v>
      </c>
      <c r="AM187" s="1">
        <v>3805479191.0868902</v>
      </c>
      <c r="AN187" s="1">
        <v>3336762177.7669501</v>
      </c>
      <c r="AO187" s="1">
        <v>3120204744.4092102</v>
      </c>
      <c r="AP187" s="1">
        <v>1078057549.4178901</v>
      </c>
      <c r="AQ187" s="1">
        <v>169468588.09999999</v>
      </c>
      <c r="AR187" s="1">
        <v>169468588.09999999</v>
      </c>
      <c r="AS187" s="1">
        <v>169468588.09999999</v>
      </c>
      <c r="AT187" s="1">
        <v>169468588.09999999</v>
      </c>
      <c r="AU187" s="1">
        <v>169468588.09999999</v>
      </c>
      <c r="AV187" s="1">
        <v>3056814622.9230299</v>
      </c>
      <c r="AW187" s="1">
        <v>5222923778.6047897</v>
      </c>
      <c r="AX187" s="1">
        <v>5053005328.6047897</v>
      </c>
      <c r="AY187" s="1">
        <v>4584288315.2848396</v>
      </c>
      <c r="AZ187" s="1">
        <v>4367730881.9271002</v>
      </c>
      <c r="BA187" s="1">
        <v>4010075420</v>
      </c>
      <c r="BB187" s="1">
        <v>4144866229.1868901</v>
      </c>
      <c r="BC187" s="1">
        <v>3974947779.1868901</v>
      </c>
      <c r="BD187" s="1">
        <v>3506230765.86695</v>
      </c>
      <c r="BE187" s="1">
        <v>3289673332.5092101</v>
      </c>
      <c r="BF187" s="1">
        <v>2932017870.5820999</v>
      </c>
      <c r="BG187" t="s">
        <v>75</v>
      </c>
    </row>
    <row r="188" spans="1:59" x14ac:dyDescent="0.25">
      <c r="A188">
        <v>369</v>
      </c>
      <c r="B188" t="s">
        <v>85</v>
      </c>
      <c r="C188">
        <v>2018</v>
      </c>
      <c r="D188" s="2">
        <v>93106</v>
      </c>
      <c r="E188" s="7">
        <v>119736.01</v>
      </c>
      <c r="F188" t="s">
        <v>43</v>
      </c>
      <c r="G188" s="2">
        <v>118</v>
      </c>
      <c r="H188" s="1">
        <v>4010075420</v>
      </c>
      <c r="I188" s="1">
        <v>1909716846</v>
      </c>
      <c r="J188" s="1">
        <v>37123878.579999998</v>
      </c>
      <c r="K188" s="1">
        <v>966774402.89999998</v>
      </c>
      <c r="L188" s="1">
        <v>16465251.029999999</v>
      </c>
      <c r="M188" s="1">
        <v>103892696.85633899</v>
      </c>
      <c r="N188" s="1">
        <v>54030603.854576901</v>
      </c>
      <c r="O188" s="1">
        <v>12248576.7995272</v>
      </c>
      <c r="P188" s="1">
        <v>100687566</v>
      </c>
      <c r="Q188" s="1">
        <v>102708939</v>
      </c>
      <c r="R188" s="1">
        <v>94709865</v>
      </c>
      <c r="S188" s="1">
        <v>233304</v>
      </c>
      <c r="T188" s="1">
        <v>39.361137026826697</v>
      </c>
      <c r="U188" s="1">
        <v>4.2769611544486299</v>
      </c>
      <c r="V188" s="1">
        <v>6783342</v>
      </c>
      <c r="W188" s="1">
        <v>25.36</v>
      </c>
      <c r="X188" s="1">
        <v>0.92</v>
      </c>
      <c r="Y188" s="1">
        <v>1597233430</v>
      </c>
      <c r="Z188" s="1">
        <v>2122013780.5670099</v>
      </c>
      <c r="AA188" s="1">
        <v>106655842.93440001</v>
      </c>
      <c r="AB188" s="1">
        <v>1427314980</v>
      </c>
      <c r="AC188" s="1">
        <v>2122013780.5670099</v>
      </c>
      <c r="AD188" s="1">
        <v>106655842.93440001</v>
      </c>
      <c r="AE188" s="1">
        <v>1427314980</v>
      </c>
      <c r="AF188" s="1">
        <v>1672164262.64782</v>
      </c>
      <c r="AG188" s="1">
        <v>98123375.499648005</v>
      </c>
      <c r="AH188" s="1">
        <v>1427314980</v>
      </c>
      <c r="AI188" s="1">
        <v>1460470371.8623099</v>
      </c>
      <c r="AJ188" s="1">
        <v>98123375.499648005</v>
      </c>
      <c r="AK188" s="1">
        <v>2050733421.4363301</v>
      </c>
      <c r="AL188" s="1">
        <v>3963714498.0814099</v>
      </c>
      <c r="AM188" s="1">
        <v>3793796048.0814099</v>
      </c>
      <c r="AN188" s="1">
        <v>3335414062.7274599</v>
      </c>
      <c r="AO188" s="1">
        <v>3123720171.9419599</v>
      </c>
      <c r="AP188" s="1">
        <v>1049518834.5841</v>
      </c>
      <c r="AQ188" s="1">
        <v>169468588.09999999</v>
      </c>
      <c r="AR188" s="1">
        <v>169468588.09999999</v>
      </c>
      <c r="AS188" s="1">
        <v>169468588.09999999</v>
      </c>
      <c r="AT188" s="1">
        <v>169468588.09999999</v>
      </c>
      <c r="AU188" s="1">
        <v>169468588.09999999</v>
      </c>
      <c r="AV188" s="1">
        <v>3100252256.0204401</v>
      </c>
      <c r="AW188" s="1">
        <v>5182701920.7655096</v>
      </c>
      <c r="AX188" s="1">
        <v>5012783470.7655096</v>
      </c>
      <c r="AY188" s="1">
        <v>4554401485.4115696</v>
      </c>
      <c r="AZ188" s="1">
        <v>4342707594.62607</v>
      </c>
      <c r="BA188" s="1">
        <v>4010075420</v>
      </c>
      <c r="BB188" s="1">
        <v>4133183086.1814098</v>
      </c>
      <c r="BC188" s="1">
        <v>3963264636.1814098</v>
      </c>
      <c r="BD188" s="1">
        <v>3504882650.8274598</v>
      </c>
      <c r="BE188" s="1">
        <v>3293188760.0419598</v>
      </c>
      <c r="BF188" s="1">
        <v>2960556585.4158902</v>
      </c>
      <c r="BG188" t="s">
        <v>75</v>
      </c>
    </row>
    <row r="189" spans="1:59" x14ac:dyDescent="0.25">
      <c r="A189">
        <v>369</v>
      </c>
      <c r="B189" t="s">
        <v>85</v>
      </c>
      <c r="C189">
        <v>2019</v>
      </c>
      <c r="D189" s="2">
        <v>93106</v>
      </c>
      <c r="E189" s="7">
        <v>119736.01</v>
      </c>
      <c r="F189" t="s">
        <v>43</v>
      </c>
      <c r="G189" s="2">
        <v>118</v>
      </c>
      <c r="H189" s="1">
        <v>4010075420</v>
      </c>
      <c r="I189" s="1">
        <v>1812417216</v>
      </c>
      <c r="J189" s="1">
        <v>35025821.75</v>
      </c>
      <c r="K189" s="1">
        <v>938988143.10000002</v>
      </c>
      <c r="L189" s="1">
        <v>6928602.3980999999</v>
      </c>
      <c r="M189" s="1">
        <v>103892696.85633899</v>
      </c>
      <c r="N189" s="1">
        <v>54030603.854576901</v>
      </c>
      <c r="O189" s="1">
        <v>12248576.7995272</v>
      </c>
      <c r="P189" s="1">
        <v>100687566</v>
      </c>
      <c r="Q189" s="1">
        <v>102708939</v>
      </c>
      <c r="R189" s="1">
        <v>94709865</v>
      </c>
      <c r="S189" s="1">
        <v>233304</v>
      </c>
      <c r="T189" s="1">
        <v>37.154802016370397</v>
      </c>
      <c r="U189" s="1">
        <v>6.6507037689078299</v>
      </c>
      <c r="V189" s="1">
        <v>6783342</v>
      </c>
      <c r="W189" s="1">
        <v>25.36</v>
      </c>
      <c r="X189" s="1">
        <v>0.92</v>
      </c>
      <c r="Y189" s="1">
        <v>1597233430</v>
      </c>
      <c r="Z189" s="1">
        <v>1844994651.72981</v>
      </c>
      <c r="AA189" s="1">
        <v>98123375.499648005</v>
      </c>
      <c r="AB189" s="1">
        <v>1427314980</v>
      </c>
      <c r="AC189" s="1">
        <v>1844994651.72981</v>
      </c>
      <c r="AD189" s="1">
        <v>98123375.499648005</v>
      </c>
      <c r="AE189" s="1">
        <v>1427314980</v>
      </c>
      <c r="AF189" s="1">
        <v>1453870917.1693399</v>
      </c>
      <c r="AG189" s="1">
        <v>98123375.499648005</v>
      </c>
      <c r="AH189" s="1">
        <v>1427314980</v>
      </c>
      <c r="AI189" s="1">
        <v>1269812689.1408899</v>
      </c>
      <c r="AJ189" s="1">
        <v>98123375.499648005</v>
      </c>
      <c r="AK189" s="1">
        <v>1951335734.6063299</v>
      </c>
      <c r="AL189" s="1">
        <v>3676064844.9794598</v>
      </c>
      <c r="AM189" s="1">
        <v>3506146394.9794598</v>
      </c>
      <c r="AN189" s="1">
        <v>3115022660.4189901</v>
      </c>
      <c r="AO189" s="1">
        <v>2930964432.3905301</v>
      </c>
      <c r="AP189" s="1">
        <v>1012195926.1522</v>
      </c>
      <c r="AQ189" s="1">
        <v>169468588.09999999</v>
      </c>
      <c r="AR189" s="1">
        <v>169468588.09999999</v>
      </c>
      <c r="AS189" s="1">
        <v>169468588.09999999</v>
      </c>
      <c r="AT189" s="1">
        <v>169468588.09999999</v>
      </c>
      <c r="AU189" s="1">
        <v>169468588.09999999</v>
      </c>
      <c r="AV189" s="1">
        <v>2963531660.7585402</v>
      </c>
      <c r="AW189" s="1">
        <v>4857729359.2316599</v>
      </c>
      <c r="AX189" s="1">
        <v>4687810909.2316599</v>
      </c>
      <c r="AY189" s="1">
        <v>4296687174.6711903</v>
      </c>
      <c r="AZ189" s="1">
        <v>4112628946.6427398</v>
      </c>
      <c r="BA189" s="1">
        <v>4010075420</v>
      </c>
      <c r="BB189" s="1">
        <v>3845533433.0794501</v>
      </c>
      <c r="BC189" s="1">
        <v>3675614983.0794501</v>
      </c>
      <c r="BD189" s="1">
        <v>3284491248.51899</v>
      </c>
      <c r="BE189" s="1">
        <v>3100433020.49053</v>
      </c>
      <c r="BF189" s="1">
        <v>2997879493.8477898</v>
      </c>
      <c r="BG189" t="s">
        <v>75</v>
      </c>
    </row>
    <row r="190" spans="1:59" x14ac:dyDescent="0.25">
      <c r="A190">
        <v>369</v>
      </c>
      <c r="B190" t="s">
        <v>85</v>
      </c>
      <c r="C190">
        <v>2020</v>
      </c>
      <c r="D190" s="2">
        <v>93694</v>
      </c>
      <c r="E190" s="7">
        <v>119736.01</v>
      </c>
      <c r="F190" t="s">
        <v>43</v>
      </c>
      <c r="G190" s="2">
        <v>118</v>
      </c>
      <c r="H190" s="1">
        <v>4035400580</v>
      </c>
      <c r="I190" s="1">
        <v>1975149714</v>
      </c>
      <c r="J190" s="1">
        <v>30005696.0691</v>
      </c>
      <c r="K190" s="1">
        <v>773218029.10000002</v>
      </c>
      <c r="L190" s="1">
        <v>10381678.0301999</v>
      </c>
      <c r="M190" s="1">
        <v>103892696.85633899</v>
      </c>
      <c r="N190" s="1">
        <v>54030603.854576901</v>
      </c>
      <c r="O190" s="1">
        <v>12248576.7995272</v>
      </c>
      <c r="P190" s="1">
        <v>100687566</v>
      </c>
      <c r="Q190" s="1">
        <v>102708939</v>
      </c>
      <c r="R190" s="1">
        <v>94709865</v>
      </c>
      <c r="S190" s="1">
        <v>233304</v>
      </c>
      <c r="T190" s="1">
        <v>38.460926595294303</v>
      </c>
      <c r="U190" s="1">
        <v>2.3884897995254302</v>
      </c>
      <c r="V190" s="1">
        <v>6783342</v>
      </c>
      <c r="W190" s="1">
        <v>25.36</v>
      </c>
      <c r="X190" s="1">
        <v>0.92</v>
      </c>
      <c r="Y190" s="1">
        <v>1607320570</v>
      </c>
      <c r="Z190" s="1">
        <v>2181787260.9491501</v>
      </c>
      <c r="AA190" s="1">
        <v>106655842.93440001</v>
      </c>
      <c r="AB190" s="1">
        <v>1436329020</v>
      </c>
      <c r="AC190" s="1">
        <v>2181787260.9491501</v>
      </c>
      <c r="AD190" s="1">
        <v>106655842.93440001</v>
      </c>
      <c r="AE190" s="1">
        <v>1436329020</v>
      </c>
      <c r="AF190" s="1">
        <v>1719266255.41734</v>
      </c>
      <c r="AG190" s="1">
        <v>98123375.499648005</v>
      </c>
      <c r="AH190" s="1">
        <v>1436329020</v>
      </c>
      <c r="AI190" s="1">
        <v>1501609311.63766</v>
      </c>
      <c r="AJ190" s="1">
        <v>98123375.499648005</v>
      </c>
      <c r="AK190" s="1">
        <v>2109048106.9254301</v>
      </c>
      <c r="AL190" s="1">
        <v>4026456935.9526501</v>
      </c>
      <c r="AM190" s="1">
        <v>3855465385.9526501</v>
      </c>
      <c r="AN190" s="1">
        <v>3384411912.9860902</v>
      </c>
      <c r="AO190" s="1">
        <v>3166754969.2064099</v>
      </c>
      <c r="AP190" s="1">
        <v>849878887.78430402</v>
      </c>
      <c r="AQ190" s="1">
        <v>169468588.09999999</v>
      </c>
      <c r="AR190" s="1">
        <v>169468588.09999999</v>
      </c>
      <c r="AS190" s="1">
        <v>169468588.09999999</v>
      </c>
      <c r="AT190" s="1">
        <v>169468588.09999999</v>
      </c>
      <c r="AU190" s="1">
        <v>169468588.09999999</v>
      </c>
      <c r="AV190" s="1">
        <v>2958926994.7097402</v>
      </c>
      <c r="AW190" s="1">
        <v>5045804411.8369503</v>
      </c>
      <c r="AX190" s="1">
        <v>4874812861.8369503</v>
      </c>
      <c r="AY190" s="1">
        <v>4403759388.8703899</v>
      </c>
      <c r="AZ190" s="1">
        <v>4186102445.0907202</v>
      </c>
      <c r="BA190" s="1">
        <v>4035400580</v>
      </c>
      <c r="BB190" s="1">
        <v>4195925524.05265</v>
      </c>
      <c r="BC190" s="1">
        <v>4024933974.05265</v>
      </c>
      <c r="BD190" s="1">
        <v>3553880501.0860901</v>
      </c>
      <c r="BE190" s="1">
        <v>3336223557.3064098</v>
      </c>
      <c r="BF190" s="1">
        <v>3185521692.2156901</v>
      </c>
      <c r="BG190" t="s">
        <v>75</v>
      </c>
    </row>
    <row r="191" spans="1:59" x14ac:dyDescent="0.25">
      <c r="A191">
        <v>369</v>
      </c>
      <c r="B191" t="s">
        <v>85</v>
      </c>
      <c r="C191">
        <v>2021</v>
      </c>
      <c r="D191" s="2">
        <v>93694</v>
      </c>
      <c r="E191" s="7">
        <v>119736.01</v>
      </c>
      <c r="F191" t="s">
        <v>43</v>
      </c>
      <c r="G191" s="2">
        <v>118</v>
      </c>
      <c r="H191" s="1">
        <v>4035400580</v>
      </c>
      <c r="I191" s="1">
        <v>1931557791</v>
      </c>
      <c r="J191" s="1">
        <v>41849337.200000003</v>
      </c>
      <c r="K191" s="1">
        <v>871501109.89999998</v>
      </c>
      <c r="L191" s="1">
        <v>1187563.9694999999</v>
      </c>
      <c r="M191" s="1">
        <v>103892696.85633899</v>
      </c>
      <c r="N191" s="1">
        <v>54030603.854576901</v>
      </c>
      <c r="O191" s="1">
        <v>12248576.7995272</v>
      </c>
      <c r="P191" s="1">
        <v>100687566</v>
      </c>
      <c r="Q191" s="1">
        <v>102708939</v>
      </c>
      <c r="R191" s="1">
        <v>94709865</v>
      </c>
      <c r="S191" s="1">
        <v>233304</v>
      </c>
      <c r="T191" s="1">
        <v>36.362875006371503</v>
      </c>
      <c r="U191" s="1">
        <v>4.4619246616826702</v>
      </c>
      <c r="V191" s="1">
        <v>6783342</v>
      </c>
      <c r="W191" s="1">
        <v>25.36</v>
      </c>
      <c r="X191" s="1">
        <v>0.92</v>
      </c>
      <c r="Y191" s="1">
        <v>1607320570</v>
      </c>
      <c r="Z191" s="1">
        <v>1929481156.71457</v>
      </c>
      <c r="AA191" s="1">
        <v>98123375.499648005</v>
      </c>
      <c r="AB191" s="1">
        <v>1436329020</v>
      </c>
      <c r="AC191" s="1">
        <v>1929481156.71457</v>
      </c>
      <c r="AD191" s="1">
        <v>98123375.499648005</v>
      </c>
      <c r="AE191" s="1">
        <v>1436329020</v>
      </c>
      <c r="AF191" s="1">
        <v>1520446976.0080299</v>
      </c>
      <c r="AG191" s="1">
        <v>98123375.499648005</v>
      </c>
      <c r="AH191" s="1">
        <v>1436329020</v>
      </c>
      <c r="AI191" s="1">
        <v>1327960302.73437</v>
      </c>
      <c r="AJ191" s="1">
        <v>98123375.499648005</v>
      </c>
      <c r="AK191" s="1">
        <v>2077299825.05633</v>
      </c>
      <c r="AL191" s="1">
        <v>3777462005.4142199</v>
      </c>
      <c r="AM191" s="1">
        <v>3606470455.4142199</v>
      </c>
      <c r="AN191" s="1">
        <v>3197436274.7076802</v>
      </c>
      <c r="AO191" s="1">
        <v>3004949601.43401</v>
      </c>
      <c r="AP191" s="1">
        <v>938967854.52360404</v>
      </c>
      <c r="AQ191" s="1">
        <v>169468588.09999999</v>
      </c>
      <c r="AR191" s="1">
        <v>169468588.09999999</v>
      </c>
      <c r="AS191" s="1">
        <v>169468588.09999999</v>
      </c>
      <c r="AT191" s="1">
        <v>169468588.09999999</v>
      </c>
      <c r="AU191" s="1">
        <v>169468588.09999999</v>
      </c>
      <c r="AV191" s="1">
        <v>3016267679.5799398</v>
      </c>
      <c r="AW191" s="1">
        <v>4885898448.0378304</v>
      </c>
      <c r="AX191" s="1">
        <v>4714906898.0378304</v>
      </c>
      <c r="AY191" s="1">
        <v>4305872717.3312798</v>
      </c>
      <c r="AZ191" s="1">
        <v>4113386044.05762</v>
      </c>
      <c r="BA191" s="1">
        <v>4035400580</v>
      </c>
      <c r="BB191" s="1">
        <v>3946930593.5142202</v>
      </c>
      <c r="BC191" s="1">
        <v>3775939043.5142202</v>
      </c>
      <c r="BD191" s="1">
        <v>3366904862.8076801</v>
      </c>
      <c r="BE191" s="1">
        <v>3174418189.5340099</v>
      </c>
      <c r="BF191" s="1">
        <v>3096432725.4763899</v>
      </c>
      <c r="BG191" t="s">
        <v>75</v>
      </c>
    </row>
    <row r="192" spans="1:59" x14ac:dyDescent="0.25">
      <c r="A192">
        <v>372</v>
      </c>
      <c r="B192" t="s">
        <v>86</v>
      </c>
      <c r="C192">
        <v>2017</v>
      </c>
      <c r="D192" s="2">
        <v>208672</v>
      </c>
      <c r="E192" s="7">
        <v>66292.800000000003</v>
      </c>
      <c r="F192" t="s">
        <v>51</v>
      </c>
      <c r="G192" s="2">
        <v>159</v>
      </c>
      <c r="H192" s="1">
        <v>12110279520</v>
      </c>
      <c r="I192" s="1">
        <v>6099555996</v>
      </c>
      <c r="J192" s="1">
        <v>6499000</v>
      </c>
      <c r="K192" s="1">
        <v>1876341000</v>
      </c>
      <c r="L192" s="1">
        <v>53989000</v>
      </c>
      <c r="M192" s="1">
        <v>510261082.19999999</v>
      </c>
      <c r="N192" s="1">
        <v>146785906.40000001</v>
      </c>
      <c r="O192" s="1">
        <v>8079219.29197245</v>
      </c>
      <c r="P192" s="1">
        <v>308102926</v>
      </c>
      <c r="Q192" s="1">
        <v>147537930</v>
      </c>
      <c r="R192" s="1">
        <v>106953934</v>
      </c>
      <c r="S192" s="1">
        <v>2004547</v>
      </c>
      <c r="T192" s="1">
        <v>56.849811154390203</v>
      </c>
      <c r="U192" s="1">
        <v>7.1778253881903602</v>
      </c>
      <c r="V192" s="1">
        <v>31195372</v>
      </c>
      <c r="W192" s="1">
        <v>39.340000000000003</v>
      </c>
      <c r="X192" s="1">
        <v>1.1499999999999999</v>
      </c>
      <c r="Y192" s="1">
        <v>3579768160</v>
      </c>
      <c r="Z192" s="1">
        <v>4223681603.56247</v>
      </c>
      <c r="AA192" s="1">
        <v>875012091.28424001</v>
      </c>
      <c r="AB192" s="1">
        <v>3198941760</v>
      </c>
      <c r="AC192" s="1">
        <v>4223681603.56247</v>
      </c>
      <c r="AD192" s="1">
        <v>875012091.28424001</v>
      </c>
      <c r="AE192" s="1">
        <v>3198941760</v>
      </c>
      <c r="AF192" s="1">
        <v>3339267587.9147501</v>
      </c>
      <c r="AG192" s="1">
        <v>875012091.28424001</v>
      </c>
      <c r="AH192" s="1">
        <v>3198941760</v>
      </c>
      <c r="AI192" s="1">
        <v>2923072757.0217099</v>
      </c>
      <c r="AJ192" s="1">
        <v>875012091.28424001</v>
      </c>
      <c r="AK192" s="1">
        <v>6616316078.1999998</v>
      </c>
      <c r="AL192" s="1">
        <v>8993063780.8467102</v>
      </c>
      <c r="AM192" s="1">
        <v>8612237380.8467102</v>
      </c>
      <c r="AN192" s="1">
        <v>7727823365.1989899</v>
      </c>
      <c r="AO192" s="1">
        <v>7311628534.3059502</v>
      </c>
      <c r="AP192" s="1">
        <v>2085195125.6919701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8701511203.8919697</v>
      </c>
      <c r="AW192" s="1">
        <v>11078258906.538601</v>
      </c>
      <c r="AX192" s="1">
        <v>10697432506.538601</v>
      </c>
      <c r="AY192" s="1">
        <v>9813018490.8909607</v>
      </c>
      <c r="AZ192" s="1">
        <v>9396823659.9979191</v>
      </c>
      <c r="BA192" s="1">
        <v>9396823659.9979191</v>
      </c>
      <c r="BB192" s="1">
        <v>8993063780.8467102</v>
      </c>
      <c r="BC192" s="1">
        <v>8612237380.8467102</v>
      </c>
      <c r="BD192" s="1">
        <v>7727823365.1989899</v>
      </c>
      <c r="BE192" s="1">
        <v>7311628534.3059502</v>
      </c>
      <c r="BF192" s="1">
        <v>7311628534.3059502</v>
      </c>
      <c r="BG192" t="s">
        <v>39</v>
      </c>
    </row>
    <row r="193" spans="1:59" x14ac:dyDescent="0.25">
      <c r="A193">
        <v>372</v>
      </c>
      <c r="B193" t="s">
        <v>86</v>
      </c>
      <c r="C193">
        <v>2018</v>
      </c>
      <c r="D193" s="2">
        <v>208672</v>
      </c>
      <c r="E193" s="7">
        <v>66292.800000000003</v>
      </c>
      <c r="F193" t="s">
        <v>51</v>
      </c>
      <c r="G193" s="2">
        <v>159</v>
      </c>
      <c r="H193" s="1">
        <v>12110279520</v>
      </c>
      <c r="I193" s="1">
        <v>6037964122</v>
      </c>
      <c r="J193" s="1">
        <v>9924044</v>
      </c>
      <c r="K193" s="1">
        <v>1992583532</v>
      </c>
      <c r="L193" s="1">
        <v>19405384</v>
      </c>
      <c r="M193" s="1">
        <v>510261082.19999999</v>
      </c>
      <c r="N193" s="1">
        <v>146785906.40000001</v>
      </c>
      <c r="O193" s="1">
        <v>8079219.29197245</v>
      </c>
      <c r="P193" s="1">
        <v>308102926</v>
      </c>
      <c r="Q193" s="1">
        <v>147537930</v>
      </c>
      <c r="R193" s="1">
        <v>106953934</v>
      </c>
      <c r="S193" s="1">
        <v>2004547</v>
      </c>
      <c r="T193" s="1">
        <v>57.727188635422301</v>
      </c>
      <c r="U193" s="1">
        <v>5.2725685253475101</v>
      </c>
      <c r="V193" s="1">
        <v>31195372</v>
      </c>
      <c r="W193" s="1">
        <v>39.340000000000003</v>
      </c>
      <c r="X193" s="1">
        <v>1.1499999999999999</v>
      </c>
      <c r="Y193" s="1">
        <v>3579768160</v>
      </c>
      <c r="Z193" s="1">
        <v>4460293071.9057302</v>
      </c>
      <c r="AA193" s="1">
        <v>875012091.28424001</v>
      </c>
      <c r="AB193" s="1">
        <v>3198941760</v>
      </c>
      <c r="AC193" s="1">
        <v>4460293071.9057302</v>
      </c>
      <c r="AD193" s="1">
        <v>875012091.28424001</v>
      </c>
      <c r="AE193" s="1">
        <v>3198941760</v>
      </c>
      <c r="AF193" s="1">
        <v>3526334010.3697801</v>
      </c>
      <c r="AG193" s="1">
        <v>875012091.28424001</v>
      </c>
      <c r="AH193" s="1">
        <v>3198941760</v>
      </c>
      <c r="AI193" s="1">
        <v>3086823863.7646298</v>
      </c>
      <c r="AJ193" s="1">
        <v>875012091.28424001</v>
      </c>
      <c r="AK193" s="1">
        <v>6558149248.1999998</v>
      </c>
      <c r="AL193" s="1">
        <v>9233100293.18997</v>
      </c>
      <c r="AM193" s="1">
        <v>8852273893.18997</v>
      </c>
      <c r="AN193" s="1">
        <v>7918314831.6540203</v>
      </c>
      <c r="AO193" s="1">
        <v>7478804685.0488701</v>
      </c>
      <c r="AP193" s="1">
        <v>2166854041.6919699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8725003289.8919697</v>
      </c>
      <c r="AW193" s="1">
        <v>11399954334.881901</v>
      </c>
      <c r="AX193" s="1">
        <v>11019127934.881901</v>
      </c>
      <c r="AY193" s="1">
        <v>10085168873.3459</v>
      </c>
      <c r="AZ193" s="1">
        <v>9645658726.7408409</v>
      </c>
      <c r="BA193" s="1">
        <v>9645658726.7408409</v>
      </c>
      <c r="BB193" s="1">
        <v>9233100293.18997</v>
      </c>
      <c r="BC193" s="1">
        <v>8852273893.18997</v>
      </c>
      <c r="BD193" s="1">
        <v>7918314831.6540203</v>
      </c>
      <c r="BE193" s="1">
        <v>7478804685.0488701</v>
      </c>
      <c r="BF193" s="1">
        <v>7478804685.0488701</v>
      </c>
      <c r="BG193" t="s">
        <v>39</v>
      </c>
    </row>
    <row r="194" spans="1:59" x14ac:dyDescent="0.25">
      <c r="A194">
        <v>372</v>
      </c>
      <c r="B194" t="s">
        <v>86</v>
      </c>
      <c r="C194">
        <v>2019</v>
      </c>
      <c r="D194" s="2">
        <v>208672</v>
      </c>
      <c r="E194" s="7">
        <v>66292.800000000003</v>
      </c>
      <c r="F194" t="s">
        <v>51</v>
      </c>
      <c r="G194" s="2">
        <v>159</v>
      </c>
      <c r="H194" s="1">
        <v>12110279520</v>
      </c>
      <c r="I194" s="1">
        <v>5795730974</v>
      </c>
      <c r="J194" s="1">
        <v>11559000</v>
      </c>
      <c r="K194" s="1">
        <v>1889597000</v>
      </c>
      <c r="L194" s="1">
        <v>39027000</v>
      </c>
      <c r="M194" s="1">
        <v>510261082.19999999</v>
      </c>
      <c r="N194" s="1">
        <v>146785906.40000001</v>
      </c>
      <c r="O194" s="1">
        <v>8079219.29197245</v>
      </c>
      <c r="P194" s="1">
        <v>308102926</v>
      </c>
      <c r="Q194" s="1">
        <v>147537930</v>
      </c>
      <c r="R194" s="1">
        <v>106953934</v>
      </c>
      <c r="S194" s="1">
        <v>2004547</v>
      </c>
      <c r="T194" s="1">
        <v>55.095061287983199</v>
      </c>
      <c r="U194" s="1">
        <v>6.8896081847156596</v>
      </c>
      <c r="V194" s="1">
        <v>31195372</v>
      </c>
      <c r="W194" s="1">
        <v>39.340000000000003</v>
      </c>
      <c r="X194" s="1">
        <v>1.1499999999999999</v>
      </c>
      <c r="Y194" s="1">
        <v>3579768160</v>
      </c>
      <c r="Z194" s="1">
        <v>4098980186.1759</v>
      </c>
      <c r="AA194" s="1">
        <v>875012091.28424001</v>
      </c>
      <c r="AB194" s="1">
        <v>3198941760</v>
      </c>
      <c r="AC194" s="1">
        <v>4098980186.1759</v>
      </c>
      <c r="AD194" s="1">
        <v>875012091.28424001</v>
      </c>
      <c r="AE194" s="1">
        <v>3198941760</v>
      </c>
      <c r="AF194" s="1">
        <v>3240677911.8144598</v>
      </c>
      <c r="AG194" s="1">
        <v>875012091.28424001</v>
      </c>
      <c r="AH194" s="1">
        <v>3198941760</v>
      </c>
      <c r="AI194" s="1">
        <v>2836770959.17378</v>
      </c>
      <c r="AJ194" s="1">
        <v>875012091.28424001</v>
      </c>
      <c r="AK194" s="1">
        <v>6317551056.1999998</v>
      </c>
      <c r="AL194" s="1">
        <v>8873422363.4601402</v>
      </c>
      <c r="AM194" s="1">
        <v>8492595963.4601402</v>
      </c>
      <c r="AN194" s="1">
        <v>7634293689.0986996</v>
      </c>
      <c r="AO194" s="1">
        <v>7230386736.4580202</v>
      </c>
      <c r="AP194" s="1">
        <v>2083489125.6919701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8401040181.8919697</v>
      </c>
      <c r="AW194" s="1">
        <v>10956911489.1521</v>
      </c>
      <c r="AX194" s="1">
        <v>10576085089.1521</v>
      </c>
      <c r="AY194" s="1">
        <v>9717782814.7906704</v>
      </c>
      <c r="AZ194" s="1">
        <v>9313875862.1499901</v>
      </c>
      <c r="BA194" s="1">
        <v>9313875862.1499901</v>
      </c>
      <c r="BB194" s="1">
        <v>8873422363.4601402</v>
      </c>
      <c r="BC194" s="1">
        <v>8492595963.4601402</v>
      </c>
      <c r="BD194" s="1">
        <v>7634293689.0986996</v>
      </c>
      <c r="BE194" s="1">
        <v>7230386736.4580202</v>
      </c>
      <c r="BF194" s="1">
        <v>7230386736.4580202</v>
      </c>
      <c r="BG194" t="s">
        <v>39</v>
      </c>
    </row>
    <row r="195" spans="1:59" x14ac:dyDescent="0.25">
      <c r="A195">
        <v>372</v>
      </c>
      <c r="B195" t="s">
        <v>86</v>
      </c>
      <c r="C195">
        <v>2020</v>
      </c>
      <c r="D195" s="2">
        <v>195209</v>
      </c>
      <c r="E195" s="7">
        <v>66292.800000000003</v>
      </c>
      <c r="F195" t="s">
        <v>51</v>
      </c>
      <c r="G195" s="2">
        <v>159</v>
      </c>
      <c r="H195" s="1">
        <v>11328954315</v>
      </c>
      <c r="I195" s="1">
        <v>6834810000</v>
      </c>
      <c r="J195" s="1">
        <v>16330100</v>
      </c>
      <c r="K195" s="1">
        <v>1940110000</v>
      </c>
      <c r="L195" s="1">
        <v>43031000</v>
      </c>
      <c r="M195" s="1">
        <v>510261082.19999999</v>
      </c>
      <c r="N195" s="1">
        <v>146785906.40000001</v>
      </c>
      <c r="O195" s="1">
        <v>8079219.29197245</v>
      </c>
      <c r="P195" s="1">
        <v>308102926</v>
      </c>
      <c r="Q195" s="1">
        <v>147537930</v>
      </c>
      <c r="R195" s="1">
        <v>106953934</v>
      </c>
      <c r="S195" s="1">
        <v>2004547</v>
      </c>
      <c r="T195" s="1">
        <v>58.247276729019802</v>
      </c>
      <c r="U195" s="1">
        <v>2.285334846</v>
      </c>
      <c r="V195" s="1">
        <v>31195372</v>
      </c>
      <c r="W195" s="1">
        <v>39.340000000000003</v>
      </c>
      <c r="X195" s="1">
        <v>1.1499999999999999</v>
      </c>
      <c r="Y195" s="1">
        <v>3348810395</v>
      </c>
      <c r="Z195" s="1">
        <v>4758525772.3233995</v>
      </c>
      <c r="AA195" s="1">
        <v>875012091.28424001</v>
      </c>
      <c r="AB195" s="1">
        <v>2992553970</v>
      </c>
      <c r="AC195" s="1">
        <v>4758525772.3233995</v>
      </c>
      <c r="AD195" s="1">
        <v>875012091.28424001</v>
      </c>
      <c r="AE195" s="1">
        <v>2992553970</v>
      </c>
      <c r="AF195" s="1">
        <v>3762118542.35748</v>
      </c>
      <c r="AG195" s="1">
        <v>875012091.28424001</v>
      </c>
      <c r="AH195" s="1">
        <v>2992553970</v>
      </c>
      <c r="AI195" s="1">
        <v>3293221022.3735199</v>
      </c>
      <c r="AJ195" s="1">
        <v>875012091.28424001</v>
      </c>
      <c r="AK195" s="1">
        <v>7361401182.1999998</v>
      </c>
      <c r="AL195" s="1">
        <v>9306781284.6076393</v>
      </c>
      <c r="AM195" s="1">
        <v>8950524859.6076393</v>
      </c>
      <c r="AN195" s="1">
        <v>7954117629.6417198</v>
      </c>
      <c r="AO195" s="1">
        <v>7485220109.6577597</v>
      </c>
      <c r="AP195" s="1">
        <v>2138006125.6919701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9499407307.8919697</v>
      </c>
      <c r="AW195" s="1">
        <v>11444787410.299601</v>
      </c>
      <c r="AX195" s="1">
        <v>11088530985.299601</v>
      </c>
      <c r="AY195" s="1">
        <v>10092123755.333599</v>
      </c>
      <c r="AZ195" s="1">
        <v>9623226235.3497295</v>
      </c>
      <c r="BA195" s="1">
        <v>9623226235.3497295</v>
      </c>
      <c r="BB195" s="1">
        <v>9306781284.6076393</v>
      </c>
      <c r="BC195" s="1">
        <v>8950524859.6076393</v>
      </c>
      <c r="BD195" s="1">
        <v>7954117629.6417198</v>
      </c>
      <c r="BE195" s="1">
        <v>7485220109.6577597</v>
      </c>
      <c r="BF195" s="1">
        <v>7485220109.6577597</v>
      </c>
      <c r="BG195" t="s">
        <v>39</v>
      </c>
    </row>
    <row r="196" spans="1:59" x14ac:dyDescent="0.25">
      <c r="A196">
        <v>372</v>
      </c>
      <c r="B196" t="s">
        <v>86</v>
      </c>
      <c r="C196">
        <v>2021</v>
      </c>
      <c r="D196" s="2">
        <v>195209</v>
      </c>
      <c r="E196" s="7">
        <v>66292.800000000003</v>
      </c>
      <c r="F196" t="s">
        <v>51</v>
      </c>
      <c r="G196" s="2">
        <v>159</v>
      </c>
      <c r="H196" s="1">
        <v>11328954315</v>
      </c>
      <c r="I196" s="1">
        <v>6675778000</v>
      </c>
      <c r="J196" s="1">
        <v>26611000</v>
      </c>
      <c r="K196" s="1">
        <v>2121966000</v>
      </c>
      <c r="L196" s="1">
        <v>0</v>
      </c>
      <c r="M196" s="1">
        <v>510261082.19999999</v>
      </c>
      <c r="N196" s="1">
        <v>146785906.40000001</v>
      </c>
      <c r="O196" s="1">
        <v>8079219.29197245</v>
      </c>
      <c r="P196" s="1">
        <v>308102926</v>
      </c>
      <c r="Q196" s="1">
        <v>147537930</v>
      </c>
      <c r="R196" s="1">
        <v>106953934</v>
      </c>
      <c r="S196" s="1">
        <v>2004547</v>
      </c>
      <c r="T196" s="1">
        <v>59.740487879799701</v>
      </c>
      <c r="U196" s="1">
        <v>5.2086174898414601</v>
      </c>
      <c r="V196" s="1">
        <v>31195372</v>
      </c>
      <c r="W196" s="1">
        <v>39.340000000000003</v>
      </c>
      <c r="X196" s="1">
        <v>1.1499999999999999</v>
      </c>
      <c r="Y196" s="1">
        <v>3348810395</v>
      </c>
      <c r="Z196" s="1">
        <v>4636924701.5417004</v>
      </c>
      <c r="AA196" s="1">
        <v>875012091.28424001</v>
      </c>
      <c r="AB196" s="1">
        <v>2992553970</v>
      </c>
      <c r="AC196" s="1">
        <v>4636924701.5417004</v>
      </c>
      <c r="AD196" s="1">
        <v>875012091.28424001</v>
      </c>
      <c r="AE196" s="1">
        <v>2992553970</v>
      </c>
      <c r="AF196" s="1">
        <v>3665980018.5694699</v>
      </c>
      <c r="AG196" s="1">
        <v>875012091.28424001</v>
      </c>
      <c r="AH196" s="1">
        <v>2992553970</v>
      </c>
      <c r="AI196" s="1">
        <v>3209064873.6413698</v>
      </c>
      <c r="AJ196" s="1">
        <v>875012091.28424001</v>
      </c>
      <c r="AK196" s="1">
        <v>7212650082.1999998</v>
      </c>
      <c r="AL196" s="1">
        <v>9195461113.8259392</v>
      </c>
      <c r="AM196" s="1">
        <v>8839204688.8259392</v>
      </c>
      <c r="AN196" s="1">
        <v>7868260005.8537102</v>
      </c>
      <c r="AO196" s="1">
        <v>7411344860.9256096</v>
      </c>
      <c r="AP196" s="1">
        <v>2276831125.6919699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9489481207.8919697</v>
      </c>
      <c r="AW196" s="1">
        <v>11472292239.5179</v>
      </c>
      <c r="AX196" s="1">
        <v>11116035814.5179</v>
      </c>
      <c r="AY196" s="1">
        <v>10145091131.545601</v>
      </c>
      <c r="AZ196" s="1">
        <v>9688175986.6175804</v>
      </c>
      <c r="BA196" s="1">
        <v>9688175986.6175804</v>
      </c>
      <c r="BB196" s="1">
        <v>9195461113.8259392</v>
      </c>
      <c r="BC196" s="1">
        <v>8839204688.8259392</v>
      </c>
      <c r="BD196" s="1">
        <v>7868260005.8537102</v>
      </c>
      <c r="BE196" s="1">
        <v>7411344860.9256096</v>
      </c>
      <c r="BF196" s="1">
        <v>7411344860.9256096</v>
      </c>
      <c r="BG196" t="s">
        <v>39</v>
      </c>
    </row>
    <row r="197" spans="1:59" x14ac:dyDescent="0.25">
      <c r="A197">
        <v>373</v>
      </c>
      <c r="B197" t="s">
        <v>87</v>
      </c>
      <c r="C197">
        <v>2017</v>
      </c>
      <c r="D197" s="2">
        <v>96000</v>
      </c>
      <c r="E197" s="7">
        <v>82959.740000000005</v>
      </c>
      <c r="F197" t="s">
        <v>45</v>
      </c>
      <c r="G197" s="2">
        <v>116</v>
      </c>
      <c r="H197" s="1">
        <v>4064640000</v>
      </c>
      <c r="I197" s="1">
        <v>1432667000</v>
      </c>
      <c r="J197" s="1">
        <v>24150000</v>
      </c>
      <c r="K197" s="1">
        <v>1629459000</v>
      </c>
      <c r="L197" s="1">
        <v>4000.00024414062</v>
      </c>
      <c r="M197" s="1">
        <v>248228470</v>
      </c>
      <c r="N197" s="1">
        <v>52797637.530000001</v>
      </c>
      <c r="O197" s="1">
        <v>4924351.9449701002</v>
      </c>
      <c r="P197" s="1">
        <v>135324552.99999899</v>
      </c>
      <c r="Q197" s="1">
        <v>38889504</v>
      </c>
      <c r="R197" s="1">
        <v>5091614</v>
      </c>
      <c r="S197" s="1">
        <v>288941</v>
      </c>
      <c r="T197" s="1">
        <v>46.642113759430998</v>
      </c>
      <c r="U197" s="1">
        <v>2.3491699017251202</v>
      </c>
      <c r="V197" s="1">
        <v>177722</v>
      </c>
      <c r="W197" s="1">
        <v>33.9</v>
      </c>
      <c r="X197" s="1">
        <v>1.1499999999999999</v>
      </c>
      <c r="Y197" s="1">
        <v>1646880000</v>
      </c>
      <c r="Z197" s="1">
        <v>884681814.88452005</v>
      </c>
      <c r="AA197" s="1">
        <v>3735360.9959999998</v>
      </c>
      <c r="AB197" s="1">
        <v>1471680000</v>
      </c>
      <c r="AC197" s="1">
        <v>884681814.88452005</v>
      </c>
      <c r="AD197" s="1">
        <v>3735360.9959999998</v>
      </c>
      <c r="AE197" s="1">
        <v>1471680000</v>
      </c>
      <c r="AF197" s="1">
        <v>698373071.97852397</v>
      </c>
      <c r="AG197" s="1">
        <v>3735360.9959999998</v>
      </c>
      <c r="AH197" s="1">
        <v>1471680000</v>
      </c>
      <c r="AI197" s="1">
        <v>610698369.43452501</v>
      </c>
      <c r="AJ197" s="1">
        <v>3735360.9959999998</v>
      </c>
      <c r="AK197" s="1">
        <v>1705045470</v>
      </c>
      <c r="AL197" s="1">
        <v>2694771728.8805099</v>
      </c>
      <c r="AM197" s="1">
        <v>2519571728.8805099</v>
      </c>
      <c r="AN197" s="1">
        <v>2333262985.9745202</v>
      </c>
      <c r="AO197" s="1">
        <v>2245588283.4305201</v>
      </c>
      <c r="AP197" s="1">
        <v>1687184989.47521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3392230459.4752102</v>
      </c>
      <c r="AW197" s="1">
        <v>4381956718.3557301</v>
      </c>
      <c r="AX197" s="1">
        <v>4206756718.3557301</v>
      </c>
      <c r="AY197" s="1">
        <v>4020447975.4497299</v>
      </c>
      <c r="AZ197" s="1">
        <v>3932773272.9057298</v>
      </c>
      <c r="BA197" s="1">
        <v>3932773272.9057298</v>
      </c>
      <c r="BB197" s="1">
        <v>2694771728.8805099</v>
      </c>
      <c r="BC197" s="1">
        <v>2519571728.8805099</v>
      </c>
      <c r="BD197" s="1">
        <v>2333262985.9745202</v>
      </c>
      <c r="BE197" s="1">
        <v>2245588283.4305201</v>
      </c>
      <c r="BF197" s="1">
        <v>2245588283.4305201</v>
      </c>
      <c r="BG197" t="s">
        <v>39</v>
      </c>
    </row>
    <row r="198" spans="1:59" x14ac:dyDescent="0.25">
      <c r="A198">
        <v>373</v>
      </c>
      <c r="B198" t="s">
        <v>87</v>
      </c>
      <c r="C198">
        <v>2018</v>
      </c>
      <c r="D198" s="2">
        <v>94000</v>
      </c>
      <c r="E198" s="7">
        <v>82959.740000000005</v>
      </c>
      <c r="F198" t="s">
        <v>45</v>
      </c>
      <c r="G198" s="2">
        <v>116</v>
      </c>
      <c r="H198" s="1">
        <v>3979960000</v>
      </c>
      <c r="I198" s="1">
        <v>2169843000</v>
      </c>
      <c r="J198" s="1">
        <v>25561000</v>
      </c>
      <c r="K198" s="1">
        <v>927890000</v>
      </c>
      <c r="L198" s="1">
        <v>27171000</v>
      </c>
      <c r="M198" s="1">
        <v>248228470</v>
      </c>
      <c r="N198" s="1">
        <v>52797637.530000001</v>
      </c>
      <c r="O198" s="1">
        <v>4924351.9449701002</v>
      </c>
      <c r="P198" s="1">
        <v>135324552.99999899</v>
      </c>
      <c r="Q198" s="1">
        <v>38889504</v>
      </c>
      <c r="R198" s="1">
        <v>5091614</v>
      </c>
      <c r="S198" s="1">
        <v>288941</v>
      </c>
      <c r="T198" s="1">
        <v>47.801139744281997</v>
      </c>
      <c r="U198" s="1">
        <v>1.5891205931632899</v>
      </c>
      <c r="V198" s="1">
        <v>177722</v>
      </c>
      <c r="W198" s="1">
        <v>33.9</v>
      </c>
      <c r="X198" s="1">
        <v>1.1499999999999999</v>
      </c>
      <c r="Y198" s="1">
        <v>1612570000</v>
      </c>
      <c r="Z198" s="1">
        <v>923012322.310956</v>
      </c>
      <c r="AA198" s="1">
        <v>3735360.9959999998</v>
      </c>
      <c r="AB198" s="1">
        <v>1441020000</v>
      </c>
      <c r="AC198" s="1">
        <v>923012322.310956</v>
      </c>
      <c r="AD198" s="1">
        <v>3735360.9959999998</v>
      </c>
      <c r="AE198" s="1">
        <v>1441020000</v>
      </c>
      <c r="AF198" s="1">
        <v>728631401.89049304</v>
      </c>
      <c r="AG198" s="1">
        <v>3735360.9959999998</v>
      </c>
      <c r="AH198" s="1">
        <v>1441020000</v>
      </c>
      <c r="AI198" s="1">
        <v>637158027.57498097</v>
      </c>
      <c r="AJ198" s="1">
        <v>3735360.9959999998</v>
      </c>
      <c r="AK198" s="1">
        <v>2443632470</v>
      </c>
      <c r="AL198" s="1">
        <v>2700203236.3069501</v>
      </c>
      <c r="AM198" s="1">
        <v>2528653236.3069501</v>
      </c>
      <c r="AN198" s="1">
        <v>2334272315.8864899</v>
      </c>
      <c r="AO198" s="1">
        <v>2242798941.5709801</v>
      </c>
      <c r="AP198" s="1">
        <v>1012782989.47497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3456415459.4749699</v>
      </c>
      <c r="AW198" s="1">
        <v>3712986225.78192</v>
      </c>
      <c r="AX198" s="1">
        <v>3541436225.78192</v>
      </c>
      <c r="AY198" s="1">
        <v>3347055305.3614602</v>
      </c>
      <c r="AZ198" s="1">
        <v>3255581931.0459499</v>
      </c>
      <c r="BA198" s="1">
        <v>3255581931.0459499</v>
      </c>
      <c r="BB198" s="1">
        <v>2700203236.3069501</v>
      </c>
      <c r="BC198" s="1">
        <v>2528653236.3069501</v>
      </c>
      <c r="BD198" s="1">
        <v>2334272315.8864899</v>
      </c>
      <c r="BE198" s="1">
        <v>2242798941.5709801</v>
      </c>
      <c r="BF198" s="1">
        <v>2242798941.5709801</v>
      </c>
      <c r="BG198" t="s">
        <v>39</v>
      </c>
    </row>
    <row r="199" spans="1:59" x14ac:dyDescent="0.25">
      <c r="A199">
        <v>373</v>
      </c>
      <c r="B199" t="s">
        <v>87</v>
      </c>
      <c r="C199">
        <v>2019</v>
      </c>
      <c r="D199" s="2">
        <v>95000</v>
      </c>
      <c r="E199" s="7">
        <v>82959.740000000005</v>
      </c>
      <c r="F199" t="s">
        <v>45</v>
      </c>
      <c r="G199" s="2">
        <v>116</v>
      </c>
      <c r="H199" s="1">
        <v>4022300000</v>
      </c>
      <c r="I199" s="1">
        <v>1976065000</v>
      </c>
      <c r="J199" s="1">
        <v>22739000</v>
      </c>
      <c r="K199" s="1">
        <v>828605000</v>
      </c>
      <c r="L199" s="1">
        <v>18360000</v>
      </c>
      <c r="M199" s="1">
        <v>248228470</v>
      </c>
      <c r="N199" s="1">
        <v>52797637.530000001</v>
      </c>
      <c r="O199" s="1">
        <v>4924351.9449701002</v>
      </c>
      <c r="P199" s="1">
        <v>135324552.99999899</v>
      </c>
      <c r="Q199" s="1">
        <v>38889504</v>
      </c>
      <c r="R199" s="1">
        <v>5091614</v>
      </c>
      <c r="S199" s="1">
        <v>288941</v>
      </c>
      <c r="T199" s="1">
        <v>46.0215398323488</v>
      </c>
      <c r="U199" s="1">
        <v>3.6733461655126098</v>
      </c>
      <c r="V199" s="1">
        <v>177722</v>
      </c>
      <c r="W199" s="1">
        <v>33.9</v>
      </c>
      <c r="X199" s="1">
        <v>1.1499999999999999</v>
      </c>
      <c r="Y199" s="1">
        <v>1629725000</v>
      </c>
      <c r="Z199" s="1">
        <v>845838491.80618095</v>
      </c>
      <c r="AA199" s="1">
        <v>3735360.9959999998</v>
      </c>
      <c r="AB199" s="1">
        <v>1456350000</v>
      </c>
      <c r="AC199" s="1">
        <v>845838491.80618095</v>
      </c>
      <c r="AD199" s="1">
        <v>3735360.9959999998</v>
      </c>
      <c r="AE199" s="1">
        <v>1456350000</v>
      </c>
      <c r="AF199" s="1">
        <v>667709922.34928095</v>
      </c>
      <c r="AG199" s="1">
        <v>3735360.9959999998</v>
      </c>
      <c r="AH199" s="1">
        <v>1456350000</v>
      </c>
      <c r="AI199" s="1">
        <v>583884713.19309294</v>
      </c>
      <c r="AJ199" s="1">
        <v>3735360.9959999998</v>
      </c>
      <c r="AK199" s="1">
        <v>2247032470</v>
      </c>
      <c r="AL199" s="1">
        <v>2637362405.8021798</v>
      </c>
      <c r="AM199" s="1">
        <v>2463987405.8021798</v>
      </c>
      <c r="AN199" s="1">
        <v>2285858836.3452802</v>
      </c>
      <c r="AO199" s="1">
        <v>2202033627.1890898</v>
      </c>
      <c r="AP199" s="1">
        <v>904686989.47496998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3151719459.4749699</v>
      </c>
      <c r="AW199" s="1">
        <v>3542049395.2771502</v>
      </c>
      <c r="AX199" s="1">
        <v>3368674395.2771502</v>
      </c>
      <c r="AY199" s="1">
        <v>3190545825.82025</v>
      </c>
      <c r="AZ199" s="1">
        <v>3106720616.6640601</v>
      </c>
      <c r="BA199" s="1">
        <v>3106720616.6640601</v>
      </c>
      <c r="BB199" s="1">
        <v>2637362405.8021798</v>
      </c>
      <c r="BC199" s="1">
        <v>2463987405.8021798</v>
      </c>
      <c r="BD199" s="1">
        <v>2285858836.3452802</v>
      </c>
      <c r="BE199" s="1">
        <v>2202033627.1890898</v>
      </c>
      <c r="BF199" s="1">
        <v>2202033627.1890898</v>
      </c>
      <c r="BG199" t="s">
        <v>39</v>
      </c>
    </row>
    <row r="200" spans="1:59" x14ac:dyDescent="0.25">
      <c r="A200">
        <v>373</v>
      </c>
      <c r="B200" t="s">
        <v>87</v>
      </c>
      <c r="C200">
        <v>2020</v>
      </c>
      <c r="D200" s="2">
        <v>95000</v>
      </c>
      <c r="E200" s="7">
        <v>82959.740000000005</v>
      </c>
      <c r="F200" t="s">
        <v>45</v>
      </c>
      <c r="G200" s="2">
        <v>116</v>
      </c>
      <c r="H200" s="1">
        <v>4022300000</v>
      </c>
      <c r="I200" s="1">
        <v>2096046000</v>
      </c>
      <c r="J200" s="1">
        <v>87994000</v>
      </c>
      <c r="K200" s="1">
        <v>756319000</v>
      </c>
      <c r="L200" s="1">
        <v>22273000</v>
      </c>
      <c r="M200" s="1">
        <v>248228470</v>
      </c>
      <c r="N200" s="1">
        <v>52797637.530000001</v>
      </c>
      <c r="O200" s="1">
        <v>4924351.9449701002</v>
      </c>
      <c r="P200" s="1">
        <v>135324552.99999899</v>
      </c>
      <c r="Q200" s="1">
        <v>38889504</v>
      </c>
      <c r="R200" s="1">
        <v>5091614</v>
      </c>
      <c r="S200" s="1">
        <v>288941</v>
      </c>
      <c r="T200" s="1">
        <v>48.381991139999997</v>
      </c>
      <c r="U200" s="1">
        <v>2.31302784013545</v>
      </c>
      <c r="V200" s="1">
        <v>177722</v>
      </c>
      <c r="W200" s="1">
        <v>33.9</v>
      </c>
      <c r="X200" s="1">
        <v>1.1499999999999999</v>
      </c>
      <c r="Y200" s="1">
        <v>1629725000</v>
      </c>
      <c r="Z200" s="1">
        <v>920155006.92176104</v>
      </c>
      <c r="AA200" s="1">
        <v>3735360.9959999998</v>
      </c>
      <c r="AB200" s="1">
        <v>1456350000</v>
      </c>
      <c r="AC200" s="1">
        <v>920155006.92176104</v>
      </c>
      <c r="AD200" s="1">
        <v>3735360.9959999998</v>
      </c>
      <c r="AE200" s="1">
        <v>1456350000</v>
      </c>
      <c r="AF200" s="1">
        <v>726375820.17468297</v>
      </c>
      <c r="AG200" s="1">
        <v>3735360.9959999998</v>
      </c>
      <c r="AH200" s="1">
        <v>1456350000</v>
      </c>
      <c r="AI200" s="1">
        <v>635185614.64664602</v>
      </c>
      <c r="AJ200" s="1">
        <v>3735360.9959999998</v>
      </c>
      <c r="AK200" s="1">
        <v>2432268470</v>
      </c>
      <c r="AL200" s="1">
        <v>2776933920.9177599</v>
      </c>
      <c r="AM200" s="1">
        <v>2603558920.9177599</v>
      </c>
      <c r="AN200" s="1">
        <v>2409779734.17068</v>
      </c>
      <c r="AO200" s="1">
        <v>2318589528.6426401</v>
      </c>
      <c r="AP200" s="1">
        <v>836313989.47496998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3268582459.4749699</v>
      </c>
      <c r="AW200" s="1">
        <v>3613247910.3927302</v>
      </c>
      <c r="AX200" s="1">
        <v>3439872910.3927302</v>
      </c>
      <c r="AY200" s="1">
        <v>3246093723.6456499</v>
      </c>
      <c r="AZ200" s="1">
        <v>3154903518.11761</v>
      </c>
      <c r="BA200" s="1">
        <v>3154903518.11761</v>
      </c>
      <c r="BB200" s="1">
        <v>2776933920.9177599</v>
      </c>
      <c r="BC200" s="1">
        <v>2603558920.9177599</v>
      </c>
      <c r="BD200" s="1">
        <v>2409779734.17068</v>
      </c>
      <c r="BE200" s="1">
        <v>2318589528.6426401</v>
      </c>
      <c r="BF200" s="1">
        <v>2318589528.6426401</v>
      </c>
      <c r="BG200" t="s">
        <v>39</v>
      </c>
    </row>
    <row r="201" spans="1:59" x14ac:dyDescent="0.25">
      <c r="A201">
        <v>373</v>
      </c>
      <c r="B201" t="s">
        <v>87</v>
      </c>
      <c r="C201">
        <v>2021</v>
      </c>
      <c r="D201" s="2">
        <v>95000</v>
      </c>
      <c r="E201" s="7">
        <v>82959.740000000005</v>
      </c>
      <c r="F201" t="s">
        <v>45</v>
      </c>
      <c r="G201" s="2">
        <v>116</v>
      </c>
      <c r="H201" s="1">
        <v>4022300000</v>
      </c>
      <c r="I201" s="1">
        <v>2090504000</v>
      </c>
      <c r="J201" s="1">
        <v>98568000</v>
      </c>
      <c r="K201" s="1">
        <v>852285000</v>
      </c>
      <c r="L201" s="1">
        <v>202999.99999999799</v>
      </c>
      <c r="M201" s="1">
        <v>248228470</v>
      </c>
      <c r="N201" s="1">
        <v>52797637.530000001</v>
      </c>
      <c r="O201" s="1">
        <v>4924351.9449701002</v>
      </c>
      <c r="P201" s="1">
        <v>135324552.99999899</v>
      </c>
      <c r="Q201" s="1">
        <v>38889504</v>
      </c>
      <c r="R201" s="1">
        <v>5091614</v>
      </c>
      <c r="S201" s="1">
        <v>288941</v>
      </c>
      <c r="T201" s="1">
        <v>46.384933969087101</v>
      </c>
      <c r="U201" s="1">
        <v>2.04337115173078</v>
      </c>
      <c r="V201" s="1">
        <v>177722</v>
      </c>
      <c r="W201" s="1">
        <v>33.9</v>
      </c>
      <c r="X201" s="1">
        <v>1.1499999999999999</v>
      </c>
      <c r="Y201" s="1">
        <v>1629725000</v>
      </c>
      <c r="Z201" s="1">
        <v>885652902.05360794</v>
      </c>
      <c r="AA201" s="1">
        <v>3735360.9959999998</v>
      </c>
      <c r="AB201" s="1">
        <v>1456350000</v>
      </c>
      <c r="AC201" s="1">
        <v>885652902.05360794</v>
      </c>
      <c r="AD201" s="1">
        <v>3735360.9959999998</v>
      </c>
      <c r="AE201" s="1">
        <v>1456350000</v>
      </c>
      <c r="AF201" s="1">
        <v>699139653.94960594</v>
      </c>
      <c r="AG201" s="1">
        <v>3735360.9959999998</v>
      </c>
      <c r="AH201" s="1">
        <v>1456350000</v>
      </c>
      <c r="AI201" s="1">
        <v>611368713.66536999</v>
      </c>
      <c r="AJ201" s="1">
        <v>3735360.9959999998</v>
      </c>
      <c r="AK201" s="1">
        <v>2437300470</v>
      </c>
      <c r="AL201" s="1">
        <v>2753005816.0496001</v>
      </c>
      <c r="AM201" s="1">
        <v>2579630816.0496001</v>
      </c>
      <c r="AN201" s="1">
        <v>2393117567.9456</v>
      </c>
      <c r="AO201" s="1">
        <v>2305346627.6613598</v>
      </c>
      <c r="AP201" s="1">
        <v>910209989.47496998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3347510459.4749699</v>
      </c>
      <c r="AW201" s="1">
        <v>3663215805.52457</v>
      </c>
      <c r="AX201" s="1">
        <v>3489840805.52457</v>
      </c>
      <c r="AY201" s="1">
        <v>3303327557.4205699</v>
      </c>
      <c r="AZ201" s="1">
        <v>3215556617.1363301</v>
      </c>
      <c r="BA201" s="1">
        <v>3215556617.1363301</v>
      </c>
      <c r="BB201" s="1">
        <v>2753005816.0496001</v>
      </c>
      <c r="BC201" s="1">
        <v>2579630816.0496001</v>
      </c>
      <c r="BD201" s="1">
        <v>2393117567.9456</v>
      </c>
      <c r="BE201" s="1">
        <v>2305346627.6613598</v>
      </c>
      <c r="BF201" s="1">
        <v>2305346627.6613598</v>
      </c>
      <c r="BG201" t="s">
        <v>39</v>
      </c>
    </row>
    <row r="202" spans="1:59" x14ac:dyDescent="0.25">
      <c r="A202">
        <v>376</v>
      </c>
      <c r="B202" t="s">
        <v>88</v>
      </c>
      <c r="C202">
        <v>2017</v>
      </c>
      <c r="D202" s="2">
        <v>73514</v>
      </c>
      <c r="E202" s="7">
        <v>120322.6</v>
      </c>
      <c r="F202" t="s">
        <v>45</v>
      </c>
      <c r="G202" s="2">
        <v>234</v>
      </c>
      <c r="H202" s="1">
        <v>6278830740</v>
      </c>
      <c r="I202" s="1">
        <v>2716650000</v>
      </c>
      <c r="J202" s="1">
        <v>2230000</v>
      </c>
      <c r="K202" s="1">
        <v>1365700000</v>
      </c>
      <c r="L202" s="1">
        <v>302770000</v>
      </c>
      <c r="M202" s="1">
        <v>407075764.09855199</v>
      </c>
      <c r="N202" s="1">
        <v>65141191.458171897</v>
      </c>
      <c r="O202" s="1">
        <v>11374604.1090669</v>
      </c>
      <c r="P202" s="1">
        <v>192951675.87116599</v>
      </c>
      <c r="Q202" s="1">
        <v>69563900</v>
      </c>
      <c r="R202" s="1">
        <v>31288510</v>
      </c>
      <c r="S202" s="1">
        <v>2068776</v>
      </c>
      <c r="T202" s="1">
        <v>50.213154260000003</v>
      </c>
      <c r="U202" s="1">
        <v>3.4879724006899799</v>
      </c>
      <c r="V202" s="1">
        <v>433937</v>
      </c>
      <c r="W202" s="1">
        <v>44.4</v>
      </c>
      <c r="X202" s="1">
        <v>0.88</v>
      </c>
      <c r="Y202" s="1">
        <v>1261132670</v>
      </c>
      <c r="Z202" s="1">
        <v>1817149598.1800799</v>
      </c>
      <c r="AA202" s="1">
        <v>11945417.736</v>
      </c>
      <c r="AB202" s="1">
        <v>1126969620</v>
      </c>
      <c r="AC202" s="1">
        <v>1817149598.1800799</v>
      </c>
      <c r="AD202" s="1">
        <v>11945417.736</v>
      </c>
      <c r="AE202" s="1">
        <v>1126969620</v>
      </c>
      <c r="AF202" s="1">
        <v>1443740781.98016</v>
      </c>
      <c r="AG202" s="1">
        <v>11945417.736</v>
      </c>
      <c r="AH202" s="1">
        <v>1126969620</v>
      </c>
      <c r="AI202" s="1">
        <v>1268018986.1213701</v>
      </c>
      <c r="AJ202" s="1">
        <v>11945417.736</v>
      </c>
      <c r="AK202" s="1">
        <v>3125955764.0985498</v>
      </c>
      <c r="AL202" s="1">
        <v>3285409361.78725</v>
      </c>
      <c r="AM202" s="1">
        <v>3151246311.78725</v>
      </c>
      <c r="AN202" s="1">
        <v>2777837495.5873299</v>
      </c>
      <c r="AO202" s="1">
        <v>2602115699.7285399</v>
      </c>
      <c r="AP202" s="1">
        <v>1744985795.56723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4870941559.6657896</v>
      </c>
      <c r="AW202" s="1">
        <v>5030395157.3544798</v>
      </c>
      <c r="AX202" s="1">
        <v>4896232107.3544798</v>
      </c>
      <c r="AY202" s="1">
        <v>4522823291.1545696</v>
      </c>
      <c r="AZ202" s="1">
        <v>4347101495.2957802</v>
      </c>
      <c r="BA202" s="1">
        <v>4347101495.2957802</v>
      </c>
      <c r="BB202" s="1">
        <v>3285409361.78725</v>
      </c>
      <c r="BC202" s="1">
        <v>3151246311.78725</v>
      </c>
      <c r="BD202" s="1">
        <v>2777837495.5873299</v>
      </c>
      <c r="BE202" s="1">
        <v>2602115699.7285399</v>
      </c>
      <c r="BF202" s="1">
        <v>2602115699.7285399</v>
      </c>
      <c r="BG202" t="s">
        <v>39</v>
      </c>
    </row>
    <row r="203" spans="1:59" x14ac:dyDescent="0.25">
      <c r="A203">
        <v>376</v>
      </c>
      <c r="B203" t="s">
        <v>88</v>
      </c>
      <c r="C203">
        <v>2018</v>
      </c>
      <c r="D203" s="2">
        <v>71877</v>
      </c>
      <c r="E203" s="7">
        <v>120322.6</v>
      </c>
      <c r="F203" t="s">
        <v>45</v>
      </c>
      <c r="G203" s="2">
        <v>234</v>
      </c>
      <c r="H203" s="1">
        <v>6139014570</v>
      </c>
      <c r="I203" s="1">
        <v>2780330000</v>
      </c>
      <c r="J203" s="1">
        <v>3710000</v>
      </c>
      <c r="K203" s="1">
        <v>1373240000</v>
      </c>
      <c r="L203" s="1">
        <v>327560000</v>
      </c>
      <c r="M203" s="1">
        <v>407075764.09855199</v>
      </c>
      <c r="N203" s="1">
        <v>65141191.458171897</v>
      </c>
      <c r="O203" s="1">
        <v>11374604.1090669</v>
      </c>
      <c r="P203" s="1">
        <v>192951675.87116599</v>
      </c>
      <c r="Q203" s="1">
        <v>69563900</v>
      </c>
      <c r="R203" s="1">
        <v>31288510</v>
      </c>
      <c r="S203" s="1">
        <v>2068776</v>
      </c>
      <c r="T203" s="1">
        <v>51.595347214380901</v>
      </c>
      <c r="U203" s="1">
        <v>2.60692293045711</v>
      </c>
      <c r="V203" s="1">
        <v>433937</v>
      </c>
      <c r="W203" s="1">
        <v>44.4</v>
      </c>
      <c r="X203" s="1">
        <v>0.88</v>
      </c>
      <c r="Y203" s="1">
        <v>1233049935</v>
      </c>
      <c r="Z203" s="1">
        <v>1905167448.4873099</v>
      </c>
      <c r="AA203" s="1">
        <v>11945417.736</v>
      </c>
      <c r="AB203" s="1">
        <v>1101874410</v>
      </c>
      <c r="AC203" s="1">
        <v>1905167448.4873099</v>
      </c>
      <c r="AD203" s="1">
        <v>11945417.736</v>
      </c>
      <c r="AE203" s="1">
        <v>1101874410</v>
      </c>
      <c r="AF203" s="1">
        <v>1513671711.25425</v>
      </c>
      <c r="AG203" s="1">
        <v>11945417.736</v>
      </c>
      <c r="AH203" s="1">
        <v>1101874410</v>
      </c>
      <c r="AI203" s="1">
        <v>1329438423.1445799</v>
      </c>
      <c r="AJ203" s="1">
        <v>11945417.736</v>
      </c>
      <c r="AK203" s="1">
        <v>3191115764.0985498</v>
      </c>
      <c r="AL203" s="1">
        <v>3346824477.09448</v>
      </c>
      <c r="AM203" s="1">
        <v>3215648952.09448</v>
      </c>
      <c r="AN203" s="1">
        <v>2824153214.8614202</v>
      </c>
      <c r="AO203" s="1">
        <v>2639919926.75175</v>
      </c>
      <c r="AP203" s="1">
        <v>1777315795.56723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4968431559.6657896</v>
      </c>
      <c r="AW203" s="1">
        <v>5124140272.6617203</v>
      </c>
      <c r="AX203" s="1">
        <v>4992964747.6617203</v>
      </c>
      <c r="AY203" s="1">
        <v>4601469010.4286604</v>
      </c>
      <c r="AZ203" s="1">
        <v>4417235722.3189802</v>
      </c>
      <c r="BA203" s="1">
        <v>4417235722.3189802</v>
      </c>
      <c r="BB203" s="1">
        <v>3346824477.09448</v>
      </c>
      <c r="BC203" s="1">
        <v>3215648952.09448</v>
      </c>
      <c r="BD203" s="1">
        <v>2824153214.8614202</v>
      </c>
      <c r="BE203" s="1">
        <v>2639919926.75175</v>
      </c>
      <c r="BF203" s="1">
        <v>2639919926.75175</v>
      </c>
      <c r="BG203" t="s">
        <v>39</v>
      </c>
    </row>
    <row r="204" spans="1:59" x14ac:dyDescent="0.25">
      <c r="A204">
        <v>376</v>
      </c>
      <c r="B204" t="s">
        <v>88</v>
      </c>
      <c r="C204">
        <v>2019</v>
      </c>
      <c r="D204" s="2">
        <v>71877</v>
      </c>
      <c r="E204" s="7">
        <v>120322.6</v>
      </c>
      <c r="F204" t="s">
        <v>45</v>
      </c>
      <c r="G204" s="2">
        <v>234</v>
      </c>
      <c r="H204" s="1">
        <v>6139014570</v>
      </c>
      <c r="I204" s="1">
        <v>2748490024</v>
      </c>
      <c r="J204" s="1">
        <v>2970000</v>
      </c>
      <c r="K204" s="1">
        <v>1369469999.9960899</v>
      </c>
      <c r="L204" s="1">
        <v>315165000</v>
      </c>
      <c r="M204" s="1">
        <v>407075764.09855199</v>
      </c>
      <c r="N204" s="1">
        <v>65141191.458171897</v>
      </c>
      <c r="O204" s="1">
        <v>11374604.1090669</v>
      </c>
      <c r="P204" s="1">
        <v>192951675.87116599</v>
      </c>
      <c r="Q204" s="1">
        <v>69563900</v>
      </c>
      <c r="R204" s="1">
        <v>31288510</v>
      </c>
      <c r="S204" s="1">
        <v>2068776</v>
      </c>
      <c r="T204" s="1">
        <v>49.575349554424598</v>
      </c>
      <c r="U204" s="1">
        <v>5.5259095713282198</v>
      </c>
      <c r="V204" s="1">
        <v>433937</v>
      </c>
      <c r="W204" s="1">
        <v>44.4</v>
      </c>
      <c r="X204" s="1">
        <v>0.88</v>
      </c>
      <c r="Y204" s="1">
        <v>1233049935</v>
      </c>
      <c r="Z204" s="1">
        <v>1713089579.9690101</v>
      </c>
      <c r="AA204" s="1">
        <v>11945417.736</v>
      </c>
      <c r="AB204" s="1">
        <v>1101874410</v>
      </c>
      <c r="AC204" s="1">
        <v>1713089579.9690101</v>
      </c>
      <c r="AD204" s="1">
        <v>11945417.736</v>
      </c>
      <c r="AE204" s="1">
        <v>1101874410</v>
      </c>
      <c r="AF204" s="1">
        <v>1361064214.1206</v>
      </c>
      <c r="AG204" s="1">
        <v>11945417.736</v>
      </c>
      <c r="AH204" s="1">
        <v>1101874410</v>
      </c>
      <c r="AI204" s="1">
        <v>1195405218.4272201</v>
      </c>
      <c r="AJ204" s="1">
        <v>11945417.736</v>
      </c>
      <c r="AK204" s="1">
        <v>3158535788.0985498</v>
      </c>
      <c r="AL204" s="1">
        <v>3154006608.57618</v>
      </c>
      <c r="AM204" s="1">
        <v>3022831083.57618</v>
      </c>
      <c r="AN204" s="1">
        <v>2670805717.7277598</v>
      </c>
      <c r="AO204" s="1">
        <v>2505146722.03439</v>
      </c>
      <c r="AP204" s="1">
        <v>1761150795.5633199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4919686583.6618795</v>
      </c>
      <c r="AW204" s="1">
        <v>4915157404.1395102</v>
      </c>
      <c r="AX204" s="1">
        <v>4783981879.1395102</v>
      </c>
      <c r="AY204" s="1">
        <v>4431956513.29109</v>
      </c>
      <c r="AZ204" s="1">
        <v>4266297517.5977201</v>
      </c>
      <c r="BA204" s="1">
        <v>4266297517.5977201</v>
      </c>
      <c r="BB204" s="1">
        <v>3154006608.57618</v>
      </c>
      <c r="BC204" s="1">
        <v>3022831083.57618</v>
      </c>
      <c r="BD204" s="1">
        <v>2670805717.7277598</v>
      </c>
      <c r="BE204" s="1">
        <v>2505146722.03439</v>
      </c>
      <c r="BF204" s="1">
        <v>2505146722.03439</v>
      </c>
      <c r="BG204" t="s">
        <v>39</v>
      </c>
    </row>
    <row r="205" spans="1:59" x14ac:dyDescent="0.25">
      <c r="A205">
        <v>376</v>
      </c>
      <c r="B205" t="s">
        <v>88</v>
      </c>
      <c r="C205">
        <v>2020</v>
      </c>
      <c r="D205" s="2">
        <v>71877</v>
      </c>
      <c r="E205" s="7">
        <v>120322.6</v>
      </c>
      <c r="F205" t="s">
        <v>45</v>
      </c>
      <c r="G205" s="2">
        <v>234</v>
      </c>
      <c r="H205" s="1">
        <v>6139014570</v>
      </c>
      <c r="I205" s="1">
        <v>3012520000</v>
      </c>
      <c r="J205" s="1">
        <v>67740000</v>
      </c>
      <c r="K205" s="1">
        <v>1322980000</v>
      </c>
      <c r="L205" s="1">
        <v>101370000</v>
      </c>
      <c r="M205" s="1">
        <v>407075764.09855199</v>
      </c>
      <c r="N205" s="1">
        <v>65141191.458171897</v>
      </c>
      <c r="O205" s="1">
        <v>11374604.1090669</v>
      </c>
      <c r="P205" s="1">
        <v>192951675.87116599</v>
      </c>
      <c r="Q205" s="1">
        <v>69563900</v>
      </c>
      <c r="R205" s="1">
        <v>31288510</v>
      </c>
      <c r="S205" s="1">
        <v>2068776</v>
      </c>
      <c r="T205" s="1">
        <v>50.782674525649703</v>
      </c>
      <c r="U205" s="1">
        <v>2.02283640040935</v>
      </c>
      <c r="V205" s="1">
        <v>433937</v>
      </c>
      <c r="W205" s="1">
        <v>44.4</v>
      </c>
      <c r="X205" s="1">
        <v>0.88</v>
      </c>
      <c r="Y205" s="1">
        <v>1233049935</v>
      </c>
      <c r="Z205" s="1">
        <v>1896277697.1825099</v>
      </c>
      <c r="AA205" s="1">
        <v>11945417.736</v>
      </c>
      <c r="AB205" s="1">
        <v>1101874410</v>
      </c>
      <c r="AC205" s="1">
        <v>1896277697.1825099</v>
      </c>
      <c r="AD205" s="1">
        <v>11945417.736</v>
      </c>
      <c r="AE205" s="1">
        <v>1101874410</v>
      </c>
      <c r="AF205" s="1">
        <v>1506608728.37532</v>
      </c>
      <c r="AG205" s="1">
        <v>11945417.736</v>
      </c>
      <c r="AH205" s="1">
        <v>1101874410</v>
      </c>
      <c r="AI205" s="1">
        <v>1323235095.99546</v>
      </c>
      <c r="AJ205" s="1">
        <v>11945417.736</v>
      </c>
      <c r="AK205" s="1">
        <v>3487335764.0985498</v>
      </c>
      <c r="AL205" s="1">
        <v>3401964725.78967</v>
      </c>
      <c r="AM205" s="1">
        <v>3270789200.78967</v>
      </c>
      <c r="AN205" s="1">
        <v>2881120231.98248</v>
      </c>
      <c r="AO205" s="1">
        <v>2697746599.6026301</v>
      </c>
      <c r="AP205" s="1">
        <v>1500865795.56723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4988201559.6657896</v>
      </c>
      <c r="AW205" s="1">
        <v>4902830521.3569098</v>
      </c>
      <c r="AX205" s="1">
        <v>4771654996.3569098</v>
      </c>
      <c r="AY205" s="1">
        <v>4381986027.5497198</v>
      </c>
      <c r="AZ205" s="1">
        <v>4198612395.1698699</v>
      </c>
      <c r="BA205" s="1">
        <v>4198612395.1698699</v>
      </c>
      <c r="BB205" s="1">
        <v>3401964725.78967</v>
      </c>
      <c r="BC205" s="1">
        <v>3270789200.78967</v>
      </c>
      <c r="BD205" s="1">
        <v>2881120231.98248</v>
      </c>
      <c r="BE205" s="1">
        <v>2697746599.6026301</v>
      </c>
      <c r="BF205" s="1">
        <v>2697746599.6026301</v>
      </c>
      <c r="BG205" t="s">
        <v>39</v>
      </c>
    </row>
    <row r="206" spans="1:59" x14ac:dyDescent="0.25">
      <c r="A206">
        <v>376</v>
      </c>
      <c r="B206" t="s">
        <v>88</v>
      </c>
      <c r="C206">
        <v>2021</v>
      </c>
      <c r="D206" s="2">
        <v>71877</v>
      </c>
      <c r="E206" s="7">
        <v>120322.6</v>
      </c>
      <c r="F206" t="s">
        <v>45</v>
      </c>
      <c r="G206" s="2">
        <v>234</v>
      </c>
      <c r="H206" s="1">
        <v>6139014570</v>
      </c>
      <c r="I206" s="1">
        <v>3010715000</v>
      </c>
      <c r="J206" s="1">
        <v>95580000</v>
      </c>
      <c r="K206" s="1">
        <v>1441472000</v>
      </c>
      <c r="L206" s="1">
        <v>8330000</v>
      </c>
      <c r="M206" s="1">
        <v>407075764.09855199</v>
      </c>
      <c r="N206" s="1">
        <v>65141191.458171897</v>
      </c>
      <c r="O206" s="1">
        <v>11374604.1090669</v>
      </c>
      <c r="P206" s="1">
        <v>192951675.87116599</v>
      </c>
      <c r="Q206" s="1">
        <v>69563900</v>
      </c>
      <c r="R206" s="1">
        <v>31288510</v>
      </c>
      <c r="S206" s="1">
        <v>2068776</v>
      </c>
      <c r="T206" s="1">
        <v>51.093160423991897</v>
      </c>
      <c r="U206" s="1">
        <v>3.29174624946342</v>
      </c>
      <c r="V206" s="1">
        <v>433937</v>
      </c>
      <c r="W206" s="1">
        <v>44.4</v>
      </c>
      <c r="X206" s="1">
        <v>0.88</v>
      </c>
      <c r="Y206" s="1">
        <v>1233049935</v>
      </c>
      <c r="Z206" s="1">
        <v>1859004440.50121</v>
      </c>
      <c r="AA206" s="1">
        <v>11945417.736</v>
      </c>
      <c r="AB206" s="1">
        <v>1101874410</v>
      </c>
      <c r="AC206" s="1">
        <v>1859004440.50121</v>
      </c>
      <c r="AD206" s="1">
        <v>11945417.736</v>
      </c>
      <c r="AE206" s="1">
        <v>1101874410</v>
      </c>
      <c r="AF206" s="1">
        <v>1476994809.5202601</v>
      </c>
      <c r="AG206" s="1">
        <v>11945417.736</v>
      </c>
      <c r="AH206" s="1">
        <v>1101874410</v>
      </c>
      <c r="AI206" s="1">
        <v>1297225571.4115801</v>
      </c>
      <c r="AJ206" s="1">
        <v>11945417.736</v>
      </c>
      <c r="AK206" s="1">
        <v>3513370764.0985498</v>
      </c>
      <c r="AL206" s="1">
        <v>3392531469.1083798</v>
      </c>
      <c r="AM206" s="1">
        <v>3261355944.1083798</v>
      </c>
      <c r="AN206" s="1">
        <v>2879346313.12743</v>
      </c>
      <c r="AO206" s="1">
        <v>2699577075.0187502</v>
      </c>
      <c r="AP206" s="1">
        <v>1526317795.56723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5039688559.6657896</v>
      </c>
      <c r="AW206" s="1">
        <v>4918849264.6756201</v>
      </c>
      <c r="AX206" s="1">
        <v>4787673739.6756201</v>
      </c>
      <c r="AY206" s="1">
        <v>4405664108.6946697</v>
      </c>
      <c r="AZ206" s="1">
        <v>4225894870.58599</v>
      </c>
      <c r="BA206" s="1">
        <v>4225894870.58599</v>
      </c>
      <c r="BB206" s="1">
        <v>3392531469.1083798</v>
      </c>
      <c r="BC206" s="1">
        <v>3261355944.1083798</v>
      </c>
      <c r="BD206" s="1">
        <v>2879346313.12743</v>
      </c>
      <c r="BE206" s="1">
        <v>2699577075.0187502</v>
      </c>
      <c r="BF206" s="1">
        <v>2699577075.0187502</v>
      </c>
      <c r="BG206" t="s">
        <v>39</v>
      </c>
    </row>
    <row r="207" spans="1:59" x14ac:dyDescent="0.25">
      <c r="A207">
        <v>378</v>
      </c>
      <c r="B207" t="s">
        <v>89</v>
      </c>
      <c r="C207">
        <v>2017</v>
      </c>
      <c r="D207" s="2">
        <v>14120</v>
      </c>
      <c r="E207" s="7">
        <v>34345.17</v>
      </c>
      <c r="F207" t="s">
        <v>38</v>
      </c>
      <c r="G207" s="2">
        <v>311</v>
      </c>
      <c r="H207" s="1">
        <v>1602831800</v>
      </c>
      <c r="I207" s="1">
        <v>467563603</v>
      </c>
      <c r="J207" s="1">
        <v>214800979.19999999</v>
      </c>
      <c r="K207" s="1">
        <v>260354949</v>
      </c>
      <c r="L207" s="1">
        <v>0</v>
      </c>
      <c r="M207" s="1">
        <v>97223765.212301105</v>
      </c>
      <c r="N207" s="1">
        <v>17759169.139178298</v>
      </c>
      <c r="O207" s="1">
        <v>2642467.2828702</v>
      </c>
      <c r="P207" s="1">
        <v>54532194.9522916</v>
      </c>
      <c r="Q207" s="1">
        <v>4370143</v>
      </c>
      <c r="R207" s="1">
        <v>19481081</v>
      </c>
      <c r="S207" s="1">
        <v>82459</v>
      </c>
      <c r="T207" s="1">
        <v>76.260078109999995</v>
      </c>
      <c r="U207" s="1">
        <v>1.6533948222238499</v>
      </c>
      <c r="V207" s="1">
        <v>0</v>
      </c>
      <c r="Y207" s="1">
        <v>242228600</v>
      </c>
      <c r="Z207" s="1">
        <v>309710154.16586798</v>
      </c>
      <c r="AA207" s="1">
        <v>0</v>
      </c>
      <c r="AB207" s="1">
        <v>216459600</v>
      </c>
      <c r="AC207" s="1">
        <v>309710154.16586798</v>
      </c>
      <c r="AD207" s="1">
        <v>0</v>
      </c>
      <c r="AE207" s="1">
        <v>216459600</v>
      </c>
      <c r="AF207" s="1">
        <v>244707271.41712999</v>
      </c>
      <c r="AG207" s="1">
        <v>0</v>
      </c>
      <c r="AH207" s="1">
        <v>216459600</v>
      </c>
      <c r="AI207" s="1">
        <v>214117679.53537199</v>
      </c>
      <c r="AJ207" s="1">
        <v>0</v>
      </c>
      <c r="AK207" s="1">
        <v>779588347.41230094</v>
      </c>
      <c r="AL207" s="1">
        <v>821271928.31815898</v>
      </c>
      <c r="AM207" s="1">
        <v>795502928.31815898</v>
      </c>
      <c r="AN207" s="1">
        <v>730500045.56942201</v>
      </c>
      <c r="AO207" s="1">
        <v>699910453.68766296</v>
      </c>
      <c r="AP207" s="1">
        <v>280756585.42204797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1060344932.83434</v>
      </c>
      <c r="AW207" s="1">
        <v>1102028513.7402</v>
      </c>
      <c r="AX207" s="1">
        <v>1076259513.7402</v>
      </c>
      <c r="AY207" s="1">
        <v>1011256630.99147</v>
      </c>
      <c r="AZ207" s="1">
        <v>980667039.109712</v>
      </c>
      <c r="BA207" s="1">
        <v>980667039.109712</v>
      </c>
      <c r="BB207" s="1">
        <v>821271928.31815898</v>
      </c>
      <c r="BC207" s="1">
        <v>795502928.31815898</v>
      </c>
      <c r="BD207" s="1">
        <v>730500045.56942201</v>
      </c>
      <c r="BE207" s="1">
        <v>699910453.68766296</v>
      </c>
      <c r="BF207" s="1">
        <v>699910453.68766296</v>
      </c>
      <c r="BG207" t="s">
        <v>39</v>
      </c>
    </row>
    <row r="208" spans="1:59" x14ac:dyDescent="0.25">
      <c r="A208">
        <v>378</v>
      </c>
      <c r="B208" t="s">
        <v>89</v>
      </c>
      <c r="C208">
        <v>2018</v>
      </c>
      <c r="D208" s="2">
        <v>14120</v>
      </c>
      <c r="E208" s="7">
        <v>34345.17</v>
      </c>
      <c r="F208" t="s">
        <v>38</v>
      </c>
      <c r="G208" s="2">
        <v>311</v>
      </c>
      <c r="H208" s="1">
        <v>1602831800</v>
      </c>
      <c r="I208" s="1">
        <v>434229042.60000002</v>
      </c>
      <c r="J208" s="1">
        <v>251947993.19999999</v>
      </c>
      <c r="K208" s="1">
        <v>226013381.7696</v>
      </c>
      <c r="L208" s="1">
        <v>0</v>
      </c>
      <c r="M208" s="1">
        <v>97223765.212301105</v>
      </c>
      <c r="N208" s="1">
        <v>17759169.139178298</v>
      </c>
      <c r="O208" s="1">
        <v>2642467.2828702</v>
      </c>
      <c r="P208" s="1">
        <v>54532194.9522916</v>
      </c>
      <c r="Q208" s="1">
        <v>4370143</v>
      </c>
      <c r="R208" s="1">
        <v>19481081</v>
      </c>
      <c r="S208" s="1">
        <v>82459</v>
      </c>
      <c r="T208" s="1">
        <v>76.320352115688195</v>
      </c>
      <c r="U208" s="1">
        <v>1.10773416060692</v>
      </c>
      <c r="V208" s="1">
        <v>0</v>
      </c>
      <c r="Y208" s="1">
        <v>242228600</v>
      </c>
      <c r="Z208" s="1">
        <v>312225533.63263297</v>
      </c>
      <c r="AA208" s="1">
        <v>0</v>
      </c>
      <c r="AB208" s="1">
        <v>216459600</v>
      </c>
      <c r="AC208" s="1">
        <v>312225533.63263297</v>
      </c>
      <c r="AD208" s="1">
        <v>0</v>
      </c>
      <c r="AE208" s="1">
        <v>216459600</v>
      </c>
      <c r="AF208" s="1">
        <v>246694715.605225</v>
      </c>
      <c r="AG208" s="1">
        <v>0</v>
      </c>
      <c r="AH208" s="1">
        <v>216459600</v>
      </c>
      <c r="AI208" s="1">
        <v>215856683.592327</v>
      </c>
      <c r="AJ208" s="1">
        <v>0</v>
      </c>
      <c r="AK208" s="1">
        <v>783400801.01230097</v>
      </c>
      <c r="AL208" s="1">
        <v>860934321.78492498</v>
      </c>
      <c r="AM208" s="1">
        <v>835165321.78492498</v>
      </c>
      <c r="AN208" s="1">
        <v>769634503.75751603</v>
      </c>
      <c r="AO208" s="1">
        <v>738796471.74461901</v>
      </c>
      <c r="AP208" s="1">
        <v>246415018.19164801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1029815819.20394</v>
      </c>
      <c r="AW208" s="1">
        <v>1107349339.9765699</v>
      </c>
      <c r="AX208" s="1">
        <v>1081580339.9765699</v>
      </c>
      <c r="AY208" s="1">
        <v>1016049521.94916</v>
      </c>
      <c r="AZ208" s="1">
        <v>985211489.93626702</v>
      </c>
      <c r="BA208" s="1">
        <v>985211489.93626702</v>
      </c>
      <c r="BB208" s="1">
        <v>860934321.78492498</v>
      </c>
      <c r="BC208" s="1">
        <v>835165321.78492498</v>
      </c>
      <c r="BD208" s="1">
        <v>769634503.75751603</v>
      </c>
      <c r="BE208" s="1">
        <v>738796471.74461901</v>
      </c>
      <c r="BF208" s="1">
        <v>738796471.74461901</v>
      </c>
      <c r="BG208" t="s">
        <v>39</v>
      </c>
    </row>
    <row r="209" spans="1:59" x14ac:dyDescent="0.25">
      <c r="A209">
        <v>378</v>
      </c>
      <c r="B209" t="s">
        <v>89</v>
      </c>
      <c r="C209">
        <v>2019</v>
      </c>
      <c r="D209" s="2">
        <v>14120</v>
      </c>
      <c r="E209" s="7">
        <v>34345.17</v>
      </c>
      <c r="F209" t="s">
        <v>38</v>
      </c>
      <c r="G209" s="2">
        <v>311</v>
      </c>
      <c r="H209" s="1">
        <v>1602831800</v>
      </c>
      <c r="I209" s="1">
        <v>594717177.10000002</v>
      </c>
      <c r="J209" s="1">
        <v>197260419.90000001</v>
      </c>
      <c r="K209" s="1">
        <v>259957410.80000001</v>
      </c>
      <c r="L209" s="1">
        <v>0</v>
      </c>
      <c r="M209" s="1">
        <v>97223765.212301105</v>
      </c>
      <c r="N209" s="1">
        <v>17759169.139178298</v>
      </c>
      <c r="O209" s="1">
        <v>2642467.2828702</v>
      </c>
      <c r="P209" s="1">
        <v>54532194.9522916</v>
      </c>
      <c r="Q209" s="1">
        <v>4370143</v>
      </c>
      <c r="R209" s="1">
        <v>19481081</v>
      </c>
      <c r="S209" s="1">
        <v>82459</v>
      </c>
      <c r="T209" s="1">
        <v>73.657213039241597</v>
      </c>
      <c r="U209" s="1">
        <v>2.6964714778521</v>
      </c>
      <c r="V209" s="1">
        <v>0</v>
      </c>
      <c r="Y209" s="1">
        <v>242228600</v>
      </c>
      <c r="Z209" s="1">
        <v>294574979.61584198</v>
      </c>
      <c r="AA209" s="1">
        <v>0</v>
      </c>
      <c r="AB209" s="1">
        <v>216459600</v>
      </c>
      <c r="AC209" s="1">
        <v>294574979.61584198</v>
      </c>
      <c r="AD209" s="1">
        <v>0</v>
      </c>
      <c r="AE209" s="1">
        <v>216459600</v>
      </c>
      <c r="AF209" s="1">
        <v>232748712.04559901</v>
      </c>
      <c r="AG209" s="1">
        <v>0</v>
      </c>
      <c r="AH209" s="1">
        <v>216459600</v>
      </c>
      <c r="AI209" s="1">
        <v>203653997.894896</v>
      </c>
      <c r="AJ209" s="1">
        <v>0</v>
      </c>
      <c r="AK209" s="1">
        <v>889201362.21230102</v>
      </c>
      <c r="AL209" s="1">
        <v>788596194.46813405</v>
      </c>
      <c r="AM209" s="1">
        <v>762827194.46813405</v>
      </c>
      <c r="AN209" s="1">
        <v>701000926.89788997</v>
      </c>
      <c r="AO209" s="1">
        <v>671906212.74718702</v>
      </c>
      <c r="AP209" s="1">
        <v>280359047.22204798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1169560409.43434</v>
      </c>
      <c r="AW209" s="1">
        <v>1068955241.6901799</v>
      </c>
      <c r="AX209" s="1">
        <v>1043186241.6901799</v>
      </c>
      <c r="AY209" s="1">
        <v>981359974.11993897</v>
      </c>
      <c r="AZ209" s="1">
        <v>952265259.96923602</v>
      </c>
      <c r="BA209" s="1">
        <v>952265259.96923602</v>
      </c>
      <c r="BB209" s="1">
        <v>788596194.46813405</v>
      </c>
      <c r="BC209" s="1">
        <v>762827194.46813405</v>
      </c>
      <c r="BD209" s="1">
        <v>701000926.89788997</v>
      </c>
      <c r="BE209" s="1">
        <v>671906212.74718702</v>
      </c>
      <c r="BF209" s="1">
        <v>671906212.74718702</v>
      </c>
      <c r="BG209" t="s">
        <v>39</v>
      </c>
    </row>
    <row r="210" spans="1:59" x14ac:dyDescent="0.25">
      <c r="A210">
        <v>378</v>
      </c>
      <c r="B210" t="s">
        <v>89</v>
      </c>
      <c r="C210">
        <v>2020</v>
      </c>
      <c r="D210" s="2">
        <v>14198</v>
      </c>
      <c r="E210" s="7">
        <v>34345.17</v>
      </c>
      <c r="F210" t="s">
        <v>38</v>
      </c>
      <c r="G210" s="2">
        <v>311</v>
      </c>
      <c r="H210" s="1">
        <v>1611685970</v>
      </c>
      <c r="I210" s="1">
        <v>442143963.39999998</v>
      </c>
      <c r="J210" s="1">
        <v>73482659.009999901</v>
      </c>
      <c r="K210" s="1">
        <v>214673897.30999899</v>
      </c>
      <c r="L210" s="1">
        <v>22809.57</v>
      </c>
      <c r="M210" s="1">
        <v>97223765.212301105</v>
      </c>
      <c r="N210" s="1">
        <v>17759169.139178298</v>
      </c>
      <c r="O210" s="1">
        <v>2642467.2828702</v>
      </c>
      <c r="P210" s="1">
        <v>54532194.9522916</v>
      </c>
      <c r="Q210" s="1">
        <v>4370143</v>
      </c>
      <c r="R210" s="1">
        <v>19481081</v>
      </c>
      <c r="S210" s="1">
        <v>82459</v>
      </c>
      <c r="T210" s="1">
        <v>75.615990645715499</v>
      </c>
      <c r="U210" s="1">
        <v>1.2662802939587501</v>
      </c>
      <c r="V210" s="1">
        <v>0</v>
      </c>
      <c r="Y210" s="1">
        <v>243566690</v>
      </c>
      <c r="Z210" s="1">
        <v>308643398.15790999</v>
      </c>
      <c r="AA210" s="1">
        <v>0</v>
      </c>
      <c r="AB210" s="1">
        <v>217655340</v>
      </c>
      <c r="AC210" s="1">
        <v>308643398.15790999</v>
      </c>
      <c r="AD210" s="1">
        <v>0</v>
      </c>
      <c r="AE210" s="1">
        <v>217655340</v>
      </c>
      <c r="AF210" s="1">
        <v>243864409.313761</v>
      </c>
      <c r="AG210" s="1">
        <v>0</v>
      </c>
      <c r="AH210" s="1">
        <v>217655340</v>
      </c>
      <c r="AI210" s="1">
        <v>213380179.26945499</v>
      </c>
      <c r="AJ210" s="1">
        <v>0</v>
      </c>
      <c r="AK210" s="1">
        <v>612850387.62230098</v>
      </c>
      <c r="AL210" s="1">
        <v>680224942.12020195</v>
      </c>
      <c r="AM210" s="1">
        <v>654313592.12020195</v>
      </c>
      <c r="AN210" s="1">
        <v>589534603.27605295</v>
      </c>
      <c r="AO210" s="1">
        <v>559050373.23174703</v>
      </c>
      <c r="AP210" s="1">
        <v>235098343.30204701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847948730.924348</v>
      </c>
      <c r="AW210" s="1">
        <v>915323285.42224896</v>
      </c>
      <c r="AX210" s="1">
        <v>889411935.42224896</v>
      </c>
      <c r="AY210" s="1">
        <v>824632946.57809997</v>
      </c>
      <c r="AZ210" s="1">
        <v>794148716.53379405</v>
      </c>
      <c r="BA210" s="1">
        <v>794148716.53379405</v>
      </c>
      <c r="BB210" s="1">
        <v>680224942.12020195</v>
      </c>
      <c r="BC210" s="1">
        <v>654313592.12020195</v>
      </c>
      <c r="BD210" s="1">
        <v>589534603.27605295</v>
      </c>
      <c r="BE210" s="1">
        <v>559050373.23174703</v>
      </c>
      <c r="BF210" s="1">
        <v>559050373.23174703</v>
      </c>
      <c r="BG210" t="s">
        <v>39</v>
      </c>
    </row>
    <row r="211" spans="1:59" x14ac:dyDescent="0.25">
      <c r="A211">
        <v>378</v>
      </c>
      <c r="B211" t="s">
        <v>89</v>
      </c>
      <c r="C211">
        <v>2021</v>
      </c>
      <c r="D211" s="2">
        <v>14198</v>
      </c>
      <c r="E211" s="7">
        <v>34345.17</v>
      </c>
      <c r="F211" t="s">
        <v>38</v>
      </c>
      <c r="G211" s="2">
        <v>311</v>
      </c>
      <c r="H211" s="1">
        <v>1611685970</v>
      </c>
      <c r="I211" s="1">
        <v>430197435.53308302</v>
      </c>
      <c r="J211" s="1">
        <v>190880897.26349899</v>
      </c>
      <c r="K211" s="1">
        <v>214544144.79111299</v>
      </c>
      <c r="L211" s="1">
        <v>0</v>
      </c>
      <c r="M211" s="1">
        <v>97223765.212301105</v>
      </c>
      <c r="N211" s="1">
        <v>17759169.139178298</v>
      </c>
      <c r="O211" s="1">
        <v>2642467.2828702</v>
      </c>
      <c r="P211" s="1">
        <v>54532194.9522916</v>
      </c>
      <c r="Q211" s="1">
        <v>4370143</v>
      </c>
      <c r="R211" s="1">
        <v>19481081</v>
      </c>
      <c r="S211" s="1">
        <v>82459</v>
      </c>
      <c r="T211" s="1">
        <v>76.372135726794994</v>
      </c>
      <c r="U211" s="1">
        <v>0.87333734786545303</v>
      </c>
      <c r="V211" s="1">
        <v>0</v>
      </c>
      <c r="Y211" s="1">
        <v>243566690</v>
      </c>
      <c r="Z211" s="1">
        <v>313413536.895657</v>
      </c>
      <c r="AA211" s="1">
        <v>0</v>
      </c>
      <c r="AB211" s="1">
        <v>217655340</v>
      </c>
      <c r="AC211" s="1">
        <v>313413536.895657</v>
      </c>
      <c r="AD211" s="1">
        <v>0</v>
      </c>
      <c r="AE211" s="1">
        <v>217655340</v>
      </c>
      <c r="AF211" s="1">
        <v>247633377.23132601</v>
      </c>
      <c r="AG211" s="1">
        <v>0</v>
      </c>
      <c r="AH211" s="1">
        <v>217655340</v>
      </c>
      <c r="AI211" s="1">
        <v>216678007.977523</v>
      </c>
      <c r="AJ211" s="1">
        <v>0</v>
      </c>
      <c r="AK211" s="1">
        <v>718302098.008883</v>
      </c>
      <c r="AL211" s="1">
        <v>802393319.11144805</v>
      </c>
      <c r="AM211" s="1">
        <v>776481969.11144805</v>
      </c>
      <c r="AN211" s="1">
        <v>710701809.44711602</v>
      </c>
      <c r="AO211" s="1">
        <v>679746440.193313</v>
      </c>
      <c r="AP211" s="1">
        <v>234945781.21316099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953247879.22204399</v>
      </c>
      <c r="AW211" s="1">
        <v>1037339100.3246</v>
      </c>
      <c r="AX211" s="1">
        <v>1011427750.3246</v>
      </c>
      <c r="AY211" s="1">
        <v>945647590.66027796</v>
      </c>
      <c r="AZ211" s="1">
        <v>914692221.40647495</v>
      </c>
      <c r="BA211" s="1">
        <v>914692221.40647495</v>
      </c>
      <c r="BB211" s="1">
        <v>802393319.11144805</v>
      </c>
      <c r="BC211" s="1">
        <v>776481969.11144805</v>
      </c>
      <c r="BD211" s="1">
        <v>710701809.44711602</v>
      </c>
      <c r="BE211" s="1">
        <v>679746440.193313</v>
      </c>
      <c r="BF211" s="1">
        <v>679746440.193313</v>
      </c>
      <c r="BG211" t="s">
        <v>39</v>
      </c>
    </row>
    <row r="212" spans="1:59" x14ac:dyDescent="0.25">
      <c r="A212">
        <v>386</v>
      </c>
      <c r="B212" t="s">
        <v>90</v>
      </c>
      <c r="C212">
        <v>2017</v>
      </c>
      <c r="D212" s="2">
        <v>282043</v>
      </c>
      <c r="E212" s="7">
        <v>64351.06</v>
      </c>
      <c r="F212" t="s">
        <v>59</v>
      </c>
      <c r="G212" s="2">
        <v>235</v>
      </c>
      <c r="H212" s="1">
        <v>24192238325</v>
      </c>
      <c r="I212" s="1">
        <v>9412689212</v>
      </c>
      <c r="J212" s="1">
        <v>0</v>
      </c>
      <c r="K212" s="1">
        <v>5066278669</v>
      </c>
      <c r="L212" s="1">
        <v>48057852.689999998</v>
      </c>
      <c r="M212" s="1">
        <v>1431845276.40907</v>
      </c>
      <c r="N212" s="1">
        <v>394292031.34683901</v>
      </c>
      <c r="O212" s="1">
        <v>47119877.2723056</v>
      </c>
      <c r="P212" s="1">
        <v>1123488368.6017599</v>
      </c>
      <c r="Q212" s="1">
        <v>169357914</v>
      </c>
      <c r="R212" s="1">
        <v>71506934</v>
      </c>
      <c r="S212" s="1">
        <v>4272364</v>
      </c>
      <c r="T212" s="1">
        <v>63.8381647002237</v>
      </c>
      <c r="U212" s="1">
        <v>2.0030619987728802</v>
      </c>
      <c r="V212" s="1">
        <v>5372522</v>
      </c>
      <c r="W212" s="1">
        <v>47.89</v>
      </c>
      <c r="X212" s="1">
        <v>0.9</v>
      </c>
      <c r="Y212" s="1">
        <v>4838447665</v>
      </c>
      <c r="Z212" s="1">
        <v>5796662377.97929</v>
      </c>
      <c r="AA212" s="1">
        <v>159519848.71959999</v>
      </c>
      <c r="AB212" s="1">
        <v>4323719190</v>
      </c>
      <c r="AC212" s="1">
        <v>5796662377.97929</v>
      </c>
      <c r="AD212" s="1">
        <v>159519848.71959999</v>
      </c>
      <c r="AE212" s="1">
        <v>4323719190</v>
      </c>
      <c r="AF212" s="1">
        <v>4599677609.9487801</v>
      </c>
      <c r="AG212" s="1">
        <v>159519848.71959999</v>
      </c>
      <c r="AH212" s="1">
        <v>4323719190</v>
      </c>
      <c r="AI212" s="1">
        <v>4036390660.2873702</v>
      </c>
      <c r="AJ212" s="1">
        <v>159519848.71959999</v>
      </c>
      <c r="AK212" s="1">
        <v>10844534488.409</v>
      </c>
      <c r="AL212" s="1">
        <v>11918118260.3006</v>
      </c>
      <c r="AM212" s="1">
        <v>11403389785.3006</v>
      </c>
      <c r="AN212" s="1">
        <v>10206405017.2701</v>
      </c>
      <c r="AO212" s="1">
        <v>9643118067.6087303</v>
      </c>
      <c r="AP212" s="1">
        <v>5555748430.3091402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16400282918.718201</v>
      </c>
      <c r="AW212" s="1">
        <v>17473866690.609798</v>
      </c>
      <c r="AX212" s="1">
        <v>16959138215.609699</v>
      </c>
      <c r="AY212" s="1">
        <v>15762153447.579201</v>
      </c>
      <c r="AZ212" s="1">
        <v>15198866497.917801</v>
      </c>
      <c r="BA212" s="1">
        <v>15198866497.917801</v>
      </c>
      <c r="BB212" s="1">
        <v>11918118260.3006</v>
      </c>
      <c r="BC212" s="1">
        <v>11403389785.3006</v>
      </c>
      <c r="BD212" s="1">
        <v>10206405017.2701</v>
      </c>
      <c r="BE212" s="1">
        <v>9643118067.6087303</v>
      </c>
      <c r="BF212" s="1">
        <v>9643118067.6087303</v>
      </c>
      <c r="BG212" t="s">
        <v>39</v>
      </c>
    </row>
    <row r="213" spans="1:59" x14ac:dyDescent="0.25">
      <c r="A213">
        <v>386</v>
      </c>
      <c r="B213" t="s">
        <v>90</v>
      </c>
      <c r="C213">
        <v>2018</v>
      </c>
      <c r="D213" s="2">
        <v>282043</v>
      </c>
      <c r="E213" s="7">
        <v>64351.06</v>
      </c>
      <c r="F213" t="s">
        <v>59</v>
      </c>
      <c r="G213" s="2">
        <v>235</v>
      </c>
      <c r="H213" s="1">
        <v>24192238325</v>
      </c>
      <c r="I213" s="1">
        <v>10171083512</v>
      </c>
      <c r="J213" s="1">
        <v>0</v>
      </c>
      <c r="K213" s="1">
        <v>5166882686</v>
      </c>
      <c r="L213" s="1">
        <v>48073433.25</v>
      </c>
      <c r="M213" s="1">
        <v>1431845276.40907</v>
      </c>
      <c r="N213" s="1">
        <v>394292031.34683901</v>
      </c>
      <c r="O213" s="1">
        <v>47119877.2723056</v>
      </c>
      <c r="P213" s="1">
        <v>1123488368.6017599</v>
      </c>
      <c r="Q213" s="1">
        <v>169357914</v>
      </c>
      <c r="R213" s="1">
        <v>71506934</v>
      </c>
      <c r="S213" s="1">
        <v>4272364</v>
      </c>
      <c r="T213" s="1">
        <v>64.465799148060498</v>
      </c>
      <c r="U213" s="1">
        <v>1.58153254985597</v>
      </c>
      <c r="V213" s="1">
        <v>5372522</v>
      </c>
      <c r="W213" s="1">
        <v>47.89</v>
      </c>
      <c r="X213" s="1">
        <v>0.9</v>
      </c>
      <c r="Y213" s="1">
        <v>4838447665</v>
      </c>
      <c r="Z213" s="1">
        <v>5895015071.2384796</v>
      </c>
      <c r="AA213" s="1">
        <v>159519848.71959999</v>
      </c>
      <c r="AB213" s="1">
        <v>4323719190</v>
      </c>
      <c r="AC213" s="1">
        <v>5895015071.2384796</v>
      </c>
      <c r="AD213" s="1">
        <v>159519848.71959999</v>
      </c>
      <c r="AE213" s="1">
        <v>4323719190</v>
      </c>
      <c r="AF213" s="1">
        <v>4677720913.4161396</v>
      </c>
      <c r="AG213" s="1">
        <v>159519848.71959999</v>
      </c>
      <c r="AH213" s="1">
        <v>4323719190</v>
      </c>
      <c r="AI213" s="1">
        <v>4104876603.8526902</v>
      </c>
      <c r="AJ213" s="1">
        <v>159519848.71959999</v>
      </c>
      <c r="AK213" s="1">
        <v>11602928788.409</v>
      </c>
      <c r="AL213" s="1">
        <v>12016470953.559799</v>
      </c>
      <c r="AM213" s="1">
        <v>11501742478.559799</v>
      </c>
      <c r="AN213" s="1">
        <v>10284448320.737499</v>
      </c>
      <c r="AO213" s="1">
        <v>9711604011.1740494</v>
      </c>
      <c r="AP213" s="1">
        <v>5656368027.8691397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17259296816.278198</v>
      </c>
      <c r="AW213" s="1">
        <v>17672838981.428902</v>
      </c>
      <c r="AX213" s="1">
        <v>17158110506.4289</v>
      </c>
      <c r="AY213" s="1">
        <v>15940816348.6066</v>
      </c>
      <c r="AZ213" s="1">
        <v>15367972039.0432</v>
      </c>
      <c r="BA213" s="1">
        <v>15367972039.0432</v>
      </c>
      <c r="BB213" s="1">
        <v>12016470953.559799</v>
      </c>
      <c r="BC213" s="1">
        <v>11501742478.559799</v>
      </c>
      <c r="BD213" s="1">
        <v>10284448320.737499</v>
      </c>
      <c r="BE213" s="1">
        <v>9711604011.1740494</v>
      </c>
      <c r="BF213" s="1">
        <v>9711604011.1740494</v>
      </c>
      <c r="BG213" t="s">
        <v>39</v>
      </c>
    </row>
    <row r="214" spans="1:59" x14ac:dyDescent="0.25">
      <c r="A214">
        <v>386</v>
      </c>
      <c r="B214" t="s">
        <v>90</v>
      </c>
      <c r="C214">
        <v>2019</v>
      </c>
      <c r="D214" s="2">
        <v>282043</v>
      </c>
      <c r="E214" s="7">
        <v>64351.06</v>
      </c>
      <c r="F214" t="s">
        <v>59</v>
      </c>
      <c r="G214" s="2">
        <v>235</v>
      </c>
      <c r="H214" s="1">
        <v>24192238325</v>
      </c>
      <c r="I214" s="1">
        <v>10041334640</v>
      </c>
      <c r="J214" s="1">
        <v>0</v>
      </c>
      <c r="K214" s="1">
        <v>4882830136</v>
      </c>
      <c r="L214" s="1">
        <v>61193482.200000003</v>
      </c>
      <c r="M214" s="1">
        <v>1431845276.40907</v>
      </c>
      <c r="N214" s="1">
        <v>394292031.34683901</v>
      </c>
      <c r="O214" s="1">
        <v>47119877.2723056</v>
      </c>
      <c r="P214" s="1">
        <v>1123488368.6017599</v>
      </c>
      <c r="Q214" s="1">
        <v>169357914</v>
      </c>
      <c r="R214" s="1">
        <v>71506934</v>
      </c>
      <c r="S214" s="1">
        <v>4272364</v>
      </c>
      <c r="T214" s="1">
        <v>61.907544017948702</v>
      </c>
      <c r="U214" s="1">
        <v>2.8862972642300599</v>
      </c>
      <c r="V214" s="1">
        <v>5372522</v>
      </c>
      <c r="W214" s="1">
        <v>47.89</v>
      </c>
      <c r="X214" s="1">
        <v>0.9</v>
      </c>
      <c r="Y214" s="1">
        <v>4838447665</v>
      </c>
      <c r="Z214" s="1">
        <v>5532880606.8383198</v>
      </c>
      <c r="AA214" s="1">
        <v>159519848.71959999</v>
      </c>
      <c r="AB214" s="1">
        <v>4323719190</v>
      </c>
      <c r="AC214" s="1">
        <v>5532880606.8383198</v>
      </c>
      <c r="AD214" s="1">
        <v>159519848.71959999</v>
      </c>
      <c r="AE214" s="1">
        <v>4323719190</v>
      </c>
      <c r="AF214" s="1">
        <v>4390365590.8049803</v>
      </c>
      <c r="AG214" s="1">
        <v>159519848.71959999</v>
      </c>
      <c r="AH214" s="1">
        <v>4323719190</v>
      </c>
      <c r="AI214" s="1">
        <v>3852711465.6128201</v>
      </c>
      <c r="AJ214" s="1">
        <v>159519848.71959999</v>
      </c>
      <c r="AK214" s="1">
        <v>11473179916.409</v>
      </c>
      <c r="AL214" s="1">
        <v>11654336489.159599</v>
      </c>
      <c r="AM214" s="1">
        <v>11139608014.159599</v>
      </c>
      <c r="AN214" s="1">
        <v>9997092998.1263504</v>
      </c>
      <c r="AO214" s="1">
        <v>9459438872.9341793</v>
      </c>
      <c r="AP214" s="1">
        <v>5385435526.8191404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16858615443.228201</v>
      </c>
      <c r="AW214" s="1">
        <v>17039772015.9788</v>
      </c>
      <c r="AX214" s="1">
        <v>16525043540.9788</v>
      </c>
      <c r="AY214" s="1">
        <v>15382528524.9454</v>
      </c>
      <c r="AZ214" s="1">
        <v>14844874399.7533</v>
      </c>
      <c r="BA214" s="1">
        <v>14844874399.7533</v>
      </c>
      <c r="BB214" s="1">
        <v>11654336489.159599</v>
      </c>
      <c r="BC214" s="1">
        <v>11139608014.159599</v>
      </c>
      <c r="BD214" s="1">
        <v>9997092998.1263504</v>
      </c>
      <c r="BE214" s="1">
        <v>9459438872.9341793</v>
      </c>
      <c r="BF214" s="1">
        <v>9459438872.9341793</v>
      </c>
      <c r="BG214" t="s">
        <v>39</v>
      </c>
    </row>
    <row r="215" spans="1:59" x14ac:dyDescent="0.25">
      <c r="A215">
        <v>386</v>
      </c>
      <c r="B215" t="s">
        <v>90</v>
      </c>
      <c r="C215">
        <v>2020</v>
      </c>
      <c r="D215" s="2">
        <v>286310</v>
      </c>
      <c r="E215" s="7">
        <v>64351.06</v>
      </c>
      <c r="F215" t="s">
        <v>59</v>
      </c>
      <c r="G215" s="2">
        <v>235</v>
      </c>
      <c r="H215" s="1">
        <v>24558240250</v>
      </c>
      <c r="I215" s="1">
        <v>10940998079.271999</v>
      </c>
      <c r="J215" s="1">
        <v>0</v>
      </c>
      <c r="K215" s="1">
        <v>4899148143</v>
      </c>
      <c r="L215" s="1">
        <v>59850144.420000002</v>
      </c>
      <c r="M215" s="1">
        <v>1431845276.40907</v>
      </c>
      <c r="N215" s="1">
        <v>394292031.34683901</v>
      </c>
      <c r="O215" s="1">
        <v>47119877.2723056</v>
      </c>
      <c r="P215" s="1">
        <v>1123488368.6017599</v>
      </c>
      <c r="Q215" s="1">
        <v>169357914</v>
      </c>
      <c r="R215" s="1">
        <v>71506934</v>
      </c>
      <c r="S215" s="1">
        <v>4272364</v>
      </c>
      <c r="T215" s="1">
        <v>61.724519685681003</v>
      </c>
      <c r="U215" s="1">
        <v>1.56140006149574</v>
      </c>
      <c r="V215" s="1">
        <v>5372522</v>
      </c>
      <c r="W215" s="1">
        <v>47.89</v>
      </c>
      <c r="X215" s="1">
        <v>0.9</v>
      </c>
      <c r="Y215" s="1">
        <v>4911648050</v>
      </c>
      <c r="Z215" s="1">
        <v>5639924198.9000502</v>
      </c>
      <c r="AA215" s="1">
        <v>159519848.71959999</v>
      </c>
      <c r="AB215" s="1">
        <v>4389132300</v>
      </c>
      <c r="AC215" s="1">
        <v>5639924198.9000502</v>
      </c>
      <c r="AD215" s="1">
        <v>159519848.71959999</v>
      </c>
      <c r="AE215" s="1">
        <v>4389132300</v>
      </c>
      <c r="AF215" s="1">
        <v>4475305161.4733105</v>
      </c>
      <c r="AG215" s="1">
        <v>159519848.71959999</v>
      </c>
      <c r="AH215" s="1">
        <v>4389132300</v>
      </c>
      <c r="AI215" s="1">
        <v>3927249143.8607302</v>
      </c>
      <c r="AJ215" s="1">
        <v>159519848.71959999</v>
      </c>
      <c r="AK215" s="1">
        <v>12372843355.681</v>
      </c>
      <c r="AL215" s="1">
        <v>11834580466.221399</v>
      </c>
      <c r="AM215" s="1">
        <v>11312064716.221399</v>
      </c>
      <c r="AN215" s="1">
        <v>10147445678.7946</v>
      </c>
      <c r="AO215" s="1">
        <v>9599389661.1820908</v>
      </c>
      <c r="AP215" s="1">
        <v>5400410196.0391397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17773253551.7202</v>
      </c>
      <c r="AW215" s="1">
        <v>17234990662.260502</v>
      </c>
      <c r="AX215" s="1">
        <v>16712474912.2605</v>
      </c>
      <c r="AY215" s="1">
        <v>15547855874.833799</v>
      </c>
      <c r="AZ215" s="1">
        <v>14999799857.221201</v>
      </c>
      <c r="BA215" s="1">
        <v>14999799857.221201</v>
      </c>
      <c r="BB215" s="1">
        <v>11834580466.221399</v>
      </c>
      <c r="BC215" s="1">
        <v>11312064716.221399</v>
      </c>
      <c r="BD215" s="1">
        <v>10147445678.7946</v>
      </c>
      <c r="BE215" s="1">
        <v>9599389661.1820908</v>
      </c>
      <c r="BF215" s="1">
        <v>9599389661.1820908</v>
      </c>
      <c r="BG215" t="s">
        <v>39</v>
      </c>
    </row>
    <row r="216" spans="1:59" x14ac:dyDescent="0.25">
      <c r="A216">
        <v>386</v>
      </c>
      <c r="B216" t="s">
        <v>90</v>
      </c>
      <c r="C216">
        <v>2021</v>
      </c>
      <c r="D216" s="2">
        <v>286310</v>
      </c>
      <c r="E216" s="7">
        <v>64351.06</v>
      </c>
      <c r="F216" t="s">
        <v>59</v>
      </c>
      <c r="G216" s="2">
        <v>235</v>
      </c>
      <c r="H216" s="1">
        <v>24558240250</v>
      </c>
      <c r="I216" s="1">
        <v>11432373240.667999</v>
      </c>
      <c r="J216" s="1">
        <v>0</v>
      </c>
      <c r="K216" s="1">
        <v>5110532676.9759998</v>
      </c>
      <c r="L216" s="1">
        <v>96043144.329999998</v>
      </c>
      <c r="M216" s="1">
        <v>1431845276.40907</v>
      </c>
      <c r="N216" s="1">
        <v>394292031.34683901</v>
      </c>
      <c r="O216" s="1">
        <v>47119877.2723056</v>
      </c>
      <c r="P216" s="1">
        <v>1123488368.6017599</v>
      </c>
      <c r="Q216" s="1">
        <v>169357914</v>
      </c>
      <c r="R216" s="1">
        <v>71506934</v>
      </c>
      <c r="S216" s="1">
        <v>4272364</v>
      </c>
      <c r="T216" s="1">
        <v>64.975203189194801</v>
      </c>
      <c r="U216" s="1">
        <v>1.54578301973215</v>
      </c>
      <c r="V216" s="1">
        <v>5372522</v>
      </c>
      <c r="W216" s="1">
        <v>47.89</v>
      </c>
      <c r="X216" s="1">
        <v>0.9</v>
      </c>
      <c r="Y216" s="1">
        <v>4911648050</v>
      </c>
      <c r="Z216" s="1">
        <v>5946119881.5917597</v>
      </c>
      <c r="AA216" s="1">
        <v>159519848.71959999</v>
      </c>
      <c r="AB216" s="1">
        <v>4389132300</v>
      </c>
      <c r="AC216" s="1">
        <v>5946119881.5917597</v>
      </c>
      <c r="AD216" s="1">
        <v>159519848.71959999</v>
      </c>
      <c r="AE216" s="1">
        <v>4389132300</v>
      </c>
      <c r="AF216" s="1">
        <v>4718272809.7687101</v>
      </c>
      <c r="AG216" s="1">
        <v>159519848.71959999</v>
      </c>
      <c r="AH216" s="1">
        <v>4389132300</v>
      </c>
      <c r="AI216" s="1">
        <v>4140462423.02845</v>
      </c>
      <c r="AJ216" s="1">
        <v>159519848.71959999</v>
      </c>
      <c r="AK216" s="1">
        <v>12864218517.077</v>
      </c>
      <c r="AL216" s="1">
        <v>12140776148.913099</v>
      </c>
      <c r="AM216" s="1">
        <v>11618260398.913099</v>
      </c>
      <c r="AN216" s="1">
        <v>10390413327.09</v>
      </c>
      <c r="AO216" s="1">
        <v>9812602940.3498192</v>
      </c>
      <c r="AP216" s="1">
        <v>5647987729.9251404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18512206247.002201</v>
      </c>
      <c r="AW216" s="1">
        <v>17788763878.8382</v>
      </c>
      <c r="AX216" s="1">
        <v>17266248128.8382</v>
      </c>
      <c r="AY216" s="1">
        <v>16038401057.0152</v>
      </c>
      <c r="AZ216" s="1">
        <v>15460590670.2749</v>
      </c>
      <c r="BA216" s="1">
        <v>15460590670.2749</v>
      </c>
      <c r="BB216" s="1">
        <v>12140776148.913099</v>
      </c>
      <c r="BC216" s="1">
        <v>11618260398.913099</v>
      </c>
      <c r="BD216" s="1">
        <v>10390413327.09</v>
      </c>
      <c r="BE216" s="1">
        <v>9812602940.3498192</v>
      </c>
      <c r="BF216" s="1">
        <v>9812602940.3498192</v>
      </c>
      <c r="BG216" t="s">
        <v>39</v>
      </c>
    </row>
    <row r="217" spans="1:59" x14ac:dyDescent="0.25">
      <c r="A217">
        <v>387</v>
      </c>
      <c r="B217" t="s">
        <v>91</v>
      </c>
      <c r="C217">
        <v>2017</v>
      </c>
      <c r="D217" s="2">
        <v>60803</v>
      </c>
      <c r="E217" s="7">
        <v>203547.34</v>
      </c>
      <c r="F217" t="s">
        <v>41</v>
      </c>
      <c r="G217" s="2">
        <v>187</v>
      </c>
      <c r="H217" s="1">
        <v>4150108765</v>
      </c>
      <c r="I217" s="1">
        <v>3018051700.4959998</v>
      </c>
      <c r="J217" s="1">
        <v>8447003.1840000004</v>
      </c>
      <c r="K217" s="1">
        <v>437132742.19999999</v>
      </c>
      <c r="L217" s="1">
        <v>69102614.849999994</v>
      </c>
      <c r="M217" s="1">
        <v>126412928.666375</v>
      </c>
      <c r="N217" s="1">
        <v>94858845.807687193</v>
      </c>
      <c r="O217" s="1">
        <v>9573834.6879999992</v>
      </c>
      <c r="P217" s="1">
        <v>126412928.666375</v>
      </c>
      <c r="Q217" s="1">
        <v>157026836</v>
      </c>
      <c r="R217" s="1">
        <v>39227586</v>
      </c>
      <c r="S217" s="1">
        <v>1327266</v>
      </c>
      <c r="T217" s="1">
        <v>38.244361870616899</v>
      </c>
      <c r="U217" s="1">
        <v>8.7193101625731195</v>
      </c>
      <c r="V217" s="1">
        <v>7727173</v>
      </c>
      <c r="W217" s="1">
        <v>16.46</v>
      </c>
      <c r="X217" s="1">
        <v>1.03</v>
      </c>
      <c r="Y217" s="1">
        <v>1043075465</v>
      </c>
      <c r="Z217" s="1">
        <v>2438757228.0283999</v>
      </c>
      <c r="AA217" s="1">
        <v>78857345.899599999</v>
      </c>
      <c r="AB217" s="1">
        <v>932109990</v>
      </c>
      <c r="AC217" s="1">
        <v>2438757228.0283999</v>
      </c>
      <c r="AD217" s="1">
        <v>78857345.899599999</v>
      </c>
      <c r="AE217" s="1">
        <v>932109990</v>
      </c>
      <c r="AF217" s="1">
        <v>1925684283.01405</v>
      </c>
      <c r="AG217" s="1">
        <v>78857345.899599999</v>
      </c>
      <c r="AH217" s="1">
        <v>932109990</v>
      </c>
      <c r="AI217" s="1">
        <v>1684238191.24259</v>
      </c>
      <c r="AJ217" s="1">
        <v>78857345.899599999</v>
      </c>
      <c r="AK217" s="1">
        <v>3152911632.3463702</v>
      </c>
      <c r="AL217" s="1">
        <v>3695549970.7783799</v>
      </c>
      <c r="AM217" s="1">
        <v>3584584495.7783799</v>
      </c>
      <c r="AN217" s="1">
        <v>3071511550.76402</v>
      </c>
      <c r="AO217" s="1">
        <v>2830065458.9925599</v>
      </c>
      <c r="AP217" s="1">
        <v>610668037.54568696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3763579669.8920598</v>
      </c>
      <c r="AW217" s="1">
        <v>4306218008.3240604</v>
      </c>
      <c r="AX217" s="1">
        <v>4195252533.32406</v>
      </c>
      <c r="AY217" s="1">
        <v>3682179588.30971</v>
      </c>
      <c r="AZ217" s="1">
        <v>3440733496.53825</v>
      </c>
      <c r="BA217" s="1">
        <v>3440733496.53825</v>
      </c>
      <c r="BB217" s="1">
        <v>3695549970.7783799</v>
      </c>
      <c r="BC217" s="1">
        <v>3584584495.7783799</v>
      </c>
      <c r="BD217" s="1">
        <v>3071511550.76402</v>
      </c>
      <c r="BE217" s="1">
        <v>2830065458.9925599</v>
      </c>
      <c r="BF217" s="1">
        <v>2830065458.9925599</v>
      </c>
      <c r="BG217" t="s">
        <v>39</v>
      </c>
    </row>
    <row r="218" spans="1:59" x14ac:dyDescent="0.25">
      <c r="A218">
        <v>387</v>
      </c>
      <c r="B218" t="s">
        <v>91</v>
      </c>
      <c r="C218">
        <v>2018</v>
      </c>
      <c r="D218" s="2">
        <v>60803</v>
      </c>
      <c r="E218" s="7">
        <v>203547.34</v>
      </c>
      <c r="F218" t="s">
        <v>41</v>
      </c>
      <c r="G218" s="2">
        <v>187</v>
      </c>
      <c r="H218" s="1">
        <v>4150108765</v>
      </c>
      <c r="I218" s="1">
        <v>3261816414</v>
      </c>
      <c r="J218" s="1">
        <v>9400744.3499999996</v>
      </c>
      <c r="K218" s="1">
        <v>468305985.80000001</v>
      </c>
      <c r="L218" s="1">
        <v>8205360.4499999899</v>
      </c>
      <c r="M218" s="1">
        <v>126412928.666375</v>
      </c>
      <c r="N218" s="1">
        <v>94858845.807687193</v>
      </c>
      <c r="O218" s="1">
        <v>9573834.6879999992</v>
      </c>
      <c r="P218" s="1">
        <v>126412928.666375</v>
      </c>
      <c r="Q218" s="1">
        <v>157026836</v>
      </c>
      <c r="R218" s="1">
        <v>39227586</v>
      </c>
      <c r="S218" s="1">
        <v>1327266</v>
      </c>
      <c r="T218" s="1">
        <v>37.341553147537198</v>
      </c>
      <c r="U218" s="1">
        <v>6.1371211728886301</v>
      </c>
      <c r="V218" s="1">
        <v>7727173</v>
      </c>
      <c r="W218" s="1">
        <v>16.46</v>
      </c>
      <c r="X218" s="1">
        <v>1.03</v>
      </c>
      <c r="Y218" s="1">
        <v>1043075465</v>
      </c>
      <c r="Z218" s="1">
        <v>2577473353.04284</v>
      </c>
      <c r="AA218" s="1">
        <v>78857345.899599999</v>
      </c>
      <c r="AB218" s="1">
        <v>932109990</v>
      </c>
      <c r="AC218" s="1">
        <v>2577473353.04284</v>
      </c>
      <c r="AD218" s="1">
        <v>78857345.899599999</v>
      </c>
      <c r="AE218" s="1">
        <v>932109990</v>
      </c>
      <c r="AF218" s="1">
        <v>2035216900.1482501</v>
      </c>
      <c r="AG218" s="1">
        <v>78857345.899599999</v>
      </c>
      <c r="AH218" s="1">
        <v>932109990</v>
      </c>
      <c r="AI218" s="1">
        <v>1780037392.9037399</v>
      </c>
      <c r="AJ218" s="1">
        <v>78857345.899599999</v>
      </c>
      <c r="AK218" s="1">
        <v>3397630087.0163698</v>
      </c>
      <c r="AL218" s="1">
        <v>3835219836.9588099</v>
      </c>
      <c r="AM218" s="1">
        <v>3724254361.9588099</v>
      </c>
      <c r="AN218" s="1">
        <v>3181997909.06423</v>
      </c>
      <c r="AO218" s="1">
        <v>2926818401.8197198</v>
      </c>
      <c r="AP218" s="1">
        <v>580944026.74568701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3978574113.7620602</v>
      </c>
      <c r="AW218" s="1">
        <v>4416163863.7045002</v>
      </c>
      <c r="AX218" s="1">
        <v>4305198388.7045002</v>
      </c>
      <c r="AY218" s="1">
        <v>3762941935.8099098</v>
      </c>
      <c r="AZ218" s="1">
        <v>3507762428.5654101</v>
      </c>
      <c r="BA218" s="1">
        <v>3507762428.5654101</v>
      </c>
      <c r="BB218" s="1">
        <v>3835219836.9588099</v>
      </c>
      <c r="BC218" s="1">
        <v>3724254361.9588099</v>
      </c>
      <c r="BD218" s="1">
        <v>3181997909.06423</v>
      </c>
      <c r="BE218" s="1">
        <v>2926818401.8197198</v>
      </c>
      <c r="BF218" s="1">
        <v>2926818401.8197198</v>
      </c>
      <c r="BG218" t="s">
        <v>39</v>
      </c>
    </row>
    <row r="219" spans="1:59" x14ac:dyDescent="0.25">
      <c r="A219">
        <v>387</v>
      </c>
      <c r="B219" t="s">
        <v>91</v>
      </c>
      <c r="C219">
        <v>2019</v>
      </c>
      <c r="D219" s="2">
        <v>60803</v>
      </c>
      <c r="E219" s="7">
        <v>203547.34</v>
      </c>
      <c r="F219" t="s">
        <v>41</v>
      </c>
      <c r="G219" s="2">
        <v>187</v>
      </c>
      <c r="H219" s="1">
        <v>4150108765</v>
      </c>
      <c r="I219" s="1">
        <v>3133280882.5239902</v>
      </c>
      <c r="J219" s="1">
        <v>8734979.8499999996</v>
      </c>
      <c r="K219" s="1">
        <v>473341123.77999997</v>
      </c>
      <c r="L219" s="1">
        <v>11623200.9</v>
      </c>
      <c r="M219" s="1">
        <v>126412928.666375</v>
      </c>
      <c r="N219" s="1">
        <v>94858845.807687193</v>
      </c>
      <c r="O219" s="1">
        <v>9573834.6879999992</v>
      </c>
      <c r="P219" s="1">
        <v>126412928.666375</v>
      </c>
      <c r="Q219" s="1">
        <v>157026836</v>
      </c>
      <c r="R219" s="1">
        <v>39227586</v>
      </c>
      <c r="S219" s="1">
        <v>1327266</v>
      </c>
      <c r="T219" s="1">
        <v>38.142248720477902</v>
      </c>
      <c r="U219" s="1">
        <v>8.8514569532494995</v>
      </c>
      <c r="V219" s="1">
        <v>7727173</v>
      </c>
      <c r="W219" s="1">
        <v>16.46</v>
      </c>
      <c r="X219" s="1">
        <v>1.03</v>
      </c>
      <c r="Y219" s="1">
        <v>1043075465</v>
      </c>
      <c r="Z219" s="1">
        <v>2419407452.4699898</v>
      </c>
      <c r="AA219" s="1">
        <v>78857345.899599999</v>
      </c>
      <c r="AB219" s="1">
        <v>932109990</v>
      </c>
      <c r="AC219" s="1">
        <v>2419407452.4699898</v>
      </c>
      <c r="AD219" s="1">
        <v>78857345.899599999</v>
      </c>
      <c r="AE219" s="1">
        <v>932109990</v>
      </c>
      <c r="AF219" s="1">
        <v>1910405370.3595099</v>
      </c>
      <c r="AG219" s="1">
        <v>78857345.899599999</v>
      </c>
      <c r="AH219" s="1">
        <v>932109990</v>
      </c>
      <c r="AI219" s="1">
        <v>1670874978.7781</v>
      </c>
      <c r="AJ219" s="1">
        <v>78857345.899599999</v>
      </c>
      <c r="AK219" s="1">
        <v>3268428791.04036</v>
      </c>
      <c r="AL219" s="1">
        <v>3676488171.8859701</v>
      </c>
      <c r="AM219" s="1">
        <v>3565522696.8859701</v>
      </c>
      <c r="AN219" s="1">
        <v>3056520614.7754798</v>
      </c>
      <c r="AO219" s="1">
        <v>2816990223.1940799</v>
      </c>
      <c r="AP219" s="1">
        <v>589397005.17568696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3857825796.2160501</v>
      </c>
      <c r="AW219" s="1">
        <v>4265885177.0616598</v>
      </c>
      <c r="AX219" s="1">
        <v>4154919702.0616598</v>
      </c>
      <c r="AY219" s="1">
        <v>3645917619.95117</v>
      </c>
      <c r="AZ219" s="1">
        <v>3406387228.36976</v>
      </c>
      <c r="BA219" s="1">
        <v>3406387228.36976</v>
      </c>
      <c r="BB219" s="1">
        <v>3676488171.8859701</v>
      </c>
      <c r="BC219" s="1">
        <v>3565522696.8859701</v>
      </c>
      <c r="BD219" s="1">
        <v>3056520614.7754798</v>
      </c>
      <c r="BE219" s="1">
        <v>2816990223.1940799</v>
      </c>
      <c r="BF219" s="1">
        <v>2816990223.1940799</v>
      </c>
      <c r="BG219" t="s">
        <v>39</v>
      </c>
    </row>
    <row r="220" spans="1:59" x14ac:dyDescent="0.25">
      <c r="A220">
        <v>387</v>
      </c>
      <c r="B220" t="s">
        <v>91</v>
      </c>
      <c r="C220">
        <v>2020</v>
      </c>
      <c r="D220" s="2">
        <v>58432</v>
      </c>
      <c r="E220" s="7">
        <v>203547.34</v>
      </c>
      <c r="F220" t="s">
        <v>41</v>
      </c>
      <c r="G220" s="2">
        <v>187</v>
      </c>
      <c r="H220" s="1">
        <v>3988276160</v>
      </c>
      <c r="I220" s="1">
        <v>3544680308.4959998</v>
      </c>
      <c r="J220" s="1">
        <v>0</v>
      </c>
      <c r="K220" s="1">
        <v>441605017.69999999</v>
      </c>
      <c r="L220" s="1">
        <v>6526005.648</v>
      </c>
      <c r="M220" s="1">
        <v>126412928.666375</v>
      </c>
      <c r="N220" s="1">
        <v>94858845.807687193</v>
      </c>
      <c r="O220" s="1">
        <v>9573834.6879999992</v>
      </c>
      <c r="P220" s="1">
        <v>126412928.666375</v>
      </c>
      <c r="Q220" s="1">
        <v>157026836</v>
      </c>
      <c r="R220" s="1">
        <v>39227586</v>
      </c>
      <c r="S220" s="1">
        <v>1327266</v>
      </c>
      <c r="T220" s="1">
        <v>38.384047581066703</v>
      </c>
      <c r="U220" s="1">
        <v>2.9865887405737701</v>
      </c>
      <c r="V220" s="1">
        <v>7727173</v>
      </c>
      <c r="W220" s="1">
        <v>16.46</v>
      </c>
      <c r="X220" s="1">
        <v>1.03</v>
      </c>
      <c r="Y220" s="1">
        <v>1002400960</v>
      </c>
      <c r="Z220" s="1">
        <v>2923815661.8561101</v>
      </c>
      <c r="AA220" s="1">
        <v>78857345.899599999</v>
      </c>
      <c r="AB220" s="1">
        <v>895762560</v>
      </c>
      <c r="AC220" s="1">
        <v>2923815661.8561101</v>
      </c>
      <c r="AD220" s="1">
        <v>78857345.899599999</v>
      </c>
      <c r="AE220" s="1">
        <v>895762560</v>
      </c>
      <c r="AF220" s="1">
        <v>2308694691.6066999</v>
      </c>
      <c r="AG220" s="1">
        <v>78857345.899599999</v>
      </c>
      <c r="AH220" s="1">
        <v>895762560</v>
      </c>
      <c r="AI220" s="1">
        <v>2019225999.7246201</v>
      </c>
      <c r="AJ220" s="1">
        <v>78857345.899599999</v>
      </c>
      <c r="AK220" s="1">
        <v>3671093237.1623702</v>
      </c>
      <c r="AL220" s="1">
        <v>4131486896.4220901</v>
      </c>
      <c r="AM220" s="1">
        <v>4024848496.4220901</v>
      </c>
      <c r="AN220" s="1">
        <v>3409727526.1726699</v>
      </c>
      <c r="AO220" s="1">
        <v>3120258834.2905898</v>
      </c>
      <c r="AP220" s="1">
        <v>552563703.84368706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4223656941.0060601</v>
      </c>
      <c r="AW220" s="1">
        <v>4684050600.26577</v>
      </c>
      <c r="AX220" s="1">
        <v>4577412200.26577</v>
      </c>
      <c r="AY220" s="1">
        <v>3962291230.0163598</v>
      </c>
      <c r="AZ220" s="1">
        <v>3672822538.1342802</v>
      </c>
      <c r="BA220" s="1">
        <v>3672822538.1342802</v>
      </c>
      <c r="BB220" s="1">
        <v>4131486896.4220901</v>
      </c>
      <c r="BC220" s="1">
        <v>4024848496.4220901</v>
      </c>
      <c r="BD220" s="1">
        <v>3409727526.1726699</v>
      </c>
      <c r="BE220" s="1">
        <v>3120258834.2905898</v>
      </c>
      <c r="BF220" s="1">
        <v>3120258834.2905898</v>
      </c>
      <c r="BG220" t="s">
        <v>39</v>
      </c>
    </row>
    <row r="221" spans="1:59" x14ac:dyDescent="0.25">
      <c r="A221">
        <v>387</v>
      </c>
      <c r="B221" t="s">
        <v>91</v>
      </c>
      <c r="C221">
        <v>2021</v>
      </c>
      <c r="D221" s="2">
        <v>58432</v>
      </c>
      <c r="E221" s="7">
        <v>203547.34</v>
      </c>
      <c r="F221" t="s">
        <v>41</v>
      </c>
      <c r="G221" s="2">
        <v>187</v>
      </c>
      <c r="H221" s="1">
        <v>3988276160</v>
      </c>
      <c r="I221" s="1">
        <v>3229726479</v>
      </c>
      <c r="J221" s="1">
        <v>0</v>
      </c>
      <c r="K221" s="1">
        <v>448721236.39999998</v>
      </c>
      <c r="L221" s="1">
        <v>7200748.5520000001</v>
      </c>
      <c r="M221" s="1">
        <v>126412928.666375</v>
      </c>
      <c r="N221" s="1">
        <v>94858845.807687193</v>
      </c>
      <c r="O221" s="1">
        <v>9573834.6879999992</v>
      </c>
      <c r="P221" s="1">
        <v>126412928.666375</v>
      </c>
      <c r="Q221" s="1">
        <v>157026836</v>
      </c>
      <c r="R221" s="1">
        <v>39227586</v>
      </c>
      <c r="S221" s="1">
        <v>1327266</v>
      </c>
      <c r="T221" s="1">
        <v>37.103097519741603</v>
      </c>
      <c r="U221" s="1">
        <v>6.7185473628505301</v>
      </c>
      <c r="V221" s="1">
        <v>7727173</v>
      </c>
      <c r="W221" s="1">
        <v>16.46</v>
      </c>
      <c r="X221" s="1">
        <v>1.03</v>
      </c>
      <c r="Y221" s="1">
        <v>1002400960</v>
      </c>
      <c r="Z221" s="1">
        <v>2509751449.3199601</v>
      </c>
      <c r="AA221" s="1">
        <v>78857345.899599999</v>
      </c>
      <c r="AB221" s="1">
        <v>895762560</v>
      </c>
      <c r="AC221" s="1">
        <v>2509751449.3199601</v>
      </c>
      <c r="AD221" s="1">
        <v>78857345.899599999</v>
      </c>
      <c r="AE221" s="1">
        <v>895762560</v>
      </c>
      <c r="AF221" s="1">
        <v>1981742530.4503801</v>
      </c>
      <c r="AG221" s="1">
        <v>78857345.899599999</v>
      </c>
      <c r="AH221" s="1">
        <v>895762560</v>
      </c>
      <c r="AI221" s="1">
        <v>1733267745.0999999</v>
      </c>
      <c r="AJ221" s="1">
        <v>78857345.899599999</v>
      </c>
      <c r="AK221" s="1">
        <v>3356139407.6663699</v>
      </c>
      <c r="AL221" s="1">
        <v>3717422683.8859301</v>
      </c>
      <c r="AM221" s="1">
        <v>3610784283.8859301</v>
      </c>
      <c r="AN221" s="1">
        <v>3082775365.0163598</v>
      </c>
      <c r="AO221" s="1">
        <v>2834300579.6659698</v>
      </c>
      <c r="AP221" s="1">
        <v>560354665.44768703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3916494073.1140599</v>
      </c>
      <c r="AW221" s="1">
        <v>4277777349.3336201</v>
      </c>
      <c r="AX221" s="1">
        <v>4171138949.3336201</v>
      </c>
      <c r="AY221" s="1">
        <v>3643130030.4640498</v>
      </c>
      <c r="AZ221" s="1">
        <v>3394655245.1136599</v>
      </c>
      <c r="BA221" s="1">
        <v>3394655245.1136599</v>
      </c>
      <c r="BB221" s="1">
        <v>3717422683.8859301</v>
      </c>
      <c r="BC221" s="1">
        <v>3610784283.8859301</v>
      </c>
      <c r="BD221" s="1">
        <v>3082775365.0163598</v>
      </c>
      <c r="BE221" s="1">
        <v>2834300579.6659698</v>
      </c>
      <c r="BF221" s="1">
        <v>2834300579.6659698</v>
      </c>
      <c r="BG221" t="s">
        <v>39</v>
      </c>
    </row>
    <row r="222" spans="1:59" x14ac:dyDescent="0.25">
      <c r="A222">
        <v>388</v>
      </c>
      <c r="B222" t="s">
        <v>92</v>
      </c>
      <c r="C222">
        <v>2017</v>
      </c>
      <c r="D222" s="2">
        <v>106503</v>
      </c>
      <c r="E222" s="7">
        <v>70359.929999999993</v>
      </c>
      <c r="F222" t="s">
        <v>51</v>
      </c>
      <c r="G222" s="2">
        <v>234</v>
      </c>
      <c r="H222" s="1">
        <v>9096421230</v>
      </c>
      <c r="I222" s="1">
        <v>4367895825</v>
      </c>
      <c r="J222" s="1">
        <v>0</v>
      </c>
      <c r="K222" s="1">
        <v>1746471587</v>
      </c>
      <c r="L222" s="1">
        <v>7054859.5499999998</v>
      </c>
      <c r="M222" s="1">
        <v>294064861.04418403</v>
      </c>
      <c r="N222" s="1">
        <v>162427714.36527899</v>
      </c>
      <c r="O222" s="1">
        <v>16583642.205140701</v>
      </c>
      <c r="P222" s="1">
        <v>287485949.777677</v>
      </c>
      <c r="Q222" s="1">
        <v>100210647</v>
      </c>
      <c r="R222" s="1">
        <v>69328290</v>
      </c>
      <c r="S222" s="1">
        <v>1541811</v>
      </c>
      <c r="T222" s="1">
        <v>54.822643922131299</v>
      </c>
      <c r="U222" s="1">
        <v>8.1952908404685392</v>
      </c>
      <c r="V222" s="1">
        <v>15141471</v>
      </c>
      <c r="W222" s="1">
        <v>39.04</v>
      </c>
      <c r="X222" s="1">
        <v>1.02</v>
      </c>
      <c r="Y222" s="1">
        <v>1827058965</v>
      </c>
      <c r="Z222" s="1">
        <v>2682833921.98423</v>
      </c>
      <c r="AA222" s="1">
        <v>373826202.80601603</v>
      </c>
      <c r="AB222" s="1">
        <v>1632690990</v>
      </c>
      <c r="AC222" s="1">
        <v>2682833921.98423</v>
      </c>
      <c r="AD222" s="1">
        <v>373826202.80601603</v>
      </c>
      <c r="AE222" s="1">
        <v>1632690990</v>
      </c>
      <c r="AF222" s="1">
        <v>2122203295.6175599</v>
      </c>
      <c r="AG222" s="1">
        <v>373826202.80601603</v>
      </c>
      <c r="AH222" s="1">
        <v>1632690990</v>
      </c>
      <c r="AI222" s="1">
        <v>1858377118.50383</v>
      </c>
      <c r="AJ222" s="1">
        <v>373826202.80601603</v>
      </c>
      <c r="AK222" s="1">
        <v>4661960686.0441799</v>
      </c>
      <c r="AL222" s="1">
        <v>5171205039.5679302</v>
      </c>
      <c r="AM222" s="1">
        <v>4976837064.5679302</v>
      </c>
      <c r="AN222" s="1">
        <v>4416206438.2012596</v>
      </c>
      <c r="AO222" s="1">
        <v>4152380261.0875301</v>
      </c>
      <c r="AP222" s="1">
        <v>1932537803.12041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6594498489.1646004</v>
      </c>
      <c r="AW222" s="1">
        <v>7103742842.6883497</v>
      </c>
      <c r="AX222" s="1">
        <v>6909374867.6883497</v>
      </c>
      <c r="AY222" s="1">
        <v>6348744241.3216696</v>
      </c>
      <c r="AZ222" s="1">
        <v>6084918064.2079496</v>
      </c>
      <c r="BA222" s="1">
        <v>6084918064.2079496</v>
      </c>
      <c r="BB222" s="1">
        <v>5171205039.5679302</v>
      </c>
      <c r="BC222" s="1">
        <v>4976837064.5679302</v>
      </c>
      <c r="BD222" s="1">
        <v>4416206438.2012596</v>
      </c>
      <c r="BE222" s="1">
        <v>4152380261.0875301</v>
      </c>
      <c r="BF222" s="1">
        <v>4152380261.0875301</v>
      </c>
      <c r="BG222" t="s">
        <v>39</v>
      </c>
    </row>
    <row r="223" spans="1:59" x14ac:dyDescent="0.25">
      <c r="A223">
        <v>388</v>
      </c>
      <c r="B223" t="s">
        <v>92</v>
      </c>
      <c r="C223">
        <v>2018</v>
      </c>
      <c r="D223" s="2">
        <v>106503</v>
      </c>
      <c r="E223" s="7">
        <v>70359.929999999993</v>
      </c>
      <c r="F223" t="s">
        <v>51</v>
      </c>
      <c r="G223" s="2">
        <v>234</v>
      </c>
      <c r="H223" s="1">
        <v>9096421230</v>
      </c>
      <c r="I223" s="1">
        <v>4492065725</v>
      </c>
      <c r="J223" s="1">
        <v>0</v>
      </c>
      <c r="K223" s="1">
        <v>1708309895</v>
      </c>
      <c r="L223" s="1">
        <v>12762515.17</v>
      </c>
      <c r="M223" s="1">
        <v>294064861.04418403</v>
      </c>
      <c r="N223" s="1">
        <v>162427714.36527899</v>
      </c>
      <c r="O223" s="1">
        <v>16583642.205140701</v>
      </c>
      <c r="P223" s="1">
        <v>287485949.777677</v>
      </c>
      <c r="Q223" s="1">
        <v>100210647</v>
      </c>
      <c r="R223" s="1">
        <v>69328290</v>
      </c>
      <c r="S223" s="1">
        <v>1541811</v>
      </c>
      <c r="T223" s="1">
        <v>54.125651707737099</v>
      </c>
      <c r="U223" s="1">
        <v>5.3959478395807103</v>
      </c>
      <c r="V223" s="1">
        <v>15141471</v>
      </c>
      <c r="W223" s="1">
        <v>39.04</v>
      </c>
      <c r="X223" s="1">
        <v>1.02</v>
      </c>
      <c r="Y223" s="1">
        <v>1827058965</v>
      </c>
      <c r="Z223" s="1">
        <v>2803798498.2070599</v>
      </c>
      <c r="AA223" s="1">
        <v>373826202.80601603</v>
      </c>
      <c r="AB223" s="1">
        <v>1632690990</v>
      </c>
      <c r="AC223" s="1">
        <v>2803798498.2070599</v>
      </c>
      <c r="AD223" s="1">
        <v>373826202.80601603</v>
      </c>
      <c r="AE223" s="1">
        <v>1632690990</v>
      </c>
      <c r="AF223" s="1">
        <v>2217889957.4751801</v>
      </c>
      <c r="AG223" s="1">
        <v>373826202.80601603</v>
      </c>
      <c r="AH223" s="1">
        <v>1632690990</v>
      </c>
      <c r="AI223" s="1">
        <v>1942168291.24842</v>
      </c>
      <c r="AJ223" s="1">
        <v>373826202.80601603</v>
      </c>
      <c r="AK223" s="1">
        <v>4786130586.0441799</v>
      </c>
      <c r="AL223" s="1">
        <v>5292169615.7907495</v>
      </c>
      <c r="AM223" s="1">
        <v>5097801640.7907495</v>
      </c>
      <c r="AN223" s="1">
        <v>4511893100.0588799</v>
      </c>
      <c r="AO223" s="1">
        <v>4236171433.8321099</v>
      </c>
      <c r="AP223" s="1">
        <v>1900083766.7404101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6686214352.7846003</v>
      </c>
      <c r="AW223" s="1">
        <v>7192253382.5311699</v>
      </c>
      <c r="AX223" s="1">
        <v>6997885407.5311699</v>
      </c>
      <c r="AY223" s="1">
        <v>6411976866.7993002</v>
      </c>
      <c r="AZ223" s="1">
        <v>6136255200.5725298</v>
      </c>
      <c r="BA223" s="1">
        <v>6136255200.5725298</v>
      </c>
      <c r="BB223" s="1">
        <v>5292169615.7907495</v>
      </c>
      <c r="BC223" s="1">
        <v>5097801640.7907495</v>
      </c>
      <c r="BD223" s="1">
        <v>4511893100.0588799</v>
      </c>
      <c r="BE223" s="1">
        <v>4236171433.8321099</v>
      </c>
      <c r="BF223" s="1">
        <v>4236171433.8321099</v>
      </c>
      <c r="BG223" t="s">
        <v>39</v>
      </c>
    </row>
    <row r="224" spans="1:59" x14ac:dyDescent="0.25">
      <c r="A224">
        <v>388</v>
      </c>
      <c r="B224" t="s">
        <v>92</v>
      </c>
      <c r="C224">
        <v>2019</v>
      </c>
      <c r="D224" s="2">
        <v>106503</v>
      </c>
      <c r="E224" s="7">
        <v>70359.929999999993</v>
      </c>
      <c r="F224" t="s">
        <v>51</v>
      </c>
      <c r="G224" s="2">
        <v>234</v>
      </c>
      <c r="H224" s="1">
        <v>9096421230</v>
      </c>
      <c r="I224" s="1">
        <v>4472211676.8039999</v>
      </c>
      <c r="J224" s="1">
        <v>0</v>
      </c>
      <c r="K224" s="1">
        <v>1730964650</v>
      </c>
      <c r="L224" s="1">
        <v>20908053.399999999</v>
      </c>
      <c r="M224" s="1">
        <v>294064861.04418403</v>
      </c>
      <c r="N224" s="1">
        <v>162427714.36527899</v>
      </c>
      <c r="O224" s="1">
        <v>16583642.205140701</v>
      </c>
      <c r="P224" s="1">
        <v>287485949.777677</v>
      </c>
      <c r="Q224" s="1">
        <v>100210647</v>
      </c>
      <c r="R224" s="1">
        <v>69328290</v>
      </c>
      <c r="S224" s="1">
        <v>1541811</v>
      </c>
      <c r="T224" s="1">
        <v>51.772749971279502</v>
      </c>
      <c r="U224" s="1">
        <v>10.370536653202601</v>
      </c>
      <c r="V224" s="1">
        <v>15141471</v>
      </c>
      <c r="W224" s="1">
        <v>39.04</v>
      </c>
      <c r="X224" s="1">
        <v>1.02</v>
      </c>
      <c r="Y224" s="1">
        <v>1827058965</v>
      </c>
      <c r="Z224" s="1">
        <v>2382191031.52666</v>
      </c>
      <c r="AA224" s="1">
        <v>373826202.80601603</v>
      </c>
      <c r="AB224" s="1">
        <v>1632690990</v>
      </c>
      <c r="AC224" s="1">
        <v>2382191031.52666</v>
      </c>
      <c r="AD224" s="1">
        <v>373826202.80601603</v>
      </c>
      <c r="AE224" s="1">
        <v>1632690990</v>
      </c>
      <c r="AF224" s="1">
        <v>1884385617.9354601</v>
      </c>
      <c r="AG224" s="1">
        <v>373826202.80601603</v>
      </c>
      <c r="AH224" s="1">
        <v>1632690990</v>
      </c>
      <c r="AI224" s="1">
        <v>1650124246.83372</v>
      </c>
      <c r="AJ224" s="1">
        <v>373826202.80601603</v>
      </c>
      <c r="AK224" s="1">
        <v>4766276537.8481798</v>
      </c>
      <c r="AL224" s="1">
        <v>4870562149.1103601</v>
      </c>
      <c r="AM224" s="1">
        <v>4676194174.1103601</v>
      </c>
      <c r="AN224" s="1">
        <v>4178388760.5191598</v>
      </c>
      <c r="AO224" s="1">
        <v>3944127389.4174199</v>
      </c>
      <c r="AP224" s="1">
        <v>1930884059.9704101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6697160597.8185997</v>
      </c>
      <c r="AW224" s="1">
        <v>6801446209.08078</v>
      </c>
      <c r="AX224" s="1">
        <v>6607078234.08078</v>
      </c>
      <c r="AY224" s="1">
        <v>6109272820.4895802</v>
      </c>
      <c r="AZ224" s="1">
        <v>5875011449.3878298</v>
      </c>
      <c r="BA224" s="1">
        <v>5875011449.3878298</v>
      </c>
      <c r="BB224" s="1">
        <v>4870562149.1103601</v>
      </c>
      <c r="BC224" s="1">
        <v>4676194174.1103601</v>
      </c>
      <c r="BD224" s="1">
        <v>4178388760.5191598</v>
      </c>
      <c r="BE224" s="1">
        <v>3944127389.4174199</v>
      </c>
      <c r="BF224" s="1">
        <v>3944127389.4174099</v>
      </c>
      <c r="BG224" t="s">
        <v>39</v>
      </c>
    </row>
    <row r="225" spans="1:59" x14ac:dyDescent="0.25">
      <c r="A225">
        <v>388</v>
      </c>
      <c r="B225" t="s">
        <v>92</v>
      </c>
      <c r="C225">
        <v>2020</v>
      </c>
      <c r="D225" s="2">
        <v>107515</v>
      </c>
      <c r="E225" s="7">
        <v>70359.929999999993</v>
      </c>
      <c r="F225" t="s">
        <v>51</v>
      </c>
      <c r="G225" s="2">
        <v>234</v>
      </c>
      <c r="H225" s="1">
        <v>9182856150</v>
      </c>
      <c r="I225" s="1">
        <v>5063522845</v>
      </c>
      <c r="J225" s="1">
        <v>0</v>
      </c>
      <c r="K225" s="1">
        <v>1794362057</v>
      </c>
      <c r="L225" s="1">
        <v>12421403.460000001</v>
      </c>
      <c r="M225" s="1">
        <v>294064861.04418403</v>
      </c>
      <c r="N225" s="1">
        <v>162427714.36527899</v>
      </c>
      <c r="O225" s="1">
        <v>16583642.205140701</v>
      </c>
      <c r="P225" s="1">
        <v>287485949.777677</v>
      </c>
      <c r="Q225" s="1">
        <v>100210647</v>
      </c>
      <c r="R225" s="1">
        <v>69328290</v>
      </c>
      <c r="S225" s="1">
        <v>1541811</v>
      </c>
      <c r="T225" s="1">
        <v>54.554781466885203</v>
      </c>
      <c r="U225" s="1">
        <v>2.67719419120376</v>
      </c>
      <c r="V225" s="1">
        <v>15141471</v>
      </c>
      <c r="W225" s="1">
        <v>39.04</v>
      </c>
      <c r="X225" s="1">
        <v>1.02</v>
      </c>
      <c r="Y225" s="1">
        <v>1844419825</v>
      </c>
      <c r="Z225" s="1">
        <v>2984920690.0108399</v>
      </c>
      <c r="AA225" s="1">
        <v>373826202.80601603</v>
      </c>
      <c r="AB225" s="1">
        <v>1648204950</v>
      </c>
      <c r="AC225" s="1">
        <v>2984920690.0108399</v>
      </c>
      <c r="AD225" s="1">
        <v>373826202.80601603</v>
      </c>
      <c r="AE225" s="1">
        <v>1648204950</v>
      </c>
      <c r="AF225" s="1">
        <v>2361163124.4072499</v>
      </c>
      <c r="AG225" s="1">
        <v>373826202.80601603</v>
      </c>
      <c r="AH225" s="1">
        <v>1648204950</v>
      </c>
      <c r="AI225" s="1">
        <v>2067630152.3585</v>
      </c>
      <c r="AJ225" s="1">
        <v>373826202.80601603</v>
      </c>
      <c r="AK225" s="1">
        <v>5357587706.0441799</v>
      </c>
      <c r="AL225" s="1">
        <v>5490652667.5945301</v>
      </c>
      <c r="AM225" s="1">
        <v>5294437792.5945301</v>
      </c>
      <c r="AN225" s="1">
        <v>4670680226.9909401</v>
      </c>
      <c r="AO225" s="1">
        <v>4377147254.9421997</v>
      </c>
      <c r="AP225" s="1">
        <v>1985794817.0304101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7343382523.0746002</v>
      </c>
      <c r="AW225" s="1">
        <v>7476447484.6249504</v>
      </c>
      <c r="AX225" s="1">
        <v>7280232609.6249504</v>
      </c>
      <c r="AY225" s="1">
        <v>6656475044.0213604</v>
      </c>
      <c r="AZ225" s="1">
        <v>6362942071.97262</v>
      </c>
      <c r="BA225" s="1">
        <v>6362942071.97262</v>
      </c>
      <c r="BB225" s="1">
        <v>5490652667.5945301</v>
      </c>
      <c r="BC225" s="1">
        <v>5294437792.5945301</v>
      </c>
      <c r="BD225" s="1">
        <v>4670680226.9909401</v>
      </c>
      <c r="BE225" s="1">
        <v>4377147254.9421997</v>
      </c>
      <c r="BF225" s="1">
        <v>4377147254.9421997</v>
      </c>
      <c r="BG225" t="s">
        <v>39</v>
      </c>
    </row>
    <row r="226" spans="1:59" x14ac:dyDescent="0.25">
      <c r="A226">
        <v>388</v>
      </c>
      <c r="B226" t="s">
        <v>92</v>
      </c>
      <c r="C226">
        <v>2021</v>
      </c>
      <c r="D226" s="2">
        <v>107515</v>
      </c>
      <c r="E226" s="7">
        <v>70359.929999999993</v>
      </c>
      <c r="F226" t="s">
        <v>51</v>
      </c>
      <c r="G226" s="2">
        <v>234</v>
      </c>
      <c r="H226" s="1">
        <v>9182856150</v>
      </c>
      <c r="I226" s="1">
        <v>4914801879</v>
      </c>
      <c r="J226" s="1">
        <v>0</v>
      </c>
      <c r="K226" s="1">
        <v>1766383416</v>
      </c>
      <c r="L226" s="1">
        <v>21287315.763999999</v>
      </c>
      <c r="M226" s="1">
        <v>294064861.04418403</v>
      </c>
      <c r="N226" s="1">
        <v>162427714.36527899</v>
      </c>
      <c r="O226" s="1">
        <v>16583642.205140701</v>
      </c>
      <c r="P226" s="1">
        <v>287485949.777677</v>
      </c>
      <c r="Q226" s="1">
        <v>100210647</v>
      </c>
      <c r="R226" s="1">
        <v>69328290</v>
      </c>
      <c r="S226" s="1">
        <v>1541811</v>
      </c>
      <c r="T226" s="1">
        <v>54.756396304998198</v>
      </c>
      <c r="U226" s="1">
        <v>5.9930605427614196</v>
      </c>
      <c r="V226" s="1">
        <v>15141471</v>
      </c>
      <c r="W226" s="1">
        <v>39.04</v>
      </c>
      <c r="X226" s="1">
        <v>1.02</v>
      </c>
      <c r="Y226" s="1">
        <v>1844419825</v>
      </c>
      <c r="Z226" s="1">
        <v>2805733602.3966799</v>
      </c>
      <c r="AA226" s="1">
        <v>373826202.80601603</v>
      </c>
      <c r="AB226" s="1">
        <v>1648204950</v>
      </c>
      <c r="AC226" s="1">
        <v>2805733602.3966799</v>
      </c>
      <c r="AD226" s="1">
        <v>373826202.80601603</v>
      </c>
      <c r="AE226" s="1">
        <v>1648204950</v>
      </c>
      <c r="AF226" s="1">
        <v>2219420683.7922101</v>
      </c>
      <c r="AG226" s="1">
        <v>373826202.80601603</v>
      </c>
      <c r="AH226" s="1">
        <v>1648204950</v>
      </c>
      <c r="AI226" s="1">
        <v>1943508722.0959799</v>
      </c>
      <c r="AJ226" s="1">
        <v>373826202.80601603</v>
      </c>
      <c r="AK226" s="1">
        <v>5208866740.0441799</v>
      </c>
      <c r="AL226" s="1">
        <v>5311465579.9803801</v>
      </c>
      <c r="AM226" s="1">
        <v>5115250704.9803801</v>
      </c>
      <c r="AN226" s="1">
        <v>4528937786.3759003</v>
      </c>
      <c r="AO226" s="1">
        <v>4253025824.6796799</v>
      </c>
      <c r="AP226" s="1">
        <v>1966682088.33441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7175548828.3786001</v>
      </c>
      <c r="AW226" s="1">
        <v>7278147668.3148003</v>
      </c>
      <c r="AX226" s="1">
        <v>7081932793.3148003</v>
      </c>
      <c r="AY226" s="1">
        <v>6495619874.7103205</v>
      </c>
      <c r="AZ226" s="1">
        <v>6219707913.0140896</v>
      </c>
      <c r="BA226" s="1">
        <v>6219707913.0140896</v>
      </c>
      <c r="BB226" s="1">
        <v>5311465579.9803801</v>
      </c>
      <c r="BC226" s="1">
        <v>5115250704.9803801</v>
      </c>
      <c r="BD226" s="1">
        <v>4528937786.3759003</v>
      </c>
      <c r="BE226" s="1">
        <v>4253025824.6796799</v>
      </c>
      <c r="BF226" s="1">
        <v>4253025824.6796799</v>
      </c>
      <c r="BG226" t="s">
        <v>39</v>
      </c>
    </row>
    <row r="227" spans="1:59" x14ac:dyDescent="0.25">
      <c r="A227">
        <v>391</v>
      </c>
      <c r="B227" t="s">
        <v>93</v>
      </c>
      <c r="C227">
        <v>2017</v>
      </c>
      <c r="D227" s="2">
        <v>142929</v>
      </c>
      <c r="E227" s="7">
        <v>87125.78</v>
      </c>
      <c r="F227" t="s">
        <v>45</v>
      </c>
      <c r="G227" s="2">
        <v>173</v>
      </c>
      <c r="H227" s="1">
        <v>10096649793</v>
      </c>
      <c r="I227" s="1">
        <v>3334806091</v>
      </c>
      <c r="J227" s="1">
        <v>0</v>
      </c>
      <c r="K227" s="1">
        <v>5599048027</v>
      </c>
      <c r="L227" s="1">
        <v>12126638.550000001</v>
      </c>
      <c r="M227" s="1">
        <v>219692948.174822</v>
      </c>
      <c r="N227" s="1">
        <v>234284945.51783901</v>
      </c>
      <c r="O227" s="1">
        <v>24464000.2539513</v>
      </c>
      <c r="P227" s="1">
        <v>219692948.174822</v>
      </c>
      <c r="Q227" s="1">
        <v>41723136</v>
      </c>
      <c r="R227" s="1">
        <v>20261628</v>
      </c>
      <c r="S227" s="1">
        <v>546543</v>
      </c>
      <c r="T227" s="1">
        <v>48.679224765868099</v>
      </c>
      <c r="U227" s="1">
        <v>3.4425634341236702</v>
      </c>
      <c r="V227" s="1">
        <v>44586</v>
      </c>
      <c r="W227" s="1">
        <v>42</v>
      </c>
      <c r="X227" s="1">
        <v>1.1399999999999999</v>
      </c>
      <c r="Y227" s="1">
        <v>2451946995</v>
      </c>
      <c r="Z227" s="1">
        <v>1042410354.60534</v>
      </c>
      <c r="AA227" s="1">
        <v>1161019.44</v>
      </c>
      <c r="AB227" s="1">
        <v>2191101570</v>
      </c>
      <c r="AC227" s="1">
        <v>1042410354.60534</v>
      </c>
      <c r="AD227" s="1">
        <v>1161019.44</v>
      </c>
      <c r="AE227" s="1">
        <v>2191101570</v>
      </c>
      <c r="AF227" s="1">
        <v>824155512.34500206</v>
      </c>
      <c r="AG227" s="1">
        <v>1161019.44</v>
      </c>
      <c r="AH227" s="1">
        <v>2191101570</v>
      </c>
      <c r="AI227" s="1">
        <v>721447351.28130996</v>
      </c>
      <c r="AJ227" s="1">
        <v>1161019.44</v>
      </c>
      <c r="AK227" s="1">
        <v>3554499039.1748199</v>
      </c>
      <c r="AL227" s="1">
        <v>3715211317.22017</v>
      </c>
      <c r="AM227" s="1">
        <v>3454365892.22017</v>
      </c>
      <c r="AN227" s="1">
        <v>3236111049.9598198</v>
      </c>
      <c r="AO227" s="1">
        <v>3133402888.8961301</v>
      </c>
      <c r="AP227" s="1">
        <v>5869923611.3217897</v>
      </c>
      <c r="AQ227" s="1">
        <v>310351571.30000001</v>
      </c>
      <c r="AR227" s="1">
        <v>310351571.30000001</v>
      </c>
      <c r="AS227" s="1">
        <v>310351571.30000001</v>
      </c>
      <c r="AT227" s="1">
        <v>310351571.30000001</v>
      </c>
      <c r="AU227" s="1">
        <v>310351571.30000001</v>
      </c>
      <c r="AV227" s="1">
        <v>9424422650.4966106</v>
      </c>
      <c r="AW227" s="1">
        <v>9895486499.8419609</v>
      </c>
      <c r="AX227" s="1">
        <v>9634641074.8419609</v>
      </c>
      <c r="AY227" s="1">
        <v>9416386232.5816097</v>
      </c>
      <c r="AZ227" s="1">
        <v>9313678071.5179195</v>
      </c>
      <c r="BA227" s="1">
        <v>9313678071.5179195</v>
      </c>
      <c r="BB227" s="1">
        <v>4025562888.5201702</v>
      </c>
      <c r="BC227" s="1">
        <v>3764717463.5201702</v>
      </c>
      <c r="BD227" s="1">
        <v>3546462621.25982</v>
      </c>
      <c r="BE227" s="1">
        <v>3443754460.1961298</v>
      </c>
      <c r="BF227" s="1">
        <v>3443754460.1961298</v>
      </c>
      <c r="BG227" t="s">
        <v>39</v>
      </c>
    </row>
    <row r="228" spans="1:59" x14ac:dyDescent="0.25">
      <c r="A228">
        <v>391</v>
      </c>
      <c r="B228" t="s">
        <v>93</v>
      </c>
      <c r="C228">
        <v>2018</v>
      </c>
      <c r="D228" s="2">
        <v>142929</v>
      </c>
      <c r="E228" s="7">
        <v>87125.78</v>
      </c>
      <c r="F228" t="s">
        <v>45</v>
      </c>
      <c r="G228" s="2">
        <v>173</v>
      </c>
      <c r="H228" s="1">
        <v>10096649793</v>
      </c>
      <c r="I228" s="1">
        <v>3392234791</v>
      </c>
      <c r="J228" s="1">
        <v>0</v>
      </c>
      <c r="K228" s="1">
        <v>6472567805</v>
      </c>
      <c r="L228" s="1">
        <v>13025081.42</v>
      </c>
      <c r="M228" s="1">
        <v>219692948.174822</v>
      </c>
      <c r="N228" s="1">
        <v>234284945.51783901</v>
      </c>
      <c r="O228" s="1">
        <v>24464000.2539513</v>
      </c>
      <c r="P228" s="1">
        <v>219692948.174822</v>
      </c>
      <c r="Q228" s="1">
        <v>41723136</v>
      </c>
      <c r="R228" s="1">
        <v>20261628</v>
      </c>
      <c r="S228" s="1">
        <v>546543</v>
      </c>
      <c r="T228" s="1">
        <v>49.758810705352303</v>
      </c>
      <c r="U228" s="1">
        <v>1.8889418360318999</v>
      </c>
      <c r="V228" s="1">
        <v>44586</v>
      </c>
      <c r="W228" s="1">
        <v>42</v>
      </c>
      <c r="X228" s="1">
        <v>1.1399999999999999</v>
      </c>
      <c r="Y228" s="1">
        <v>2451946995</v>
      </c>
      <c r="Z228" s="1">
        <v>1103088634.6150999</v>
      </c>
      <c r="AA228" s="1">
        <v>1161019.44</v>
      </c>
      <c r="AB228" s="1">
        <v>2191101570</v>
      </c>
      <c r="AC228" s="1">
        <v>1103088634.6150999</v>
      </c>
      <c r="AD228" s="1">
        <v>1161019.44</v>
      </c>
      <c r="AE228" s="1">
        <v>2191101570</v>
      </c>
      <c r="AF228" s="1">
        <v>872129267.33382905</v>
      </c>
      <c r="AG228" s="1">
        <v>1161019.44</v>
      </c>
      <c r="AH228" s="1">
        <v>2191101570</v>
      </c>
      <c r="AI228" s="1">
        <v>763442506.260288</v>
      </c>
      <c r="AJ228" s="1">
        <v>1161019.44</v>
      </c>
      <c r="AK228" s="1">
        <v>3611927739.1748199</v>
      </c>
      <c r="AL228" s="1">
        <v>3775889597.2299199</v>
      </c>
      <c r="AM228" s="1">
        <v>3515044172.2299199</v>
      </c>
      <c r="AN228" s="1">
        <v>3284084804.9486499</v>
      </c>
      <c r="AO228" s="1">
        <v>3175398043.8751101</v>
      </c>
      <c r="AP228" s="1">
        <v>6744341832.1917896</v>
      </c>
      <c r="AQ228" s="1">
        <v>310351571.30000001</v>
      </c>
      <c r="AR228" s="1">
        <v>310351571.30000001</v>
      </c>
      <c r="AS228" s="1">
        <v>310351571.30000001</v>
      </c>
      <c r="AT228" s="1">
        <v>310351571.30000001</v>
      </c>
      <c r="AU228" s="1">
        <v>310351571.30000001</v>
      </c>
      <c r="AV228" s="1">
        <v>10356269571.3666</v>
      </c>
      <c r="AW228" s="1">
        <v>10830583000.721701</v>
      </c>
      <c r="AX228" s="1">
        <v>10569737575.721701</v>
      </c>
      <c r="AY228" s="1">
        <v>10338778208.440399</v>
      </c>
      <c r="AZ228" s="1">
        <v>10230091447.366899</v>
      </c>
      <c r="BA228" s="1">
        <v>10096649793</v>
      </c>
      <c r="BB228" s="1">
        <v>4086241168.5299201</v>
      </c>
      <c r="BC228" s="1">
        <v>3825395743.5299201</v>
      </c>
      <c r="BD228" s="1">
        <v>3594436376.2486501</v>
      </c>
      <c r="BE228" s="1">
        <v>3485749615.1751099</v>
      </c>
      <c r="BF228" s="1">
        <v>3352307960.8081999</v>
      </c>
      <c r="BG228" t="s">
        <v>75</v>
      </c>
    </row>
    <row r="229" spans="1:59" x14ac:dyDescent="0.25">
      <c r="A229">
        <v>391</v>
      </c>
      <c r="B229" t="s">
        <v>93</v>
      </c>
      <c r="C229">
        <v>2019</v>
      </c>
      <c r="D229" s="2">
        <v>142929</v>
      </c>
      <c r="E229" s="7">
        <v>87125.78</v>
      </c>
      <c r="F229" t="s">
        <v>45</v>
      </c>
      <c r="G229" s="2">
        <v>173</v>
      </c>
      <c r="H229" s="1">
        <v>10096649793</v>
      </c>
      <c r="I229" s="1">
        <v>3304031980</v>
      </c>
      <c r="J229" s="1">
        <v>0</v>
      </c>
      <c r="K229" s="1">
        <v>5919954115</v>
      </c>
      <c r="L229" s="1">
        <v>7667533</v>
      </c>
      <c r="M229" s="1">
        <v>219692948.174822</v>
      </c>
      <c r="N229" s="1">
        <v>234284945.51783901</v>
      </c>
      <c r="O229" s="1">
        <v>24464000.2539513</v>
      </c>
      <c r="P229" s="1">
        <v>219692948.174822</v>
      </c>
      <c r="Q229" s="1">
        <v>41723136</v>
      </c>
      <c r="R229" s="1">
        <v>20261628</v>
      </c>
      <c r="S229" s="1">
        <v>546543</v>
      </c>
      <c r="T229" s="1">
        <v>45.513989299999999</v>
      </c>
      <c r="U229" s="1">
        <v>5.1417359993001499</v>
      </c>
      <c r="V229" s="1">
        <v>44586</v>
      </c>
      <c r="W229" s="1">
        <v>42</v>
      </c>
      <c r="X229" s="1">
        <v>1.1399999999999999</v>
      </c>
      <c r="Y229" s="1">
        <v>2451946995</v>
      </c>
      <c r="Z229" s="1">
        <v>930317438.12329197</v>
      </c>
      <c r="AA229" s="1">
        <v>1161019.44</v>
      </c>
      <c r="AB229" s="1">
        <v>2191101570</v>
      </c>
      <c r="AC229" s="1">
        <v>930317438.12329197</v>
      </c>
      <c r="AD229" s="1">
        <v>1161019.44</v>
      </c>
      <c r="AE229" s="1">
        <v>2191101570</v>
      </c>
      <c r="AF229" s="1">
        <v>735532068.99049902</v>
      </c>
      <c r="AG229" s="1">
        <v>1161019.44</v>
      </c>
      <c r="AH229" s="1">
        <v>2191101570</v>
      </c>
      <c r="AI229" s="1">
        <v>643868365.86918497</v>
      </c>
      <c r="AJ229" s="1">
        <v>1161019.44</v>
      </c>
      <c r="AK229" s="1">
        <v>3523724928.1748199</v>
      </c>
      <c r="AL229" s="1">
        <v>3603118400.7381101</v>
      </c>
      <c r="AM229" s="1">
        <v>3342272975.7381101</v>
      </c>
      <c r="AN229" s="1">
        <v>3147487606.60532</v>
      </c>
      <c r="AO229" s="1">
        <v>3055823903.4840002</v>
      </c>
      <c r="AP229" s="1">
        <v>6186370593.7717896</v>
      </c>
      <c r="AQ229" s="1">
        <v>310351571.30000001</v>
      </c>
      <c r="AR229" s="1">
        <v>310351571.30000001</v>
      </c>
      <c r="AS229" s="1">
        <v>310351571.30000001</v>
      </c>
      <c r="AT229" s="1">
        <v>310351571.30000001</v>
      </c>
      <c r="AU229" s="1">
        <v>310351571.30000001</v>
      </c>
      <c r="AV229" s="1">
        <v>9710095521.9466095</v>
      </c>
      <c r="AW229" s="1">
        <v>10099840565.8099</v>
      </c>
      <c r="AX229" s="1">
        <v>9838995140.8099003</v>
      </c>
      <c r="AY229" s="1">
        <v>9644209771.6771107</v>
      </c>
      <c r="AZ229" s="1">
        <v>9552546068.5557899</v>
      </c>
      <c r="BA229" s="1">
        <v>9552546068.5557899</v>
      </c>
      <c r="BB229" s="1">
        <v>3913469972.0381098</v>
      </c>
      <c r="BC229" s="1">
        <v>3652624547.0381098</v>
      </c>
      <c r="BD229" s="1">
        <v>3457839177.9053202</v>
      </c>
      <c r="BE229" s="1">
        <v>3366175474.7839999</v>
      </c>
      <c r="BF229" s="1">
        <v>3366175474.7839999</v>
      </c>
      <c r="BG229" t="s">
        <v>39</v>
      </c>
    </row>
    <row r="230" spans="1:59" x14ac:dyDescent="0.25">
      <c r="A230">
        <v>391</v>
      </c>
      <c r="B230" t="s">
        <v>93</v>
      </c>
      <c r="C230">
        <v>2020</v>
      </c>
      <c r="D230" s="2">
        <v>143227</v>
      </c>
      <c r="E230" s="7">
        <v>87125.78</v>
      </c>
      <c r="F230" t="s">
        <v>45</v>
      </c>
      <c r="G230" s="2">
        <v>173</v>
      </c>
      <c r="H230" s="1">
        <v>10115467003</v>
      </c>
      <c r="I230" s="1">
        <v>3577526524</v>
      </c>
      <c r="J230" s="1">
        <v>0</v>
      </c>
      <c r="K230" s="1">
        <v>5135537811</v>
      </c>
      <c r="L230" s="1">
        <v>7532135.5880000005</v>
      </c>
      <c r="M230" s="1">
        <v>219692948.174822</v>
      </c>
      <c r="N230" s="1">
        <v>234284945.51783901</v>
      </c>
      <c r="O230" s="1">
        <v>24464000.2539513</v>
      </c>
      <c r="P230" s="1">
        <v>219692948.174822</v>
      </c>
      <c r="Q230" s="1">
        <v>41723136</v>
      </c>
      <c r="R230" s="1">
        <v>20261628</v>
      </c>
      <c r="S230" s="1">
        <v>546543</v>
      </c>
      <c r="T230" s="1">
        <v>46.40902009205</v>
      </c>
      <c r="U230" s="1">
        <v>1.9282459425235701</v>
      </c>
      <c r="V230" s="1">
        <v>44586</v>
      </c>
      <c r="W230" s="1">
        <v>42</v>
      </c>
      <c r="X230" s="1">
        <v>1.1399999999999999</v>
      </c>
      <c r="Y230" s="1">
        <v>2457059185</v>
      </c>
      <c r="Z230" s="1">
        <v>1024992079.1964</v>
      </c>
      <c r="AA230" s="1">
        <v>1161019.44</v>
      </c>
      <c r="AB230" s="1">
        <v>2195669910</v>
      </c>
      <c r="AC230" s="1">
        <v>1024992079.1964</v>
      </c>
      <c r="AD230" s="1">
        <v>1161019.44</v>
      </c>
      <c r="AE230" s="1">
        <v>2195669910</v>
      </c>
      <c r="AF230" s="1">
        <v>810384191.26170301</v>
      </c>
      <c r="AG230" s="1">
        <v>1161019.44</v>
      </c>
      <c r="AH230" s="1">
        <v>2195669910</v>
      </c>
      <c r="AI230" s="1">
        <v>709392243.99831498</v>
      </c>
      <c r="AJ230" s="1">
        <v>1161019.44</v>
      </c>
      <c r="AK230" s="1">
        <v>3797219472.1748199</v>
      </c>
      <c r="AL230" s="1">
        <v>3702905231.8112202</v>
      </c>
      <c r="AM230" s="1">
        <v>3441515956.8112202</v>
      </c>
      <c r="AN230" s="1">
        <v>3226908068.8765202</v>
      </c>
      <c r="AO230" s="1">
        <v>3125916121.6131301</v>
      </c>
      <c r="AP230" s="1">
        <v>5401818892.3597898</v>
      </c>
      <c r="AQ230" s="1">
        <v>310351571.30000001</v>
      </c>
      <c r="AR230" s="1">
        <v>310351571.30000001</v>
      </c>
      <c r="AS230" s="1">
        <v>310351571.30000001</v>
      </c>
      <c r="AT230" s="1">
        <v>310351571.30000001</v>
      </c>
      <c r="AU230" s="1">
        <v>310351571.30000001</v>
      </c>
      <c r="AV230" s="1">
        <v>9199038364.5346107</v>
      </c>
      <c r="AW230" s="1">
        <v>9415075695.4710102</v>
      </c>
      <c r="AX230" s="1">
        <v>9153686420.4710102</v>
      </c>
      <c r="AY230" s="1">
        <v>8939078532.5363102</v>
      </c>
      <c r="AZ230" s="1">
        <v>8838086585.2729206</v>
      </c>
      <c r="BA230" s="1">
        <v>8838086585.2729206</v>
      </c>
      <c r="BB230" s="1">
        <v>4013256803.1112199</v>
      </c>
      <c r="BC230" s="1">
        <v>3751867528.1112199</v>
      </c>
      <c r="BD230" s="1">
        <v>3537259640.1765199</v>
      </c>
      <c r="BE230" s="1">
        <v>3436267692.9131298</v>
      </c>
      <c r="BF230" s="1">
        <v>3436267692.9131298</v>
      </c>
      <c r="BG230" t="s">
        <v>39</v>
      </c>
    </row>
    <row r="231" spans="1:59" x14ac:dyDescent="0.25">
      <c r="A231">
        <v>391</v>
      </c>
      <c r="B231" t="s">
        <v>93</v>
      </c>
      <c r="C231">
        <v>2021</v>
      </c>
      <c r="D231" s="2">
        <v>143227</v>
      </c>
      <c r="E231" s="7">
        <v>87125.78</v>
      </c>
      <c r="F231" t="s">
        <v>45</v>
      </c>
      <c r="G231" s="2">
        <v>173</v>
      </c>
      <c r="H231" s="1">
        <v>10115467003</v>
      </c>
      <c r="I231" s="1">
        <v>3525852587.7079902</v>
      </c>
      <c r="J231" s="1">
        <v>1700737364.8599999</v>
      </c>
      <c r="K231" s="1">
        <v>4743207727</v>
      </c>
      <c r="L231" s="1">
        <v>16197569.960000001</v>
      </c>
      <c r="M231" s="1">
        <v>219692948.174822</v>
      </c>
      <c r="N231" s="1">
        <v>234284945.51783901</v>
      </c>
      <c r="O231" s="1">
        <v>24464000.2539513</v>
      </c>
      <c r="P231" s="1">
        <v>219692948.174822</v>
      </c>
      <c r="Q231" s="1">
        <v>41723136</v>
      </c>
      <c r="R231" s="1">
        <v>20261628</v>
      </c>
      <c r="S231" s="1">
        <v>546543</v>
      </c>
      <c r="T231" s="1">
        <v>45.437511669999999</v>
      </c>
      <c r="U231" s="1">
        <v>2.5561772250328398</v>
      </c>
      <c r="V231" s="1">
        <v>44586</v>
      </c>
      <c r="W231" s="1">
        <v>42</v>
      </c>
      <c r="X231" s="1">
        <v>1.1399999999999999</v>
      </c>
      <c r="Y231" s="1">
        <v>2457059185</v>
      </c>
      <c r="Z231" s="1">
        <v>988135413.37457097</v>
      </c>
      <c r="AA231" s="1">
        <v>1161019.44</v>
      </c>
      <c r="AB231" s="1">
        <v>2195669910</v>
      </c>
      <c r="AC231" s="1">
        <v>988135413.37457097</v>
      </c>
      <c r="AD231" s="1">
        <v>1161019.44</v>
      </c>
      <c r="AE231" s="1">
        <v>2195669910</v>
      </c>
      <c r="AF231" s="1">
        <v>781244396.00782704</v>
      </c>
      <c r="AG231" s="1">
        <v>1161019.44</v>
      </c>
      <c r="AH231" s="1">
        <v>2195669910</v>
      </c>
      <c r="AI231" s="1">
        <v>683883917.24700606</v>
      </c>
      <c r="AJ231" s="1">
        <v>1161019.44</v>
      </c>
      <c r="AK231" s="1">
        <v>5446282900.7428102</v>
      </c>
      <c r="AL231" s="1">
        <v>5366785930.84939</v>
      </c>
      <c r="AM231" s="1">
        <v>5105396655.84939</v>
      </c>
      <c r="AN231" s="1">
        <v>4898505638.4826403</v>
      </c>
      <c r="AO231" s="1">
        <v>4801145159.7218199</v>
      </c>
      <c r="AP231" s="1">
        <v>5018154242.7317896</v>
      </c>
      <c r="AQ231" s="1">
        <v>310351571.30000001</v>
      </c>
      <c r="AR231" s="1">
        <v>310351571.30000001</v>
      </c>
      <c r="AS231" s="1">
        <v>310351571.30000001</v>
      </c>
      <c r="AT231" s="1">
        <v>310351571.30000001</v>
      </c>
      <c r="AU231" s="1">
        <v>310351571.30000001</v>
      </c>
      <c r="AV231" s="1">
        <v>10464437143.4746</v>
      </c>
      <c r="AW231" s="1">
        <v>10695291744.8811</v>
      </c>
      <c r="AX231" s="1">
        <v>10433902469.8811</v>
      </c>
      <c r="AY231" s="1">
        <v>10227011452.5144</v>
      </c>
      <c r="AZ231" s="1">
        <v>10129650973.753599</v>
      </c>
      <c r="BA231" s="1">
        <v>10115467003</v>
      </c>
      <c r="BB231" s="1">
        <v>5677137502.1493902</v>
      </c>
      <c r="BC231" s="1">
        <v>5415748227.1493902</v>
      </c>
      <c r="BD231" s="1">
        <v>5208857209.7826405</v>
      </c>
      <c r="BE231" s="1">
        <v>5111496731.0218201</v>
      </c>
      <c r="BF231" s="1">
        <v>5097312760.2681999</v>
      </c>
      <c r="BG231" t="s">
        <v>75</v>
      </c>
    </row>
    <row r="232" spans="1:59" x14ac:dyDescent="0.25">
      <c r="A232">
        <v>392</v>
      </c>
      <c r="B232" t="s">
        <v>94</v>
      </c>
      <c r="C232">
        <v>2017</v>
      </c>
      <c r="D232" s="2">
        <v>151293</v>
      </c>
      <c r="E232" s="7">
        <v>52052.58</v>
      </c>
      <c r="F232" t="s">
        <v>45</v>
      </c>
      <c r="G232" s="2">
        <v>115</v>
      </c>
      <c r="H232" s="1">
        <v>6350523675</v>
      </c>
      <c r="I232" s="1">
        <v>2398535980</v>
      </c>
      <c r="J232" s="1">
        <v>0</v>
      </c>
      <c r="K232" s="1">
        <v>2121765716</v>
      </c>
      <c r="L232" s="1">
        <v>3410369.068</v>
      </c>
      <c r="M232" s="1">
        <v>84623841.009187505</v>
      </c>
      <c r="N232" s="1">
        <v>112285332.465986</v>
      </c>
      <c r="O232" s="1">
        <v>8917372.5609918796</v>
      </c>
      <c r="P232" s="1">
        <v>84623841.009187505</v>
      </c>
      <c r="Q232" s="1">
        <v>27354951</v>
      </c>
      <c r="R232" s="1">
        <v>4218673</v>
      </c>
      <c r="S232" s="1">
        <v>169143</v>
      </c>
      <c r="T232" s="1">
        <v>53.732872455969499</v>
      </c>
      <c r="U232" s="1">
        <v>3.5068459830745602</v>
      </c>
      <c r="V232" s="1">
        <v>0</v>
      </c>
      <c r="W232" s="1">
        <v>43.8</v>
      </c>
      <c r="X232" s="1">
        <v>1.18</v>
      </c>
      <c r="Y232" s="1">
        <v>2595431415</v>
      </c>
      <c r="Z232" s="1">
        <v>707755869.09877205</v>
      </c>
      <c r="AA232" s="1">
        <v>0</v>
      </c>
      <c r="AB232" s="1">
        <v>2319321690</v>
      </c>
      <c r="AC232" s="1">
        <v>707755869.09877205</v>
      </c>
      <c r="AD232" s="1">
        <v>0</v>
      </c>
      <c r="AE232" s="1">
        <v>2319321690</v>
      </c>
      <c r="AF232" s="1">
        <v>558477013.33511698</v>
      </c>
      <c r="AG232" s="1">
        <v>0</v>
      </c>
      <c r="AH232" s="1">
        <v>2319321690</v>
      </c>
      <c r="AI232" s="1">
        <v>488228140.03457302</v>
      </c>
      <c r="AJ232" s="1">
        <v>0</v>
      </c>
      <c r="AK232" s="1">
        <v>2483159821.0091801</v>
      </c>
      <c r="AL232" s="1">
        <v>3387811125.1079502</v>
      </c>
      <c r="AM232" s="1">
        <v>3111701400.1079502</v>
      </c>
      <c r="AN232" s="1">
        <v>2962422544.3442998</v>
      </c>
      <c r="AO232" s="1">
        <v>2892173671.0437598</v>
      </c>
      <c r="AP232" s="1">
        <v>2246378790.0949702</v>
      </c>
      <c r="AQ232" s="1">
        <v>622554400</v>
      </c>
      <c r="AR232" s="1">
        <v>508171668.76619297</v>
      </c>
      <c r="AS232" s="1">
        <v>466755210.01619297</v>
      </c>
      <c r="AT232" s="1">
        <v>444363381.651645</v>
      </c>
      <c r="AU232" s="1">
        <v>433826050.656564</v>
      </c>
      <c r="AV232" s="1">
        <v>4729538611.1041603</v>
      </c>
      <c r="AW232" s="1">
        <v>6142361583.9691296</v>
      </c>
      <c r="AX232" s="1">
        <v>5824835400.2191296</v>
      </c>
      <c r="AY232" s="1">
        <v>5653164716.0909204</v>
      </c>
      <c r="AZ232" s="1">
        <v>5572378511.7952995</v>
      </c>
      <c r="BA232" s="1">
        <v>5572378511.7952995</v>
      </c>
      <c r="BB232" s="1">
        <v>3895982793.8741498</v>
      </c>
      <c r="BC232" s="1">
        <v>3578456610.1241498</v>
      </c>
      <c r="BD232" s="1">
        <v>3406785925.9959502</v>
      </c>
      <c r="BE232" s="1">
        <v>3325999721.7003198</v>
      </c>
      <c r="BF232" s="1">
        <v>3325999721.7003198</v>
      </c>
      <c r="BG232" t="s">
        <v>39</v>
      </c>
    </row>
    <row r="233" spans="1:59" x14ac:dyDescent="0.25">
      <c r="A233">
        <v>392</v>
      </c>
      <c r="B233" t="s">
        <v>94</v>
      </c>
      <c r="C233">
        <v>2018</v>
      </c>
      <c r="D233" s="2">
        <v>151293</v>
      </c>
      <c r="E233" s="7">
        <v>52052.58</v>
      </c>
      <c r="F233" t="s">
        <v>45</v>
      </c>
      <c r="G233" s="2">
        <v>115</v>
      </c>
      <c r="H233" s="1">
        <v>6350523675</v>
      </c>
      <c r="I233" s="1">
        <v>2398465663</v>
      </c>
      <c r="J233" s="1">
        <v>0</v>
      </c>
      <c r="K233" s="1">
        <v>2122858620</v>
      </c>
      <c r="L233" s="1">
        <v>1583626.084</v>
      </c>
      <c r="M233" s="1">
        <v>84623841.009187505</v>
      </c>
      <c r="N233" s="1">
        <v>112285332.465986</v>
      </c>
      <c r="O233" s="1">
        <v>8917372.5609918796</v>
      </c>
      <c r="P233" s="1">
        <v>84623841.009187505</v>
      </c>
      <c r="Q233" s="1">
        <v>27354951</v>
      </c>
      <c r="R233" s="1">
        <v>4218673</v>
      </c>
      <c r="S233" s="1">
        <v>169143</v>
      </c>
      <c r="T233" s="1">
        <v>54.706473751223299</v>
      </c>
      <c r="U233" s="1">
        <v>2.3870207517713098</v>
      </c>
      <c r="V233" s="1">
        <v>0</v>
      </c>
      <c r="W233" s="1">
        <v>43.8</v>
      </c>
      <c r="X233" s="1">
        <v>1.18</v>
      </c>
      <c r="Y233" s="1">
        <v>2595431415</v>
      </c>
      <c r="Z233" s="1">
        <v>737255214.65216506</v>
      </c>
      <c r="AA233" s="1">
        <v>0</v>
      </c>
      <c r="AB233" s="1">
        <v>2319321690</v>
      </c>
      <c r="AC233" s="1">
        <v>737255214.65216506</v>
      </c>
      <c r="AD233" s="1">
        <v>0</v>
      </c>
      <c r="AE233" s="1">
        <v>2319321690</v>
      </c>
      <c r="AF233" s="1">
        <v>581754399.11077702</v>
      </c>
      <c r="AG233" s="1">
        <v>0</v>
      </c>
      <c r="AH233" s="1">
        <v>2319321690</v>
      </c>
      <c r="AI233" s="1">
        <v>508577544.73835897</v>
      </c>
      <c r="AJ233" s="1">
        <v>0</v>
      </c>
      <c r="AK233" s="1">
        <v>2483089504.0091801</v>
      </c>
      <c r="AL233" s="1">
        <v>3417310470.6613498</v>
      </c>
      <c r="AM233" s="1">
        <v>3141200745.6613498</v>
      </c>
      <c r="AN233" s="1">
        <v>2985699930.1199598</v>
      </c>
      <c r="AO233" s="1">
        <v>2912523075.74754</v>
      </c>
      <c r="AP233" s="1">
        <v>2245644951.11097</v>
      </c>
      <c r="AQ233" s="1">
        <v>622554400</v>
      </c>
      <c r="AR233" s="1">
        <v>512596570.59920198</v>
      </c>
      <c r="AS233" s="1">
        <v>471180111.84920198</v>
      </c>
      <c r="AT233" s="1">
        <v>447854989.51799399</v>
      </c>
      <c r="AU233" s="1">
        <v>436878461.36213201</v>
      </c>
      <c r="AV233" s="1">
        <v>4728734455.1201601</v>
      </c>
      <c r="AW233" s="1">
        <v>6175551992.3715296</v>
      </c>
      <c r="AX233" s="1">
        <v>5858025808.6215296</v>
      </c>
      <c r="AY233" s="1">
        <v>5679199870.74893</v>
      </c>
      <c r="AZ233" s="1">
        <v>5595046488.2206497</v>
      </c>
      <c r="BA233" s="1">
        <v>5595046488.2206497</v>
      </c>
      <c r="BB233" s="1">
        <v>3929907041.26055</v>
      </c>
      <c r="BC233" s="1">
        <v>3612380857.51055</v>
      </c>
      <c r="BD233" s="1">
        <v>3433554919.6379499</v>
      </c>
      <c r="BE233" s="1">
        <v>3349401537.1096702</v>
      </c>
      <c r="BF233" s="1">
        <v>3349401537.1096702</v>
      </c>
      <c r="BG233" t="s">
        <v>39</v>
      </c>
    </row>
    <row r="234" spans="1:59" x14ac:dyDescent="0.25">
      <c r="A234">
        <v>392</v>
      </c>
      <c r="B234" t="s">
        <v>94</v>
      </c>
      <c r="C234">
        <v>2019</v>
      </c>
      <c r="D234" s="2">
        <v>151293</v>
      </c>
      <c r="E234" s="7">
        <v>52052.58</v>
      </c>
      <c r="F234" t="s">
        <v>45</v>
      </c>
      <c r="G234" s="2">
        <v>115</v>
      </c>
      <c r="H234" s="1">
        <v>6350523675</v>
      </c>
      <c r="I234" s="1">
        <v>2278637457</v>
      </c>
      <c r="J234" s="1">
        <v>0</v>
      </c>
      <c r="K234" s="1">
        <v>1985906756</v>
      </c>
      <c r="L234" s="1">
        <v>4730680.8480000002</v>
      </c>
      <c r="M234" s="1">
        <v>84623841.009187505</v>
      </c>
      <c r="N234" s="1">
        <v>112285332.465986</v>
      </c>
      <c r="O234" s="1">
        <v>8917372.5609918796</v>
      </c>
      <c r="P234" s="1">
        <v>84623841.009187505</v>
      </c>
      <c r="Q234" s="1">
        <v>27354951</v>
      </c>
      <c r="R234" s="1">
        <v>4218673</v>
      </c>
      <c r="S234" s="1">
        <v>169143</v>
      </c>
      <c r="T234" s="1">
        <v>51.031877029999997</v>
      </c>
      <c r="U234" s="1">
        <v>6.0850956561510099</v>
      </c>
      <c r="V234" s="1">
        <v>0</v>
      </c>
      <c r="W234" s="1">
        <v>43.8</v>
      </c>
      <c r="X234" s="1">
        <v>1.18</v>
      </c>
      <c r="Y234" s="1">
        <v>2595431415</v>
      </c>
      <c r="Z234" s="1">
        <v>633363826.45376801</v>
      </c>
      <c r="AA234" s="1">
        <v>0</v>
      </c>
      <c r="AB234" s="1">
        <v>2319321690</v>
      </c>
      <c r="AC234" s="1">
        <v>633363826.45376801</v>
      </c>
      <c r="AD234" s="1">
        <v>0</v>
      </c>
      <c r="AE234" s="1">
        <v>2319321690</v>
      </c>
      <c r="AF234" s="1">
        <v>499775633.93831402</v>
      </c>
      <c r="AG234" s="1">
        <v>0</v>
      </c>
      <c r="AH234" s="1">
        <v>2319321690</v>
      </c>
      <c r="AI234" s="1">
        <v>436910602.166336</v>
      </c>
      <c r="AJ234" s="1">
        <v>0</v>
      </c>
      <c r="AK234" s="1">
        <v>2363261298.0091801</v>
      </c>
      <c r="AL234" s="1">
        <v>3313419082.4629502</v>
      </c>
      <c r="AM234" s="1">
        <v>3037309357.4629502</v>
      </c>
      <c r="AN234" s="1">
        <v>2903721164.9475002</v>
      </c>
      <c r="AO234" s="1">
        <v>2840856133.1755199</v>
      </c>
      <c r="AP234" s="1">
        <v>2111840141.87497</v>
      </c>
      <c r="AQ234" s="1">
        <v>622554400</v>
      </c>
      <c r="AR234" s="1">
        <v>497012862.369443</v>
      </c>
      <c r="AS234" s="1">
        <v>455596403.619443</v>
      </c>
      <c r="AT234" s="1">
        <v>435558174.74212497</v>
      </c>
      <c r="AU234" s="1">
        <v>426128419.97632802</v>
      </c>
      <c r="AV234" s="1">
        <v>4475101439.88416</v>
      </c>
      <c r="AW234" s="1">
        <v>5922272086.7073698</v>
      </c>
      <c r="AX234" s="1">
        <v>5604745902.9573698</v>
      </c>
      <c r="AY234" s="1">
        <v>5451119481.5646</v>
      </c>
      <c r="AZ234" s="1">
        <v>5378824695.0268297</v>
      </c>
      <c r="BA234" s="1">
        <v>5378824695.0268297</v>
      </c>
      <c r="BB234" s="1">
        <v>3810431944.8323898</v>
      </c>
      <c r="BC234" s="1">
        <v>3492905761.0823898</v>
      </c>
      <c r="BD234" s="1">
        <v>3339279339.68962</v>
      </c>
      <c r="BE234" s="1">
        <v>3266984553.1518502</v>
      </c>
      <c r="BF234" s="1">
        <v>3266984553.1518502</v>
      </c>
      <c r="BG234" t="s">
        <v>39</v>
      </c>
    </row>
    <row r="235" spans="1:59" x14ac:dyDescent="0.25">
      <c r="A235">
        <v>392</v>
      </c>
      <c r="B235" t="s">
        <v>94</v>
      </c>
      <c r="C235">
        <v>2020</v>
      </c>
      <c r="D235" s="2">
        <v>151576</v>
      </c>
      <c r="E235" s="7">
        <v>52052.58</v>
      </c>
      <c r="F235" t="s">
        <v>45</v>
      </c>
      <c r="G235" s="2">
        <v>115</v>
      </c>
      <c r="H235" s="1">
        <v>6362402600</v>
      </c>
      <c r="I235" s="1">
        <v>2428125176</v>
      </c>
      <c r="J235" s="1">
        <v>12143876.17</v>
      </c>
      <c r="K235" s="1">
        <v>1934163251.2</v>
      </c>
      <c r="L235" s="1">
        <v>3162015.804</v>
      </c>
      <c r="M235" s="1">
        <v>84623841.009187505</v>
      </c>
      <c r="N235" s="1">
        <v>112285332.465986</v>
      </c>
      <c r="O235" s="1">
        <v>8917372.5609918796</v>
      </c>
      <c r="P235" s="1">
        <v>84623841.009187505</v>
      </c>
      <c r="Q235" s="1">
        <v>27354951</v>
      </c>
      <c r="R235" s="1">
        <v>4218673</v>
      </c>
      <c r="S235" s="1">
        <v>169143</v>
      </c>
      <c r="T235" s="1">
        <v>52.619676101262797</v>
      </c>
      <c r="U235" s="1">
        <v>2.4941922451585099</v>
      </c>
      <c r="V235" s="1">
        <v>0</v>
      </c>
      <c r="W235" s="1">
        <v>43.8</v>
      </c>
      <c r="X235" s="1">
        <v>1.18</v>
      </c>
      <c r="Y235" s="1">
        <v>2600286280</v>
      </c>
      <c r="Z235" s="1">
        <v>706339081.18769705</v>
      </c>
      <c r="AA235" s="1">
        <v>0</v>
      </c>
      <c r="AB235" s="1">
        <v>2323660080</v>
      </c>
      <c r="AC235" s="1">
        <v>706339081.18769705</v>
      </c>
      <c r="AD235" s="1">
        <v>0</v>
      </c>
      <c r="AE235" s="1">
        <v>2323660080</v>
      </c>
      <c r="AF235" s="1">
        <v>557359052.30412698</v>
      </c>
      <c r="AG235" s="1">
        <v>0</v>
      </c>
      <c r="AH235" s="1">
        <v>2323660080</v>
      </c>
      <c r="AI235" s="1">
        <v>487250803.41774201</v>
      </c>
      <c r="AJ235" s="1">
        <v>0</v>
      </c>
      <c r="AK235" s="1">
        <v>2524892893.1791801</v>
      </c>
      <c r="AL235" s="1">
        <v>3403393078.3668799</v>
      </c>
      <c r="AM235" s="1">
        <v>3126766878.3668799</v>
      </c>
      <c r="AN235" s="1">
        <v>2977786849.4833102</v>
      </c>
      <c r="AO235" s="1">
        <v>2907678600.59693</v>
      </c>
      <c r="AP235" s="1">
        <v>2058527972.0309701</v>
      </c>
      <c r="AQ235" s="1">
        <v>622554400</v>
      </c>
      <c r="AR235" s="1">
        <v>510508961.755032</v>
      </c>
      <c r="AS235" s="1">
        <v>469015031.755032</v>
      </c>
      <c r="AT235" s="1">
        <v>446668027.42249697</v>
      </c>
      <c r="AU235" s="1">
        <v>436151790.08953899</v>
      </c>
      <c r="AV235" s="1">
        <v>4583420865.2101603</v>
      </c>
      <c r="AW235" s="1">
        <v>5972430012.1528902</v>
      </c>
      <c r="AX235" s="1">
        <v>5654309882.1528902</v>
      </c>
      <c r="AY235" s="1">
        <v>5482982848.9367905</v>
      </c>
      <c r="AZ235" s="1">
        <v>5402358362.7174397</v>
      </c>
      <c r="BA235" s="1">
        <v>5402358362.7174397</v>
      </c>
      <c r="BB235" s="1">
        <v>3913902040.1219101</v>
      </c>
      <c r="BC235" s="1">
        <v>3595781910.1219101</v>
      </c>
      <c r="BD235" s="1">
        <v>3424454876.9058099</v>
      </c>
      <c r="BE235" s="1">
        <v>3343830390.68646</v>
      </c>
      <c r="BF235" s="1">
        <v>3343830390.68646</v>
      </c>
      <c r="BG235" t="s">
        <v>39</v>
      </c>
    </row>
    <row r="236" spans="1:59" x14ac:dyDescent="0.25">
      <c r="A236">
        <v>392</v>
      </c>
      <c r="B236" t="s">
        <v>94</v>
      </c>
      <c r="C236">
        <v>2021</v>
      </c>
      <c r="D236" s="2">
        <v>151576</v>
      </c>
      <c r="E236" s="7">
        <v>52052.58</v>
      </c>
      <c r="F236" t="s">
        <v>45</v>
      </c>
      <c r="G236" s="2">
        <v>115</v>
      </c>
      <c r="H236" s="1">
        <v>6362402600</v>
      </c>
      <c r="I236" s="1">
        <v>2341769305</v>
      </c>
      <c r="J236" s="1">
        <v>12081787.85</v>
      </c>
      <c r="K236" s="1">
        <v>2011344264</v>
      </c>
      <c r="L236" s="1">
        <v>3138826.1919999998</v>
      </c>
      <c r="M236" s="1">
        <v>84623841.009187505</v>
      </c>
      <c r="N236" s="1">
        <v>112285332.465986</v>
      </c>
      <c r="O236" s="1">
        <v>8917372.5609918796</v>
      </c>
      <c r="P236" s="1">
        <v>84623841.009187505</v>
      </c>
      <c r="Q236" s="1">
        <v>27354951</v>
      </c>
      <c r="R236" s="1">
        <v>4218673</v>
      </c>
      <c r="S236" s="1">
        <v>169143</v>
      </c>
      <c r="T236" s="1">
        <v>52.687125806770197</v>
      </c>
      <c r="U236" s="1">
        <v>3.2203845401595501</v>
      </c>
      <c r="V236" s="1">
        <v>0</v>
      </c>
      <c r="W236" s="1">
        <v>43.8</v>
      </c>
      <c r="X236" s="1">
        <v>1.18</v>
      </c>
      <c r="Y236" s="1">
        <v>2600286280</v>
      </c>
      <c r="Z236" s="1">
        <v>697056464.84951103</v>
      </c>
      <c r="AA236" s="1">
        <v>0</v>
      </c>
      <c r="AB236" s="1">
        <v>2323660080</v>
      </c>
      <c r="AC236" s="1">
        <v>697056464.84951103</v>
      </c>
      <c r="AD236" s="1">
        <v>0</v>
      </c>
      <c r="AE236" s="1">
        <v>2323660080</v>
      </c>
      <c r="AF236" s="1">
        <v>550034312.12911904</v>
      </c>
      <c r="AG236" s="1">
        <v>0</v>
      </c>
      <c r="AH236" s="1">
        <v>2323660080</v>
      </c>
      <c r="AI236" s="1">
        <v>480847416.731287</v>
      </c>
      <c r="AJ236" s="1">
        <v>0</v>
      </c>
      <c r="AK236" s="1">
        <v>2438474933.85918</v>
      </c>
      <c r="AL236" s="1">
        <v>3394048373.7086902</v>
      </c>
      <c r="AM236" s="1">
        <v>3117422173.7086902</v>
      </c>
      <c r="AN236" s="1">
        <v>2970400020.9882998</v>
      </c>
      <c r="AO236" s="1">
        <v>2901213125.5904698</v>
      </c>
      <c r="AP236" s="1">
        <v>2135685795.2189701</v>
      </c>
      <c r="AQ236" s="1">
        <v>622554400</v>
      </c>
      <c r="AR236" s="1">
        <v>509107256.05630398</v>
      </c>
      <c r="AS236" s="1">
        <v>467613326.05630398</v>
      </c>
      <c r="AT236" s="1">
        <v>445560003.14824599</v>
      </c>
      <c r="AU236" s="1">
        <v>435181968.83857101</v>
      </c>
      <c r="AV236" s="1">
        <v>4574160729.0781603</v>
      </c>
      <c r="AW236" s="1">
        <v>6038841424.9839802</v>
      </c>
      <c r="AX236" s="1">
        <v>5720721294.9839802</v>
      </c>
      <c r="AY236" s="1">
        <v>5551645819.3555298</v>
      </c>
      <c r="AZ236" s="1">
        <v>5472080889.6480198</v>
      </c>
      <c r="BA236" s="1">
        <v>5472080889.6480198</v>
      </c>
      <c r="BB236" s="1">
        <v>3903155629.7649999</v>
      </c>
      <c r="BC236" s="1">
        <v>3585035499.7649999</v>
      </c>
      <c r="BD236" s="1">
        <v>3415960024.1365499</v>
      </c>
      <c r="BE236" s="1">
        <v>3336395094.42904</v>
      </c>
      <c r="BF236" s="1">
        <v>3336395094.42904</v>
      </c>
      <c r="BG236" t="s">
        <v>39</v>
      </c>
    </row>
    <row r="237" spans="1:59" x14ac:dyDescent="0.25">
      <c r="A237">
        <v>396</v>
      </c>
      <c r="B237" t="s">
        <v>95</v>
      </c>
      <c r="C237">
        <v>2017</v>
      </c>
      <c r="D237" s="2">
        <v>96160</v>
      </c>
      <c r="E237" s="7">
        <v>130886.24</v>
      </c>
      <c r="F237" t="s">
        <v>45</v>
      </c>
      <c r="G237" s="2">
        <v>128</v>
      </c>
      <c r="H237" s="1">
        <v>4914246394</v>
      </c>
      <c r="I237" s="1">
        <v>2469288234</v>
      </c>
      <c r="J237" s="1">
        <v>78530.091</v>
      </c>
      <c r="K237" s="1">
        <v>758806210.94999897</v>
      </c>
      <c r="L237" s="1">
        <v>1806540.75</v>
      </c>
      <c r="M237" s="1">
        <v>131550391.674713</v>
      </c>
      <c r="N237" s="1">
        <v>83908996.272031605</v>
      </c>
      <c r="O237" s="1">
        <v>8716758.2791344095</v>
      </c>
      <c r="P237" s="1">
        <v>131550391.674713</v>
      </c>
      <c r="Q237" s="1">
        <v>30113505</v>
      </c>
      <c r="R237" s="1">
        <v>2071634</v>
      </c>
      <c r="S237" s="1">
        <v>200206</v>
      </c>
      <c r="T237" s="1">
        <v>47.403584449820798</v>
      </c>
      <c r="U237" s="1">
        <v>3.38438895469658</v>
      </c>
      <c r="V237" s="1">
        <v>0</v>
      </c>
      <c r="Y237" s="1">
        <v>1649624800</v>
      </c>
      <c r="Z237" s="1">
        <v>671994058.01209295</v>
      </c>
      <c r="AA237" s="1">
        <v>0</v>
      </c>
      <c r="AB237" s="1">
        <v>1474132800</v>
      </c>
      <c r="AC237" s="1">
        <v>671994058.01209295</v>
      </c>
      <c r="AD237" s="1">
        <v>0</v>
      </c>
      <c r="AE237" s="1">
        <v>1474132800</v>
      </c>
      <c r="AF237" s="1">
        <v>530356421.18879497</v>
      </c>
      <c r="AG237" s="1">
        <v>0</v>
      </c>
      <c r="AH237" s="1">
        <v>1474132800</v>
      </c>
      <c r="AI237" s="1">
        <v>463703415.62489003</v>
      </c>
      <c r="AJ237" s="1">
        <v>0</v>
      </c>
      <c r="AK237" s="1">
        <v>2600917155.7657099</v>
      </c>
      <c r="AL237" s="1">
        <v>2453247779.7778001</v>
      </c>
      <c r="AM237" s="1">
        <v>2277755779.7778001</v>
      </c>
      <c r="AN237" s="1">
        <v>2136118142.9545</v>
      </c>
      <c r="AO237" s="1">
        <v>2069465137.3906</v>
      </c>
      <c r="AP237" s="1">
        <v>853238506.25116503</v>
      </c>
      <c r="AQ237" s="1">
        <v>71525565.319999993</v>
      </c>
      <c r="AR237" s="1">
        <v>71525565.319999993</v>
      </c>
      <c r="AS237" s="1">
        <v>71525565.319999993</v>
      </c>
      <c r="AT237" s="1">
        <v>71525565.319999993</v>
      </c>
      <c r="AU237" s="1">
        <v>71525565.319999993</v>
      </c>
      <c r="AV237" s="1">
        <v>3454155662.01687</v>
      </c>
      <c r="AW237" s="1">
        <v>3378011851.3489699</v>
      </c>
      <c r="AX237" s="1">
        <v>3202519851.3489699</v>
      </c>
      <c r="AY237" s="1">
        <v>3060882214.5256701</v>
      </c>
      <c r="AZ237" s="1">
        <v>2994229208.96176</v>
      </c>
      <c r="BA237" s="1">
        <v>2994229208.96176</v>
      </c>
      <c r="BB237" s="1">
        <v>2524773345.0977998</v>
      </c>
      <c r="BC237" s="1">
        <v>2349281345.0977998</v>
      </c>
      <c r="BD237" s="1">
        <v>2207643708.2744999</v>
      </c>
      <c r="BE237" s="1">
        <v>2140990702.7105999</v>
      </c>
      <c r="BF237" s="1">
        <v>2140990702.7105999</v>
      </c>
      <c r="BG237" t="s">
        <v>39</v>
      </c>
    </row>
    <row r="238" spans="1:59" x14ac:dyDescent="0.25">
      <c r="A238">
        <v>396</v>
      </c>
      <c r="B238" t="s">
        <v>95</v>
      </c>
      <c r="C238">
        <v>2018</v>
      </c>
      <c r="D238" s="2">
        <v>96160</v>
      </c>
      <c r="E238" s="7">
        <v>130886.24</v>
      </c>
      <c r="F238" t="s">
        <v>45</v>
      </c>
      <c r="G238" s="2">
        <v>128</v>
      </c>
      <c r="H238" s="1">
        <v>4914246394</v>
      </c>
      <c r="I238" s="1">
        <v>2556272468</v>
      </c>
      <c r="J238" s="1">
        <v>78530.091</v>
      </c>
      <c r="K238" s="1">
        <v>783266697.89999902</v>
      </c>
      <c r="L238" s="1">
        <v>1517045.4</v>
      </c>
      <c r="M238" s="1">
        <v>131550391.674713</v>
      </c>
      <c r="N238" s="1">
        <v>83908996.272031605</v>
      </c>
      <c r="O238" s="1">
        <v>8716758.2791344095</v>
      </c>
      <c r="P238" s="1">
        <v>131550391.674713</v>
      </c>
      <c r="Q238" s="1">
        <v>30113505</v>
      </c>
      <c r="R238" s="1">
        <v>2071634</v>
      </c>
      <c r="S238" s="1">
        <v>200206</v>
      </c>
      <c r="T238" s="1">
        <v>48.763625336239002</v>
      </c>
      <c r="U238" s="1">
        <v>1.72437912625537</v>
      </c>
      <c r="V238" s="1">
        <v>0</v>
      </c>
      <c r="Y238" s="1">
        <v>1649624800</v>
      </c>
      <c r="Z238" s="1">
        <v>718097947.74595904</v>
      </c>
      <c r="AA238" s="1">
        <v>0</v>
      </c>
      <c r="AB238" s="1">
        <v>1474132800</v>
      </c>
      <c r="AC238" s="1">
        <v>718097947.74595904</v>
      </c>
      <c r="AD238" s="1">
        <v>0</v>
      </c>
      <c r="AE238" s="1">
        <v>1474132800</v>
      </c>
      <c r="AF238" s="1">
        <v>566742894.65623701</v>
      </c>
      <c r="AG238" s="1">
        <v>0</v>
      </c>
      <c r="AH238" s="1">
        <v>1474132800</v>
      </c>
      <c r="AI238" s="1">
        <v>495516987.31989801</v>
      </c>
      <c r="AJ238" s="1">
        <v>0</v>
      </c>
      <c r="AK238" s="1">
        <v>2687901389.7657099</v>
      </c>
      <c r="AL238" s="1">
        <v>2499351669.5116701</v>
      </c>
      <c r="AM238" s="1">
        <v>2323859669.5116701</v>
      </c>
      <c r="AN238" s="1">
        <v>2172504616.4219499</v>
      </c>
      <c r="AO238" s="1">
        <v>2101278709.0856099</v>
      </c>
      <c r="AP238" s="1">
        <v>877409497.85116398</v>
      </c>
      <c r="AQ238" s="1">
        <v>71525565.319999993</v>
      </c>
      <c r="AR238" s="1">
        <v>71525565.319999993</v>
      </c>
      <c r="AS238" s="1">
        <v>71525565.319999993</v>
      </c>
      <c r="AT238" s="1">
        <v>71525565.319999993</v>
      </c>
      <c r="AU238" s="1">
        <v>71525565.319999993</v>
      </c>
      <c r="AV238" s="1">
        <v>3565310887.6168699</v>
      </c>
      <c r="AW238" s="1">
        <v>3448286732.6828299</v>
      </c>
      <c r="AX238" s="1">
        <v>3272794732.6828299</v>
      </c>
      <c r="AY238" s="1">
        <v>3121439679.5931101</v>
      </c>
      <c r="AZ238" s="1">
        <v>3050213772.2567701</v>
      </c>
      <c r="BA238" s="1">
        <v>3050213772.2567701</v>
      </c>
      <c r="BB238" s="1">
        <v>2570877234.8316698</v>
      </c>
      <c r="BC238" s="1">
        <v>2395385234.8316698</v>
      </c>
      <c r="BD238" s="1">
        <v>2244030181.74195</v>
      </c>
      <c r="BE238" s="1">
        <v>2172804274.4056101</v>
      </c>
      <c r="BF238" s="1">
        <v>2172804274.4056101</v>
      </c>
      <c r="BG238" t="s">
        <v>39</v>
      </c>
    </row>
    <row r="239" spans="1:59" x14ac:dyDescent="0.25">
      <c r="A239">
        <v>396</v>
      </c>
      <c r="B239" t="s">
        <v>95</v>
      </c>
      <c r="C239">
        <v>2019</v>
      </c>
      <c r="D239" s="2">
        <v>96160</v>
      </c>
      <c r="E239" s="7">
        <v>130886.24</v>
      </c>
      <c r="F239" t="s">
        <v>45</v>
      </c>
      <c r="G239" s="2">
        <v>128</v>
      </c>
      <c r="H239" s="1">
        <v>4914246394</v>
      </c>
      <c r="I239" s="1">
        <v>2467026125</v>
      </c>
      <c r="J239" s="1">
        <v>78530.091</v>
      </c>
      <c r="K239" s="1">
        <v>711273617.84999895</v>
      </c>
      <c r="L239" s="1">
        <v>1210348.1359999999</v>
      </c>
      <c r="M239" s="1">
        <v>131550391.674713</v>
      </c>
      <c r="N239" s="1">
        <v>83908996.272031605</v>
      </c>
      <c r="O239" s="1">
        <v>8716758.2791344095</v>
      </c>
      <c r="P239" s="1">
        <v>131550391.674713</v>
      </c>
      <c r="Q239" s="1">
        <v>30113505</v>
      </c>
      <c r="R239" s="1">
        <v>2071634</v>
      </c>
      <c r="S239" s="1">
        <v>200206</v>
      </c>
      <c r="T239" s="1">
        <v>44.865645207548198</v>
      </c>
      <c r="U239" s="1">
        <v>4.7194824162029301</v>
      </c>
      <c r="V239" s="1">
        <v>0</v>
      </c>
      <c r="Y239" s="1">
        <v>1649624800</v>
      </c>
      <c r="Z239" s="1">
        <v>612868602.98840296</v>
      </c>
      <c r="AA239" s="1">
        <v>0</v>
      </c>
      <c r="AB239" s="1">
        <v>1474132800</v>
      </c>
      <c r="AC239" s="1">
        <v>612868602.98840296</v>
      </c>
      <c r="AD239" s="1">
        <v>0</v>
      </c>
      <c r="AE239" s="1">
        <v>1474132800</v>
      </c>
      <c r="AF239" s="1">
        <v>483692965.82985097</v>
      </c>
      <c r="AG239" s="1">
        <v>0</v>
      </c>
      <c r="AH239" s="1">
        <v>1474132800</v>
      </c>
      <c r="AI239" s="1">
        <v>422904430.69641399</v>
      </c>
      <c r="AJ239" s="1">
        <v>0</v>
      </c>
      <c r="AK239" s="1">
        <v>2598655046.7657099</v>
      </c>
      <c r="AL239" s="1">
        <v>2394122324.7541099</v>
      </c>
      <c r="AM239" s="1">
        <v>2218630324.7541099</v>
      </c>
      <c r="AN239" s="1">
        <v>2089454687.5955601</v>
      </c>
      <c r="AO239" s="1">
        <v>2028666152.4621201</v>
      </c>
      <c r="AP239" s="1">
        <v>805109720.53716505</v>
      </c>
      <c r="AQ239" s="1">
        <v>71525565.319999993</v>
      </c>
      <c r="AR239" s="1">
        <v>71525565.319999993</v>
      </c>
      <c r="AS239" s="1">
        <v>71525565.319999993</v>
      </c>
      <c r="AT239" s="1">
        <v>71525565.319999993</v>
      </c>
      <c r="AU239" s="1">
        <v>71525565.319999993</v>
      </c>
      <c r="AV239" s="1">
        <v>3403764767.3028698</v>
      </c>
      <c r="AW239" s="1">
        <v>3270757610.61128</v>
      </c>
      <c r="AX239" s="1">
        <v>3095265610.61128</v>
      </c>
      <c r="AY239" s="1">
        <v>2966089973.4527202</v>
      </c>
      <c r="AZ239" s="1">
        <v>2905301438.3192902</v>
      </c>
      <c r="BA239" s="1">
        <v>2905301438.3192902</v>
      </c>
      <c r="BB239" s="1">
        <v>2465647890.07411</v>
      </c>
      <c r="BC239" s="1">
        <v>2290155890.07411</v>
      </c>
      <c r="BD239" s="1">
        <v>2160980252.9155598</v>
      </c>
      <c r="BE239" s="1">
        <v>2100191717.78212</v>
      </c>
      <c r="BF239" s="1">
        <v>2100191717.78212</v>
      </c>
      <c r="BG239" t="s">
        <v>39</v>
      </c>
    </row>
    <row r="240" spans="1:59" x14ac:dyDescent="0.25">
      <c r="A240">
        <v>396</v>
      </c>
      <c r="B240" t="s">
        <v>95</v>
      </c>
      <c r="C240">
        <v>2020</v>
      </c>
      <c r="D240" s="2">
        <v>96456</v>
      </c>
      <c r="E240" s="7">
        <v>130886.24</v>
      </c>
      <c r="F240" t="s">
        <v>45</v>
      </c>
      <c r="G240" s="2">
        <v>128</v>
      </c>
      <c r="H240" s="1">
        <v>4928075514</v>
      </c>
      <c r="I240" s="1">
        <v>2638139279</v>
      </c>
      <c r="J240" s="1">
        <v>56150279.219999999</v>
      </c>
      <c r="K240" s="1">
        <v>719642481.10000002</v>
      </c>
      <c r="L240" s="1">
        <v>3925776.8960000002</v>
      </c>
      <c r="M240" s="1">
        <v>131550391.674713</v>
      </c>
      <c r="N240" s="1">
        <v>83908996.272031605</v>
      </c>
      <c r="O240" s="1">
        <v>8716758.2791344095</v>
      </c>
      <c r="P240" s="1">
        <v>131550391.674713</v>
      </c>
      <c r="Q240" s="1">
        <v>30113505</v>
      </c>
      <c r="R240" s="1">
        <v>2071634</v>
      </c>
      <c r="S240" s="1">
        <v>200206</v>
      </c>
      <c r="T240" s="1">
        <v>45.509807258530998</v>
      </c>
      <c r="U240" s="1">
        <v>1.83529824063145</v>
      </c>
      <c r="V240" s="1">
        <v>0</v>
      </c>
      <c r="Y240" s="1">
        <v>1654702680</v>
      </c>
      <c r="Z240" s="1">
        <v>666732097.58853698</v>
      </c>
      <c r="AA240" s="1">
        <v>0</v>
      </c>
      <c r="AB240" s="1">
        <v>1478670480</v>
      </c>
      <c r="AC240" s="1">
        <v>666732097.58853698</v>
      </c>
      <c r="AD240" s="1">
        <v>0</v>
      </c>
      <c r="AE240" s="1">
        <v>1478670480</v>
      </c>
      <c r="AF240" s="1">
        <v>526203535.51160598</v>
      </c>
      <c r="AG240" s="1">
        <v>0</v>
      </c>
      <c r="AH240" s="1">
        <v>1478670480</v>
      </c>
      <c r="AI240" s="1">
        <v>460072447.47540402</v>
      </c>
      <c r="AJ240" s="1">
        <v>0</v>
      </c>
      <c r="AK240" s="1">
        <v>2825839949.8947101</v>
      </c>
      <c r="AL240" s="1">
        <v>2509135448.4832501</v>
      </c>
      <c r="AM240" s="1">
        <v>2333103248.4832501</v>
      </c>
      <c r="AN240" s="1">
        <v>2192574686.4063201</v>
      </c>
      <c r="AO240" s="1">
        <v>2126443598.37011</v>
      </c>
      <c r="AP240" s="1">
        <v>816194012.54716599</v>
      </c>
      <c r="AQ240" s="1">
        <v>71525565.319999993</v>
      </c>
      <c r="AR240" s="1">
        <v>71525565.319999993</v>
      </c>
      <c r="AS240" s="1">
        <v>71525565.319999993</v>
      </c>
      <c r="AT240" s="1">
        <v>71525565.319999993</v>
      </c>
      <c r="AU240" s="1">
        <v>71525565.319999993</v>
      </c>
      <c r="AV240" s="1">
        <v>3642033962.4418702</v>
      </c>
      <c r="AW240" s="1">
        <v>3396855026.35041</v>
      </c>
      <c r="AX240" s="1">
        <v>3220822826.35041</v>
      </c>
      <c r="AY240" s="1">
        <v>3080294264.2734799</v>
      </c>
      <c r="AZ240" s="1">
        <v>3014163176.2372799</v>
      </c>
      <c r="BA240" s="1">
        <v>3014163176.2372799</v>
      </c>
      <c r="BB240" s="1">
        <v>2580661013.8032498</v>
      </c>
      <c r="BC240" s="1">
        <v>2404628813.8032498</v>
      </c>
      <c r="BD240" s="1">
        <v>2264100251.7263198</v>
      </c>
      <c r="BE240" s="1">
        <v>2197969163.6901102</v>
      </c>
      <c r="BF240" s="1">
        <v>2197969163.6901102</v>
      </c>
      <c r="BG240" t="s">
        <v>39</v>
      </c>
    </row>
    <row r="241" spans="1:59" x14ac:dyDescent="0.25">
      <c r="A241">
        <v>396</v>
      </c>
      <c r="B241" t="s">
        <v>95</v>
      </c>
      <c r="C241">
        <v>2021</v>
      </c>
      <c r="D241" s="2">
        <v>96456</v>
      </c>
      <c r="E241" s="7">
        <v>130886.24</v>
      </c>
      <c r="F241" t="s">
        <v>45</v>
      </c>
      <c r="G241" s="2">
        <v>128</v>
      </c>
      <c r="H241" s="1">
        <v>4928075514</v>
      </c>
      <c r="I241" s="1">
        <v>2587006484</v>
      </c>
      <c r="J241" s="1">
        <v>73400358.340000004</v>
      </c>
      <c r="K241" s="1">
        <v>733668456.14399898</v>
      </c>
      <c r="L241" s="1">
        <v>4193579.5120000001</v>
      </c>
      <c r="M241" s="1">
        <v>131550391.674713</v>
      </c>
      <c r="N241" s="1">
        <v>83908996.272031605</v>
      </c>
      <c r="O241" s="1">
        <v>8716758.2791344095</v>
      </c>
      <c r="P241" s="1">
        <v>131550391.674713</v>
      </c>
      <c r="Q241" s="1">
        <v>30113505</v>
      </c>
      <c r="R241" s="1">
        <v>2071634</v>
      </c>
      <c r="S241" s="1">
        <v>200206</v>
      </c>
      <c r="T241" s="1">
        <v>44.385856626570202</v>
      </c>
      <c r="U241" s="1">
        <v>2.5109002415675299</v>
      </c>
      <c r="V241" s="1">
        <v>0</v>
      </c>
      <c r="Y241" s="1">
        <v>1654702680</v>
      </c>
      <c r="Z241" s="1">
        <v>639260248.93740296</v>
      </c>
      <c r="AA241" s="1">
        <v>0</v>
      </c>
      <c r="AB241" s="1">
        <v>1478670480</v>
      </c>
      <c r="AC241" s="1">
        <v>639260248.93740296</v>
      </c>
      <c r="AD241" s="1">
        <v>0</v>
      </c>
      <c r="AE241" s="1">
        <v>1478670480</v>
      </c>
      <c r="AF241" s="1">
        <v>504521987.64620399</v>
      </c>
      <c r="AG241" s="1">
        <v>0</v>
      </c>
      <c r="AH241" s="1">
        <v>1478670480</v>
      </c>
      <c r="AI241" s="1">
        <v>441115747.03858</v>
      </c>
      <c r="AJ241" s="1">
        <v>0</v>
      </c>
      <c r="AK241" s="1">
        <v>2791957234.0147099</v>
      </c>
      <c r="AL241" s="1">
        <v>2498913678.9521098</v>
      </c>
      <c r="AM241" s="1">
        <v>2322881478.9521098</v>
      </c>
      <c r="AN241" s="1">
        <v>2188143217.6609101</v>
      </c>
      <c r="AO241" s="1">
        <v>2124736977.0532899</v>
      </c>
      <c r="AP241" s="1">
        <v>830487790.20716405</v>
      </c>
      <c r="AQ241" s="1">
        <v>71525565.319999993</v>
      </c>
      <c r="AR241" s="1">
        <v>71525565.319999993</v>
      </c>
      <c r="AS241" s="1">
        <v>71525565.319999993</v>
      </c>
      <c r="AT241" s="1">
        <v>71525565.319999993</v>
      </c>
      <c r="AU241" s="1">
        <v>71525565.319999993</v>
      </c>
      <c r="AV241" s="1">
        <v>3622445024.2218699</v>
      </c>
      <c r="AW241" s="1">
        <v>3400927034.47928</v>
      </c>
      <c r="AX241" s="1">
        <v>3224894834.47928</v>
      </c>
      <c r="AY241" s="1">
        <v>3090156573.1880798</v>
      </c>
      <c r="AZ241" s="1">
        <v>3026750332.5804501</v>
      </c>
      <c r="BA241" s="1">
        <v>3026750332.5804501</v>
      </c>
      <c r="BB241" s="1">
        <v>2570439244.27211</v>
      </c>
      <c r="BC241" s="1">
        <v>2394407044.27211</v>
      </c>
      <c r="BD241" s="1">
        <v>2259668782.9809098</v>
      </c>
      <c r="BE241" s="1">
        <v>2196262542.3732901</v>
      </c>
      <c r="BF241" s="1">
        <v>2196262542.3732901</v>
      </c>
      <c r="BG241" t="s">
        <v>39</v>
      </c>
    </row>
    <row r="242" spans="1:59" x14ac:dyDescent="0.25">
      <c r="A242">
        <v>401</v>
      </c>
      <c r="B242" t="s">
        <v>96</v>
      </c>
      <c r="C242">
        <v>2017</v>
      </c>
      <c r="D242" s="2">
        <v>59242</v>
      </c>
      <c r="E242" s="7">
        <v>154273.70000000001</v>
      </c>
      <c r="F242" t="s">
        <v>41</v>
      </c>
      <c r="G242" s="2">
        <v>158</v>
      </c>
      <c r="H242" s="1">
        <v>3416486140</v>
      </c>
      <c r="I242" s="1">
        <v>1957950556.7479999</v>
      </c>
      <c r="J242" s="1">
        <v>2738618.372</v>
      </c>
      <c r="K242" s="1">
        <v>618250608.20000005</v>
      </c>
      <c r="L242" s="1">
        <v>4580310.1500000004</v>
      </c>
      <c r="M242" s="1">
        <v>109861320.222295</v>
      </c>
      <c r="N242" s="1">
        <v>70149211.450713798</v>
      </c>
      <c r="O242" s="1">
        <v>7040056.2670784201</v>
      </c>
      <c r="P242" s="1">
        <v>109861320.222295</v>
      </c>
      <c r="Q242" s="1">
        <v>53381744</v>
      </c>
      <c r="R242" s="1">
        <v>24561469</v>
      </c>
      <c r="S242" s="1">
        <v>1193033</v>
      </c>
      <c r="T242" s="1">
        <v>49.528416829999998</v>
      </c>
      <c r="U242" s="1">
        <v>5.3252318927352498</v>
      </c>
      <c r="V242" s="1">
        <v>21035229</v>
      </c>
      <c r="W242" s="1">
        <v>33.159999999999997</v>
      </c>
      <c r="X242" s="1">
        <v>0.89</v>
      </c>
      <c r="Y242" s="1">
        <v>1016296510</v>
      </c>
      <c r="Z242" s="1">
        <v>1310780170.4400499</v>
      </c>
      <c r="AA242" s="1">
        <v>384896057.250552</v>
      </c>
      <c r="AB242" s="1">
        <v>908179860</v>
      </c>
      <c r="AC242" s="1">
        <v>1310780170.4400499</v>
      </c>
      <c r="AD242" s="1">
        <v>384896057.250552</v>
      </c>
      <c r="AE242" s="1">
        <v>908179860</v>
      </c>
      <c r="AF242" s="1">
        <v>1039187333.55721</v>
      </c>
      <c r="AG242" s="1">
        <v>384896057.250552</v>
      </c>
      <c r="AH242" s="1">
        <v>908179860</v>
      </c>
      <c r="AI242" s="1">
        <v>911378939.72999704</v>
      </c>
      <c r="AJ242" s="1">
        <v>384896057.250552</v>
      </c>
      <c r="AK242" s="1">
        <v>2070550495.3422899</v>
      </c>
      <c r="AL242" s="1">
        <v>2824572676.2849002</v>
      </c>
      <c r="AM242" s="1">
        <v>2716456026.2849002</v>
      </c>
      <c r="AN242" s="1">
        <v>2444863189.40206</v>
      </c>
      <c r="AO242" s="1">
        <v>2317054795.5748401</v>
      </c>
      <c r="AP242" s="1">
        <v>700020186.06779206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2770570681.41008</v>
      </c>
      <c r="AW242" s="1">
        <v>3524592862.3526902</v>
      </c>
      <c r="AX242" s="1">
        <v>3416476212.3526902</v>
      </c>
      <c r="AY242" s="1">
        <v>3144883375.4698501</v>
      </c>
      <c r="AZ242" s="1">
        <v>3017074981.6426301</v>
      </c>
      <c r="BA242" s="1">
        <v>3017074981.6426301</v>
      </c>
      <c r="BB242" s="1">
        <v>2824572676.2849002</v>
      </c>
      <c r="BC242" s="1">
        <v>2716456026.2849002</v>
      </c>
      <c r="BD242" s="1">
        <v>2444863189.40206</v>
      </c>
      <c r="BE242" s="1">
        <v>2317054795.5748401</v>
      </c>
      <c r="BF242" s="1">
        <v>2317054795.5748401</v>
      </c>
      <c r="BG242" t="s">
        <v>39</v>
      </c>
    </row>
    <row r="243" spans="1:59" x14ac:dyDescent="0.25">
      <c r="A243">
        <v>401</v>
      </c>
      <c r="B243" t="s">
        <v>96</v>
      </c>
      <c r="C243">
        <v>2018</v>
      </c>
      <c r="D243" s="2">
        <v>59242</v>
      </c>
      <c r="E243" s="7">
        <v>154273.70000000001</v>
      </c>
      <c r="F243" t="s">
        <v>41</v>
      </c>
      <c r="G243" s="2">
        <v>158</v>
      </c>
      <c r="H243" s="1">
        <v>3416486140</v>
      </c>
      <c r="I243" s="1">
        <v>2059603343</v>
      </c>
      <c r="J243" s="1">
        <v>3267482.4</v>
      </c>
      <c r="K243" s="1">
        <v>653672271.79999995</v>
      </c>
      <c r="L243" s="1">
        <v>4569089.3999999901</v>
      </c>
      <c r="M243" s="1">
        <v>109861320.222295</v>
      </c>
      <c r="N243" s="1">
        <v>70149211.450713798</v>
      </c>
      <c r="O243" s="1">
        <v>7040056.2670784201</v>
      </c>
      <c r="P243" s="1">
        <v>109861320.222295</v>
      </c>
      <c r="Q243" s="1">
        <v>53381744</v>
      </c>
      <c r="R243" s="1">
        <v>24561469</v>
      </c>
      <c r="S243" s="1">
        <v>1193033</v>
      </c>
      <c r="T243" s="1">
        <v>49.365418216664303</v>
      </c>
      <c r="U243" s="1">
        <v>3.44376534983392</v>
      </c>
      <c r="V243" s="1">
        <v>21035229</v>
      </c>
      <c r="W243" s="1">
        <v>33.159999999999997</v>
      </c>
      <c r="X243" s="1">
        <v>0.89</v>
      </c>
      <c r="Y243" s="1">
        <v>1016296510</v>
      </c>
      <c r="Z243" s="1">
        <v>1361738799.07301</v>
      </c>
      <c r="AA243" s="1">
        <v>384896057.250552</v>
      </c>
      <c r="AB243" s="1">
        <v>908179860</v>
      </c>
      <c r="AC243" s="1">
        <v>1361738799.07301</v>
      </c>
      <c r="AD243" s="1">
        <v>384896057.250552</v>
      </c>
      <c r="AE243" s="1">
        <v>908179860</v>
      </c>
      <c r="AF243" s="1">
        <v>1079587365.9997499</v>
      </c>
      <c r="AG243" s="1">
        <v>384896057.250552</v>
      </c>
      <c r="AH243" s="1">
        <v>908179860</v>
      </c>
      <c r="AI243" s="1">
        <v>946810221.02410102</v>
      </c>
      <c r="AJ243" s="1">
        <v>384896057.250552</v>
      </c>
      <c r="AK243" s="1">
        <v>2172732145.6222901</v>
      </c>
      <c r="AL243" s="1">
        <v>2876060168.9458499</v>
      </c>
      <c r="AM243" s="1">
        <v>2767943518.9458499</v>
      </c>
      <c r="AN243" s="1">
        <v>2485792085.8725901</v>
      </c>
      <c r="AO243" s="1">
        <v>2353014940.8969402</v>
      </c>
      <c r="AP243" s="1">
        <v>735430628.91779196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2908162774.5400801</v>
      </c>
      <c r="AW243" s="1">
        <v>3611490797.8636498</v>
      </c>
      <c r="AX243" s="1">
        <v>3503374147.8636498</v>
      </c>
      <c r="AY243" s="1">
        <v>3221222714.79039</v>
      </c>
      <c r="AZ243" s="1">
        <v>3088445569.8147402</v>
      </c>
      <c r="BA243" s="1">
        <v>3088445569.8147402</v>
      </c>
      <c r="BB243" s="1">
        <v>2876060168.9458499</v>
      </c>
      <c r="BC243" s="1">
        <v>2767943518.9458499</v>
      </c>
      <c r="BD243" s="1">
        <v>2485792085.8725901</v>
      </c>
      <c r="BE243" s="1">
        <v>2353014940.8969402</v>
      </c>
      <c r="BF243" s="1">
        <v>2353014940.8969402</v>
      </c>
      <c r="BG243" t="s">
        <v>39</v>
      </c>
    </row>
    <row r="244" spans="1:59" x14ac:dyDescent="0.25">
      <c r="A244">
        <v>401</v>
      </c>
      <c r="B244" t="s">
        <v>96</v>
      </c>
      <c r="C244">
        <v>2019</v>
      </c>
      <c r="D244" s="2">
        <v>59242</v>
      </c>
      <c r="E244" s="7">
        <v>154273.70000000001</v>
      </c>
      <c r="F244" t="s">
        <v>41</v>
      </c>
      <c r="G244" s="2">
        <v>158</v>
      </c>
      <c r="H244" s="1">
        <v>3416486140</v>
      </c>
      <c r="I244" s="1">
        <v>2065097036.9159999</v>
      </c>
      <c r="J244" s="1">
        <v>3175472.25</v>
      </c>
      <c r="K244" s="1">
        <v>667903175</v>
      </c>
      <c r="L244" s="1">
        <v>3569694.6</v>
      </c>
      <c r="M244" s="1">
        <v>109861320.222295</v>
      </c>
      <c r="N244" s="1">
        <v>70149211.450713798</v>
      </c>
      <c r="O244" s="1">
        <v>7040056.2670784201</v>
      </c>
      <c r="P244" s="1">
        <v>109861320.222295</v>
      </c>
      <c r="Q244" s="1">
        <v>53381744</v>
      </c>
      <c r="R244" s="1">
        <v>24561469</v>
      </c>
      <c r="S244" s="1">
        <v>1193033</v>
      </c>
      <c r="T244" s="1">
        <v>48.603174276646001</v>
      </c>
      <c r="U244" s="1">
        <v>4.6309879902642397</v>
      </c>
      <c r="V244" s="1">
        <v>21035229</v>
      </c>
      <c r="W244" s="1">
        <v>33.159999999999997</v>
      </c>
      <c r="X244" s="1">
        <v>0.89</v>
      </c>
      <c r="Y244" s="1">
        <v>1016296510</v>
      </c>
      <c r="Z244" s="1">
        <v>1303930246.5848899</v>
      </c>
      <c r="AA244" s="1">
        <v>384896057.250552</v>
      </c>
      <c r="AB244" s="1">
        <v>908179860</v>
      </c>
      <c r="AC244" s="1">
        <v>1303930246.5848899</v>
      </c>
      <c r="AD244" s="1">
        <v>384896057.250552</v>
      </c>
      <c r="AE244" s="1">
        <v>908179860</v>
      </c>
      <c r="AF244" s="1">
        <v>1033756709.66875</v>
      </c>
      <c r="AG244" s="1">
        <v>384896057.250552</v>
      </c>
      <c r="AH244" s="1">
        <v>908179860</v>
      </c>
      <c r="AI244" s="1">
        <v>906616221.70821595</v>
      </c>
      <c r="AJ244" s="1">
        <v>384896057.250552</v>
      </c>
      <c r="AK244" s="1">
        <v>2178133829.3882899</v>
      </c>
      <c r="AL244" s="1">
        <v>2818159606.3077402</v>
      </c>
      <c r="AM244" s="1">
        <v>2710042956.3077402</v>
      </c>
      <c r="AN244" s="1">
        <v>2439869419.3916001</v>
      </c>
      <c r="AO244" s="1">
        <v>2312728931.4310598</v>
      </c>
      <c r="AP244" s="1">
        <v>748662137.31779206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2926795966.70608</v>
      </c>
      <c r="AW244" s="1">
        <v>3566821743.6255298</v>
      </c>
      <c r="AX244" s="1">
        <v>3458705093.6255298</v>
      </c>
      <c r="AY244" s="1">
        <v>3188531556.7093902</v>
      </c>
      <c r="AZ244" s="1">
        <v>3061391068.7488499</v>
      </c>
      <c r="BA244" s="1">
        <v>3061391068.7488499</v>
      </c>
      <c r="BB244" s="1">
        <v>2818159606.3077402</v>
      </c>
      <c r="BC244" s="1">
        <v>2710042956.3077402</v>
      </c>
      <c r="BD244" s="1">
        <v>2439869419.3916001</v>
      </c>
      <c r="BE244" s="1">
        <v>2312728931.4310598</v>
      </c>
      <c r="BF244" s="1">
        <v>2312728931.4310598</v>
      </c>
      <c r="BG244" t="s">
        <v>39</v>
      </c>
    </row>
    <row r="245" spans="1:59" x14ac:dyDescent="0.25">
      <c r="A245">
        <v>401</v>
      </c>
      <c r="B245" t="s">
        <v>96</v>
      </c>
      <c r="C245">
        <v>2020</v>
      </c>
      <c r="D245" s="2">
        <v>59000</v>
      </c>
      <c r="E245" s="7">
        <v>154273.70000000001</v>
      </c>
      <c r="F245" t="s">
        <v>41</v>
      </c>
      <c r="G245" s="2">
        <v>158</v>
      </c>
      <c r="H245" s="1">
        <v>3402530000</v>
      </c>
      <c r="I245" s="1">
        <v>2577496199.7719998</v>
      </c>
      <c r="J245" s="1">
        <v>0</v>
      </c>
      <c r="K245" s="1">
        <v>674467620.89999998</v>
      </c>
      <c r="L245" s="1">
        <v>0</v>
      </c>
      <c r="M245" s="1">
        <v>109861320.222295</v>
      </c>
      <c r="N245" s="1">
        <v>70149211.450713798</v>
      </c>
      <c r="O245" s="1">
        <v>7040056.2670784201</v>
      </c>
      <c r="P245" s="1">
        <v>109861320.222295</v>
      </c>
      <c r="Q245" s="1">
        <v>53381744</v>
      </c>
      <c r="R245" s="1">
        <v>24561469</v>
      </c>
      <c r="S245" s="1">
        <v>1193033</v>
      </c>
      <c r="T245" s="1">
        <v>49.932690284148698</v>
      </c>
      <c r="U245" s="1">
        <v>1.82953298569838</v>
      </c>
      <c r="V245" s="1">
        <v>21035229</v>
      </c>
      <c r="W245" s="1">
        <v>33.159999999999997</v>
      </c>
      <c r="X245" s="1">
        <v>0.89</v>
      </c>
      <c r="Y245" s="1">
        <v>1012145000</v>
      </c>
      <c r="Z245" s="1">
        <v>1426428091.3661499</v>
      </c>
      <c r="AA245" s="1">
        <v>384896057.250552</v>
      </c>
      <c r="AB245" s="1">
        <v>904470000</v>
      </c>
      <c r="AC245" s="1">
        <v>1426428091.3661499</v>
      </c>
      <c r="AD245" s="1">
        <v>384896057.250552</v>
      </c>
      <c r="AE245" s="1">
        <v>904470000</v>
      </c>
      <c r="AF245" s="1">
        <v>1130873077.12341</v>
      </c>
      <c r="AG245" s="1">
        <v>384896057.250552</v>
      </c>
      <c r="AH245" s="1">
        <v>904470000</v>
      </c>
      <c r="AI245" s="1">
        <v>991788364.53859603</v>
      </c>
      <c r="AJ245" s="1">
        <v>384896057.250552</v>
      </c>
      <c r="AK245" s="1">
        <v>2687357519.9942899</v>
      </c>
      <c r="AL245" s="1">
        <v>2933330468.8390002</v>
      </c>
      <c r="AM245" s="1">
        <v>2825655468.8390002</v>
      </c>
      <c r="AN245" s="1">
        <v>2530100454.5962601</v>
      </c>
      <c r="AO245" s="1">
        <v>2391015742.0114398</v>
      </c>
      <c r="AP245" s="1">
        <v>751656888.61779201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3439014408.6120801</v>
      </c>
      <c r="AW245" s="1">
        <v>3684987357.45679</v>
      </c>
      <c r="AX245" s="1">
        <v>3577312357.45679</v>
      </c>
      <c r="AY245" s="1">
        <v>3281757343.2140498</v>
      </c>
      <c r="AZ245" s="1">
        <v>3142672630.62923</v>
      </c>
      <c r="BA245" s="1">
        <v>3142672630.62923</v>
      </c>
      <c r="BB245" s="1">
        <v>2933330468.8390002</v>
      </c>
      <c r="BC245" s="1">
        <v>2825655468.8390002</v>
      </c>
      <c r="BD245" s="1">
        <v>2530100454.5962601</v>
      </c>
      <c r="BE245" s="1">
        <v>2391015742.0114398</v>
      </c>
      <c r="BF245" s="1">
        <v>2391015742.0114398</v>
      </c>
      <c r="BG245" t="s">
        <v>39</v>
      </c>
    </row>
    <row r="246" spans="1:59" x14ac:dyDescent="0.25">
      <c r="A246">
        <v>401</v>
      </c>
      <c r="B246" t="s">
        <v>96</v>
      </c>
      <c r="C246">
        <v>2021</v>
      </c>
      <c r="D246" s="2">
        <v>59000</v>
      </c>
      <c r="E246" s="7">
        <v>154273.70000000001</v>
      </c>
      <c r="F246" t="s">
        <v>41</v>
      </c>
      <c r="G246" s="2">
        <v>158</v>
      </c>
      <c r="H246" s="1">
        <v>3402530000</v>
      </c>
      <c r="I246" s="1">
        <v>2139038237</v>
      </c>
      <c r="J246" s="1">
        <v>0</v>
      </c>
      <c r="K246" s="1">
        <v>640915992.55999994</v>
      </c>
      <c r="L246" s="1">
        <v>6193122.5080000004</v>
      </c>
      <c r="M246" s="1">
        <v>109861320.222295</v>
      </c>
      <c r="N246" s="1">
        <v>70149211.450713798</v>
      </c>
      <c r="O246" s="1">
        <v>7040056.2670784201</v>
      </c>
      <c r="P246" s="1">
        <v>109861320.222295</v>
      </c>
      <c r="Q246" s="1">
        <v>53381744</v>
      </c>
      <c r="R246" s="1">
        <v>24561469</v>
      </c>
      <c r="S246" s="1">
        <v>1193033</v>
      </c>
      <c r="T246" s="1">
        <v>50.012508967597</v>
      </c>
      <c r="U246" s="1">
        <v>3.4631543251928401</v>
      </c>
      <c r="V246" s="1">
        <v>21035229</v>
      </c>
      <c r="W246" s="1">
        <v>33.159999999999997</v>
      </c>
      <c r="X246" s="1">
        <v>0.89</v>
      </c>
      <c r="Y246" s="1">
        <v>1012145000</v>
      </c>
      <c r="Z246" s="1">
        <v>1380352368.2431901</v>
      </c>
      <c r="AA246" s="1">
        <v>384896057.250552</v>
      </c>
      <c r="AB246" s="1">
        <v>904470000</v>
      </c>
      <c r="AC246" s="1">
        <v>1380352368.2431901</v>
      </c>
      <c r="AD246" s="1">
        <v>384896057.250552</v>
      </c>
      <c r="AE246" s="1">
        <v>904470000</v>
      </c>
      <c r="AF246" s="1">
        <v>1094344215.20311</v>
      </c>
      <c r="AG246" s="1">
        <v>384896057.250552</v>
      </c>
      <c r="AH246" s="1">
        <v>904470000</v>
      </c>
      <c r="AI246" s="1">
        <v>959752143.18425703</v>
      </c>
      <c r="AJ246" s="1">
        <v>384896057.250552</v>
      </c>
      <c r="AK246" s="1">
        <v>2248899557.22229</v>
      </c>
      <c r="AL246" s="1">
        <v>2887254745.7160401</v>
      </c>
      <c r="AM246" s="1">
        <v>2779579745.7160401</v>
      </c>
      <c r="AN246" s="1">
        <v>2493571592.6759601</v>
      </c>
      <c r="AO246" s="1">
        <v>2358979520.6571002</v>
      </c>
      <c r="AP246" s="1">
        <v>724298382.78579199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2973197940.00808</v>
      </c>
      <c r="AW246" s="1">
        <v>3611553128.5018301</v>
      </c>
      <c r="AX246" s="1">
        <v>3503878128.5018301</v>
      </c>
      <c r="AY246" s="1">
        <v>3217869975.46175</v>
      </c>
      <c r="AZ246" s="1">
        <v>3083277903.4428902</v>
      </c>
      <c r="BA246" s="1">
        <v>3083277903.4428902</v>
      </c>
      <c r="BB246" s="1">
        <v>2887254745.7160401</v>
      </c>
      <c r="BC246" s="1">
        <v>2779579745.7160401</v>
      </c>
      <c r="BD246" s="1">
        <v>2493571592.6759601</v>
      </c>
      <c r="BE246" s="1">
        <v>2358979520.6571002</v>
      </c>
      <c r="BF246" s="1">
        <v>2358979520.6571002</v>
      </c>
      <c r="BG246" t="s">
        <v>39</v>
      </c>
    </row>
    <row r="247" spans="1:59" x14ac:dyDescent="0.25">
      <c r="A247">
        <v>402</v>
      </c>
      <c r="B247" t="s">
        <v>97</v>
      </c>
      <c r="C247">
        <v>2017</v>
      </c>
      <c r="D247" s="2">
        <v>70087</v>
      </c>
      <c r="E247" s="7">
        <v>205286.86</v>
      </c>
      <c r="F247" t="s">
        <v>41</v>
      </c>
      <c r="G247" s="2">
        <v>185</v>
      </c>
      <c r="H247" s="1">
        <v>4732624675</v>
      </c>
      <c r="I247" s="1">
        <v>2600883298</v>
      </c>
      <c r="J247" s="1">
        <v>0</v>
      </c>
      <c r="K247" s="1">
        <v>876307660.799999</v>
      </c>
      <c r="L247" s="1">
        <v>17687642.25</v>
      </c>
      <c r="M247" s="1">
        <v>178138344.79694599</v>
      </c>
      <c r="N247" s="1">
        <v>95561855.255277693</v>
      </c>
      <c r="O247" s="1">
        <v>9796513.693</v>
      </c>
      <c r="P247" s="1">
        <v>178138344.79694599</v>
      </c>
      <c r="Q247" s="1">
        <v>100167423</v>
      </c>
      <c r="R247" s="1">
        <v>28152028</v>
      </c>
      <c r="S247" s="1">
        <v>1108980</v>
      </c>
      <c r="T247" s="1">
        <v>44.775575962847903</v>
      </c>
      <c r="U247" s="1">
        <v>6.3797085590648797</v>
      </c>
      <c r="V247" s="1">
        <v>121597</v>
      </c>
      <c r="W247" s="1">
        <v>19.759999999999899</v>
      </c>
      <c r="X247" s="1">
        <v>1.01</v>
      </c>
      <c r="Y247" s="1">
        <v>1202342485</v>
      </c>
      <c r="Z247" s="1">
        <v>2041250656.0734799</v>
      </c>
      <c r="AA247" s="1">
        <v>1489709.16639999</v>
      </c>
      <c r="AB247" s="1">
        <v>1074433710</v>
      </c>
      <c r="AC247" s="1">
        <v>2041250656.0734799</v>
      </c>
      <c r="AD247" s="1">
        <v>1489709.16639999</v>
      </c>
      <c r="AE247" s="1">
        <v>1074433710</v>
      </c>
      <c r="AF247" s="1">
        <v>1613094839.46802</v>
      </c>
      <c r="AG247" s="1">
        <v>1489709.16639999</v>
      </c>
      <c r="AH247" s="1">
        <v>1074433710</v>
      </c>
      <c r="AI247" s="1">
        <v>1411609749.30075</v>
      </c>
      <c r="AJ247" s="1">
        <v>1489709.16639999</v>
      </c>
      <c r="AK247" s="1">
        <v>2779021642.7969398</v>
      </c>
      <c r="AL247" s="1">
        <v>3423221195.0368199</v>
      </c>
      <c r="AM247" s="1">
        <v>3295312420.0368199</v>
      </c>
      <c r="AN247" s="1">
        <v>2867156603.4313698</v>
      </c>
      <c r="AO247" s="1">
        <v>2665671513.2640901</v>
      </c>
      <c r="AP247" s="1">
        <v>999353671.998276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3778375314.7952199</v>
      </c>
      <c r="AW247" s="1">
        <v>4422574867.0351</v>
      </c>
      <c r="AX247" s="1">
        <v>4294666092.0351</v>
      </c>
      <c r="AY247" s="1">
        <v>3866510275.4296398</v>
      </c>
      <c r="AZ247" s="1">
        <v>3665025185.2623701</v>
      </c>
      <c r="BA247" s="1">
        <v>3665025185.2623701</v>
      </c>
      <c r="BB247" s="1">
        <v>3423221195.0368199</v>
      </c>
      <c r="BC247" s="1">
        <v>3295312420.0368199</v>
      </c>
      <c r="BD247" s="1">
        <v>2867156603.4313698</v>
      </c>
      <c r="BE247" s="1">
        <v>2665671513.2640901</v>
      </c>
      <c r="BF247" s="1">
        <v>2665671513.2640901</v>
      </c>
      <c r="BG247" t="s">
        <v>39</v>
      </c>
    </row>
    <row r="248" spans="1:59" x14ac:dyDescent="0.25">
      <c r="A248">
        <v>402</v>
      </c>
      <c r="B248" t="s">
        <v>97</v>
      </c>
      <c r="C248">
        <v>2018</v>
      </c>
      <c r="D248" s="2">
        <v>70087</v>
      </c>
      <c r="E248" s="7">
        <v>205286.86</v>
      </c>
      <c r="F248" t="s">
        <v>41</v>
      </c>
      <c r="G248" s="2">
        <v>185</v>
      </c>
      <c r="H248" s="1">
        <v>4732624675</v>
      </c>
      <c r="I248" s="1">
        <v>2796151051</v>
      </c>
      <c r="J248" s="1">
        <v>0</v>
      </c>
      <c r="K248" s="1">
        <v>1006923923</v>
      </c>
      <c r="L248" s="1">
        <v>3565954.35</v>
      </c>
      <c r="M248" s="1">
        <v>178138344.79694599</v>
      </c>
      <c r="N248" s="1">
        <v>95561855.255277693</v>
      </c>
      <c r="O248" s="1">
        <v>9796513.693</v>
      </c>
      <c r="P248" s="1">
        <v>178138344.79694599</v>
      </c>
      <c r="Q248" s="1">
        <v>100167423</v>
      </c>
      <c r="R248" s="1">
        <v>28152028</v>
      </c>
      <c r="S248" s="1">
        <v>1108980</v>
      </c>
      <c r="T248" s="1">
        <v>44.128217269812403</v>
      </c>
      <c r="U248" s="1">
        <v>3.5732984115426198</v>
      </c>
      <c r="V248" s="1">
        <v>121597</v>
      </c>
      <c r="W248" s="1">
        <v>19.759999999999899</v>
      </c>
      <c r="X248" s="1">
        <v>1.01</v>
      </c>
      <c r="Y248" s="1">
        <v>1202342485</v>
      </c>
      <c r="Z248" s="1">
        <v>2156032935.9376202</v>
      </c>
      <c r="AA248" s="1">
        <v>1489709.16639999</v>
      </c>
      <c r="AB248" s="1">
        <v>1074433710</v>
      </c>
      <c r="AC248" s="1">
        <v>2156032935.9376202</v>
      </c>
      <c r="AD248" s="1">
        <v>1489709.16639999</v>
      </c>
      <c r="AE248" s="1">
        <v>1074433710</v>
      </c>
      <c r="AF248" s="1">
        <v>1703801339.7992401</v>
      </c>
      <c r="AG248" s="1">
        <v>1489709.16639999</v>
      </c>
      <c r="AH248" s="1">
        <v>1074433710</v>
      </c>
      <c r="AI248" s="1">
        <v>1490986471.02823</v>
      </c>
      <c r="AJ248" s="1">
        <v>1489709.16639999</v>
      </c>
      <c r="AK248" s="1">
        <v>2974289395.7969398</v>
      </c>
      <c r="AL248" s="1">
        <v>3538003474.90097</v>
      </c>
      <c r="AM248" s="1">
        <v>3410094699.90097</v>
      </c>
      <c r="AN248" s="1">
        <v>2957863103.7625799</v>
      </c>
      <c r="AO248" s="1">
        <v>2745048234.99158</v>
      </c>
      <c r="AP248" s="1">
        <v>1115848246.29827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4090137642.0952201</v>
      </c>
      <c r="AW248" s="1">
        <v>4653851721.1992397</v>
      </c>
      <c r="AX248" s="1">
        <v>4525942946.1992397</v>
      </c>
      <c r="AY248" s="1">
        <v>4073711350.0608602</v>
      </c>
      <c r="AZ248" s="1">
        <v>3860896481.2898502</v>
      </c>
      <c r="BA248" s="1">
        <v>3860896481.2898502</v>
      </c>
      <c r="BB248" s="1">
        <v>3538003474.90097</v>
      </c>
      <c r="BC248" s="1">
        <v>3410094699.90097</v>
      </c>
      <c r="BD248" s="1">
        <v>2957863103.7625799</v>
      </c>
      <c r="BE248" s="1">
        <v>2745048234.99158</v>
      </c>
      <c r="BF248" s="1">
        <v>2745048234.99158</v>
      </c>
      <c r="BG248" t="s">
        <v>39</v>
      </c>
    </row>
    <row r="249" spans="1:59" x14ac:dyDescent="0.25">
      <c r="A249">
        <v>402</v>
      </c>
      <c r="B249" t="s">
        <v>97</v>
      </c>
      <c r="C249">
        <v>2019</v>
      </c>
      <c r="D249" s="2">
        <v>70087</v>
      </c>
      <c r="E249" s="7">
        <v>205286.86</v>
      </c>
      <c r="F249" t="s">
        <v>41</v>
      </c>
      <c r="G249" s="2">
        <v>185</v>
      </c>
      <c r="H249" s="1">
        <v>4732624675</v>
      </c>
      <c r="I249" s="1">
        <v>2692913142.8519902</v>
      </c>
      <c r="J249" s="1">
        <v>0</v>
      </c>
      <c r="K249" s="1">
        <v>961544544.70000005</v>
      </c>
      <c r="L249" s="1">
        <v>5480214.2999999998</v>
      </c>
      <c r="M249" s="1">
        <v>178138344.79694599</v>
      </c>
      <c r="N249" s="1">
        <v>95561855.255277693</v>
      </c>
      <c r="O249" s="1">
        <v>9796513.693</v>
      </c>
      <c r="P249" s="1">
        <v>178138344.79694599</v>
      </c>
      <c r="Q249" s="1">
        <v>100167423</v>
      </c>
      <c r="R249" s="1">
        <v>28152028</v>
      </c>
      <c r="S249" s="1">
        <v>1108980</v>
      </c>
      <c r="T249" s="1">
        <v>43.721722012104102</v>
      </c>
      <c r="U249" s="1">
        <v>6.6683418890485502</v>
      </c>
      <c r="V249" s="1">
        <v>121597</v>
      </c>
      <c r="W249" s="1">
        <v>19.759999999999899</v>
      </c>
      <c r="X249" s="1">
        <v>1.01</v>
      </c>
      <c r="Y249" s="1">
        <v>1202342485</v>
      </c>
      <c r="Z249" s="1">
        <v>1969879614.6606901</v>
      </c>
      <c r="AA249" s="1">
        <v>1489709.16639999</v>
      </c>
      <c r="AB249" s="1">
        <v>1074433710</v>
      </c>
      <c r="AC249" s="1">
        <v>1969879614.6606901</v>
      </c>
      <c r="AD249" s="1">
        <v>1489709.16639999</v>
      </c>
      <c r="AE249" s="1">
        <v>1074433710</v>
      </c>
      <c r="AF249" s="1">
        <v>1556693996.0694499</v>
      </c>
      <c r="AG249" s="1">
        <v>1489709.16639999</v>
      </c>
      <c r="AH249" s="1">
        <v>1074433710</v>
      </c>
      <c r="AI249" s="1">
        <v>1362253704.96769</v>
      </c>
      <c r="AJ249" s="1">
        <v>1489709.16639999</v>
      </c>
      <c r="AK249" s="1">
        <v>2871051487.6489301</v>
      </c>
      <c r="AL249" s="1">
        <v>3351850153.6240401</v>
      </c>
      <c r="AM249" s="1">
        <v>3223941378.6240401</v>
      </c>
      <c r="AN249" s="1">
        <v>2810755760.0328002</v>
      </c>
      <c r="AO249" s="1">
        <v>2616315468.9310398</v>
      </c>
      <c r="AP249" s="1">
        <v>1072383127.94827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3943434615.5972099</v>
      </c>
      <c r="AW249" s="1">
        <v>4424233281.57232</v>
      </c>
      <c r="AX249" s="1">
        <v>4296324506.57232</v>
      </c>
      <c r="AY249" s="1">
        <v>3883138887.9810801</v>
      </c>
      <c r="AZ249" s="1">
        <v>3688698596.8793201</v>
      </c>
      <c r="BA249" s="1">
        <v>3688698596.8793201</v>
      </c>
      <c r="BB249" s="1">
        <v>3351850153.6240401</v>
      </c>
      <c r="BC249" s="1">
        <v>3223941378.6240401</v>
      </c>
      <c r="BD249" s="1">
        <v>2810755760.0328002</v>
      </c>
      <c r="BE249" s="1">
        <v>2616315468.9310398</v>
      </c>
      <c r="BF249" s="1">
        <v>2616315468.9310398</v>
      </c>
      <c r="BG249" t="s">
        <v>39</v>
      </c>
    </row>
    <row r="250" spans="1:59" x14ac:dyDescent="0.25">
      <c r="A250">
        <v>402</v>
      </c>
      <c r="B250" t="s">
        <v>97</v>
      </c>
      <c r="C250">
        <v>2020</v>
      </c>
      <c r="D250" s="2">
        <v>70014</v>
      </c>
      <c r="E250" s="7">
        <v>205286.86</v>
      </c>
      <c r="F250" t="s">
        <v>41</v>
      </c>
      <c r="G250" s="2">
        <v>185</v>
      </c>
      <c r="H250" s="1">
        <v>4727695350</v>
      </c>
      <c r="I250" s="1">
        <v>3040349635</v>
      </c>
      <c r="J250" s="1">
        <v>0</v>
      </c>
      <c r="K250" s="1">
        <v>1037143428</v>
      </c>
      <c r="L250" s="1">
        <v>3785143.12</v>
      </c>
      <c r="M250" s="1">
        <v>178138344.79694599</v>
      </c>
      <c r="N250" s="1">
        <v>95561855.255277693</v>
      </c>
      <c r="O250" s="1">
        <v>9796513.693</v>
      </c>
      <c r="P250" s="1">
        <v>178138344.79694599</v>
      </c>
      <c r="Q250" s="1">
        <v>100167423</v>
      </c>
      <c r="R250" s="1">
        <v>28152028</v>
      </c>
      <c r="S250" s="1">
        <v>1108980</v>
      </c>
      <c r="T250" s="1">
        <v>44.824847617813603</v>
      </c>
      <c r="U250" s="1">
        <v>1.6169555930914801</v>
      </c>
      <c r="V250" s="1">
        <v>121597</v>
      </c>
      <c r="W250" s="1">
        <v>19.759999999999899</v>
      </c>
      <c r="X250" s="1">
        <v>1.01</v>
      </c>
      <c r="Y250" s="1">
        <v>1201090170</v>
      </c>
      <c r="Z250" s="1">
        <v>2297073719.3015299</v>
      </c>
      <c r="AA250" s="1">
        <v>1489709.16639999</v>
      </c>
      <c r="AB250" s="1">
        <v>1073314620</v>
      </c>
      <c r="AC250" s="1">
        <v>2297073719.3015299</v>
      </c>
      <c r="AD250" s="1">
        <v>1489709.16639999</v>
      </c>
      <c r="AE250" s="1">
        <v>1073314620</v>
      </c>
      <c r="AF250" s="1">
        <v>1815258577.6068101</v>
      </c>
      <c r="AG250" s="1">
        <v>1489709.16639999</v>
      </c>
      <c r="AH250" s="1">
        <v>1073314620</v>
      </c>
      <c r="AI250" s="1">
        <v>1588522040.3387001</v>
      </c>
      <c r="AJ250" s="1">
        <v>1489709.16639999</v>
      </c>
      <c r="AK250" s="1">
        <v>3218487979.7969398</v>
      </c>
      <c r="AL250" s="1">
        <v>3677791943.2648702</v>
      </c>
      <c r="AM250" s="1">
        <v>3550016393.2648702</v>
      </c>
      <c r="AN250" s="1">
        <v>3068201251.5701499</v>
      </c>
      <c r="AO250" s="1">
        <v>2841464714.3020501</v>
      </c>
      <c r="AP250" s="1">
        <v>1146286940.06827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4364774919.8652201</v>
      </c>
      <c r="AW250" s="1">
        <v>4824078883.3331499</v>
      </c>
      <c r="AX250" s="1">
        <v>4696303333.3331499</v>
      </c>
      <c r="AY250" s="1">
        <v>4214488191.6384301</v>
      </c>
      <c r="AZ250" s="1">
        <v>3987751654.3703299</v>
      </c>
      <c r="BA250" s="1">
        <v>3987751654.3703299</v>
      </c>
      <c r="BB250" s="1">
        <v>3677791943.2648702</v>
      </c>
      <c r="BC250" s="1">
        <v>3550016393.2648702</v>
      </c>
      <c r="BD250" s="1">
        <v>3068201251.5701499</v>
      </c>
      <c r="BE250" s="1">
        <v>2841464714.3020501</v>
      </c>
      <c r="BF250" s="1">
        <v>2841464714.3020501</v>
      </c>
      <c r="BG250" t="s">
        <v>39</v>
      </c>
    </row>
    <row r="251" spans="1:59" x14ac:dyDescent="0.25">
      <c r="A251">
        <v>402</v>
      </c>
      <c r="B251" t="s">
        <v>97</v>
      </c>
      <c r="C251">
        <v>2021</v>
      </c>
      <c r="D251" s="2">
        <v>70014</v>
      </c>
      <c r="E251" s="7">
        <v>205286.86</v>
      </c>
      <c r="F251" t="s">
        <v>41</v>
      </c>
      <c r="G251" s="2">
        <v>185</v>
      </c>
      <c r="H251" s="1">
        <v>4727695350</v>
      </c>
      <c r="I251" s="1">
        <v>2804724475.2919998</v>
      </c>
      <c r="J251" s="1">
        <v>41430111.969999999</v>
      </c>
      <c r="K251" s="1">
        <v>835394551.5</v>
      </c>
      <c r="L251" s="1">
        <v>2494005.3679999998</v>
      </c>
      <c r="M251" s="1">
        <v>178138344.79694599</v>
      </c>
      <c r="N251" s="1">
        <v>95561855.255277693</v>
      </c>
      <c r="O251" s="1">
        <v>9796513.693</v>
      </c>
      <c r="P251" s="1">
        <v>178138344.79694599</v>
      </c>
      <c r="Q251" s="1">
        <v>100167423</v>
      </c>
      <c r="R251" s="1">
        <v>28152028</v>
      </c>
      <c r="S251" s="1">
        <v>1108980</v>
      </c>
      <c r="T251" s="1">
        <v>41.785050021879599</v>
      </c>
      <c r="U251" s="1">
        <v>4.30155028488414</v>
      </c>
      <c r="V251" s="1">
        <v>121597</v>
      </c>
      <c r="W251" s="1">
        <v>19.759999999999899</v>
      </c>
      <c r="X251" s="1">
        <v>1.01</v>
      </c>
      <c r="Y251" s="1">
        <v>1201090170</v>
      </c>
      <c r="Z251" s="1">
        <v>1992746188.6831501</v>
      </c>
      <c r="AA251" s="1">
        <v>1489709.16639999</v>
      </c>
      <c r="AB251" s="1">
        <v>1073314620</v>
      </c>
      <c r="AC251" s="1">
        <v>1992746188.6831501</v>
      </c>
      <c r="AD251" s="1">
        <v>1489709.16639999</v>
      </c>
      <c r="AE251" s="1">
        <v>1073314620</v>
      </c>
      <c r="AF251" s="1">
        <v>1574764267.07815</v>
      </c>
      <c r="AG251" s="1">
        <v>1489709.16639999</v>
      </c>
      <c r="AH251" s="1">
        <v>1073314620</v>
      </c>
      <c r="AI251" s="1">
        <v>1378066892.20521</v>
      </c>
      <c r="AJ251" s="1">
        <v>1489709.16639999</v>
      </c>
      <c r="AK251" s="1">
        <v>3024292932.0589399</v>
      </c>
      <c r="AL251" s="1">
        <v>3414894524.6164899</v>
      </c>
      <c r="AM251" s="1">
        <v>3287118974.6164899</v>
      </c>
      <c r="AN251" s="1">
        <v>2869137053.0114999</v>
      </c>
      <c r="AO251" s="1">
        <v>2672439678.1385598</v>
      </c>
      <c r="AP251" s="1">
        <v>943246925.81627703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3967539857.8752198</v>
      </c>
      <c r="AW251" s="1">
        <v>4358141450.4327698</v>
      </c>
      <c r="AX251" s="1">
        <v>4230365900.4327698</v>
      </c>
      <c r="AY251" s="1">
        <v>3812383978.8277798</v>
      </c>
      <c r="AZ251" s="1">
        <v>3615686603.9548402</v>
      </c>
      <c r="BA251" s="1">
        <v>3615686603.9548402</v>
      </c>
      <c r="BB251" s="1">
        <v>3414894524.6164899</v>
      </c>
      <c r="BC251" s="1">
        <v>3287118974.6164899</v>
      </c>
      <c r="BD251" s="1">
        <v>2869137053.0114999</v>
      </c>
      <c r="BE251" s="1">
        <v>2672439678.1385598</v>
      </c>
      <c r="BF251" s="1">
        <v>2672439678.1385598</v>
      </c>
      <c r="BG251" t="s">
        <v>39</v>
      </c>
    </row>
    <row r="252" spans="1:59" x14ac:dyDescent="0.25">
      <c r="A252">
        <v>405</v>
      </c>
      <c r="B252" t="s">
        <v>98</v>
      </c>
      <c r="C252">
        <v>2017</v>
      </c>
      <c r="D252" s="2">
        <v>12227</v>
      </c>
      <c r="E252" s="7">
        <v>44478.87</v>
      </c>
      <c r="F252" t="s">
        <v>51</v>
      </c>
      <c r="G252" s="2">
        <v>201</v>
      </c>
      <c r="H252" s="1">
        <v>897033855</v>
      </c>
      <c r="I252" s="1">
        <v>370311173.80000001</v>
      </c>
      <c r="J252" s="1">
        <v>0</v>
      </c>
      <c r="K252" s="1">
        <v>188183946.30000001</v>
      </c>
      <c r="L252" s="1">
        <v>908132.7</v>
      </c>
      <c r="M252" s="1">
        <v>26821918.227393601</v>
      </c>
      <c r="N252" s="1">
        <v>14835561.0653487</v>
      </c>
      <c r="O252" s="1">
        <v>1529699.13419864</v>
      </c>
      <c r="P252" s="1">
        <v>26821918.227393601</v>
      </c>
      <c r="Q252" s="1">
        <v>7274192</v>
      </c>
      <c r="R252" s="1">
        <v>3027574</v>
      </c>
      <c r="S252" s="1">
        <v>119627</v>
      </c>
      <c r="T252" s="1">
        <v>55.600867106854203</v>
      </c>
      <c r="U252" s="1">
        <v>6.8995360593415596</v>
      </c>
      <c r="V252" s="1">
        <v>0</v>
      </c>
      <c r="W252" s="1">
        <v>41.52</v>
      </c>
      <c r="X252" s="1">
        <v>1.1000000000000001</v>
      </c>
      <c r="Y252" s="1">
        <v>209754185</v>
      </c>
      <c r="Z252" s="1">
        <v>193953212.23448801</v>
      </c>
      <c r="AA252" s="1">
        <v>0</v>
      </c>
      <c r="AB252" s="1">
        <v>187439910</v>
      </c>
      <c r="AC252" s="1">
        <v>193953212.23448801</v>
      </c>
      <c r="AD252" s="1">
        <v>0</v>
      </c>
      <c r="AE252" s="1">
        <v>187439910</v>
      </c>
      <c r="AF252" s="1">
        <v>153505729.361184</v>
      </c>
      <c r="AG252" s="1">
        <v>0</v>
      </c>
      <c r="AH252" s="1">
        <v>187439910</v>
      </c>
      <c r="AI252" s="1">
        <v>134471619.773747</v>
      </c>
      <c r="AJ252" s="1">
        <v>0</v>
      </c>
      <c r="AK252" s="1">
        <v>397133092.02739298</v>
      </c>
      <c r="AL252" s="1">
        <v>430529315.461882</v>
      </c>
      <c r="AM252" s="1">
        <v>408215040.461882</v>
      </c>
      <c r="AN252" s="1">
        <v>367767557.58857799</v>
      </c>
      <c r="AO252" s="1">
        <v>348733448.00114101</v>
      </c>
      <c r="AP252" s="1">
        <v>205457339.19954699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602590431.22694099</v>
      </c>
      <c r="AW252" s="1">
        <v>635986654.66142905</v>
      </c>
      <c r="AX252" s="1">
        <v>613672379.66142905</v>
      </c>
      <c r="AY252" s="1">
        <v>573224896.78812504</v>
      </c>
      <c r="AZ252" s="1">
        <v>554190787.200688</v>
      </c>
      <c r="BA252" s="1">
        <v>554190787.200688</v>
      </c>
      <c r="BB252" s="1">
        <v>430529315.461882</v>
      </c>
      <c r="BC252" s="1">
        <v>408215040.461882</v>
      </c>
      <c r="BD252" s="1">
        <v>367767557.58857799</v>
      </c>
      <c r="BE252" s="1">
        <v>348733448.00114101</v>
      </c>
      <c r="BF252" s="1">
        <v>348733448.00114101</v>
      </c>
      <c r="BG252" t="s">
        <v>39</v>
      </c>
    </row>
    <row r="253" spans="1:59" x14ac:dyDescent="0.25">
      <c r="A253">
        <v>405</v>
      </c>
      <c r="B253" t="s">
        <v>98</v>
      </c>
      <c r="C253">
        <v>2018</v>
      </c>
      <c r="D253" s="2">
        <v>12227</v>
      </c>
      <c r="E253" s="7">
        <v>44478.87</v>
      </c>
      <c r="F253" t="s">
        <v>51</v>
      </c>
      <c r="G253" s="2">
        <v>201</v>
      </c>
      <c r="H253" s="1">
        <v>897033855</v>
      </c>
      <c r="I253" s="1">
        <v>375602145.60000002</v>
      </c>
      <c r="J253" s="1">
        <v>0</v>
      </c>
      <c r="K253" s="1">
        <v>186662911.69999999</v>
      </c>
      <c r="L253" s="1">
        <v>3536032.35</v>
      </c>
      <c r="M253" s="1">
        <v>26821918.227393601</v>
      </c>
      <c r="N253" s="1">
        <v>14835561.0653487</v>
      </c>
      <c r="O253" s="1">
        <v>1529699.13419864</v>
      </c>
      <c r="P253" s="1">
        <v>26821918.227393601</v>
      </c>
      <c r="Q253" s="1">
        <v>7274192</v>
      </c>
      <c r="R253" s="1">
        <v>3027574</v>
      </c>
      <c r="S253" s="1">
        <v>119627</v>
      </c>
      <c r="T253" s="1">
        <v>55.564694047164998</v>
      </c>
      <c r="U253" s="1">
        <v>5.0007645949999997</v>
      </c>
      <c r="V253" s="1">
        <v>0</v>
      </c>
      <c r="W253" s="1">
        <v>41.52</v>
      </c>
      <c r="X253" s="1">
        <v>1.1000000000000001</v>
      </c>
      <c r="Y253" s="1">
        <v>209754185</v>
      </c>
      <c r="Z253" s="1">
        <v>201371016.55143201</v>
      </c>
      <c r="AA253" s="1">
        <v>0</v>
      </c>
      <c r="AB253" s="1">
        <v>187439910</v>
      </c>
      <c r="AC253" s="1">
        <v>201371016.55143201</v>
      </c>
      <c r="AD253" s="1">
        <v>0</v>
      </c>
      <c r="AE253" s="1">
        <v>187439910</v>
      </c>
      <c r="AF253" s="1">
        <v>159376606.40834701</v>
      </c>
      <c r="AG253" s="1">
        <v>0</v>
      </c>
      <c r="AH253" s="1">
        <v>187439910</v>
      </c>
      <c r="AI253" s="1">
        <v>139614531.04689601</v>
      </c>
      <c r="AJ253" s="1">
        <v>0</v>
      </c>
      <c r="AK253" s="1">
        <v>402424063.827393</v>
      </c>
      <c r="AL253" s="1">
        <v>437947119.778826</v>
      </c>
      <c r="AM253" s="1">
        <v>415632844.778826</v>
      </c>
      <c r="AN253" s="1">
        <v>373638434.635741</v>
      </c>
      <c r="AO253" s="1">
        <v>353876359.27428901</v>
      </c>
      <c r="AP253" s="1">
        <v>206564204.249547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608988268.07694101</v>
      </c>
      <c r="AW253" s="1">
        <v>644511324.028373</v>
      </c>
      <c r="AX253" s="1">
        <v>622197049.028373</v>
      </c>
      <c r="AY253" s="1">
        <v>580202638.885288</v>
      </c>
      <c r="AZ253" s="1">
        <v>560440563.52383697</v>
      </c>
      <c r="BA253" s="1">
        <v>560440563.52383697</v>
      </c>
      <c r="BB253" s="1">
        <v>437947119.778826</v>
      </c>
      <c r="BC253" s="1">
        <v>415632844.778826</v>
      </c>
      <c r="BD253" s="1">
        <v>373638434.635741</v>
      </c>
      <c r="BE253" s="1">
        <v>353876359.27428901</v>
      </c>
      <c r="BF253" s="1">
        <v>353876359.27428901</v>
      </c>
      <c r="BG253" t="s">
        <v>39</v>
      </c>
    </row>
    <row r="254" spans="1:59" x14ac:dyDescent="0.25">
      <c r="A254">
        <v>405</v>
      </c>
      <c r="B254" t="s">
        <v>98</v>
      </c>
      <c r="C254">
        <v>2019</v>
      </c>
      <c r="D254" s="2">
        <v>12227</v>
      </c>
      <c r="E254" s="7">
        <v>44478.87</v>
      </c>
      <c r="F254" t="s">
        <v>51</v>
      </c>
      <c r="G254" s="2">
        <v>201</v>
      </c>
      <c r="H254" s="1">
        <v>897033855</v>
      </c>
      <c r="I254" s="1">
        <v>368548763.25599998</v>
      </c>
      <c r="J254" s="1">
        <v>0</v>
      </c>
      <c r="K254" s="1">
        <v>200879850.90000001</v>
      </c>
      <c r="L254" s="1">
        <v>3081974.24</v>
      </c>
      <c r="M254" s="1">
        <v>26821918.227393601</v>
      </c>
      <c r="N254" s="1">
        <v>14835561.0653487</v>
      </c>
      <c r="O254" s="1">
        <v>1529699.13419864</v>
      </c>
      <c r="P254" s="1">
        <v>26821918.227393601</v>
      </c>
      <c r="Q254" s="1">
        <v>7274192</v>
      </c>
      <c r="R254" s="1">
        <v>3027574</v>
      </c>
      <c r="S254" s="1">
        <v>119627</v>
      </c>
      <c r="T254" s="1">
        <v>52.752689929624999</v>
      </c>
      <c r="U254" s="1">
        <v>7.6015442996869096</v>
      </c>
      <c r="V254" s="1">
        <v>0</v>
      </c>
      <c r="W254" s="1">
        <v>41.52</v>
      </c>
      <c r="X254" s="1">
        <v>1.1000000000000001</v>
      </c>
      <c r="Y254" s="1">
        <v>209754185</v>
      </c>
      <c r="Z254" s="1">
        <v>179814587.047943</v>
      </c>
      <c r="AA254" s="1">
        <v>0</v>
      </c>
      <c r="AB254" s="1">
        <v>187439910</v>
      </c>
      <c r="AC254" s="1">
        <v>179814587.047943</v>
      </c>
      <c r="AD254" s="1">
        <v>0</v>
      </c>
      <c r="AE254" s="1">
        <v>187439910</v>
      </c>
      <c r="AF254" s="1">
        <v>142315608.061203</v>
      </c>
      <c r="AG254" s="1">
        <v>0</v>
      </c>
      <c r="AH254" s="1">
        <v>187439910</v>
      </c>
      <c r="AI254" s="1">
        <v>124669029.71450099</v>
      </c>
      <c r="AJ254" s="1">
        <v>0</v>
      </c>
      <c r="AK254" s="1">
        <v>395370681.48339301</v>
      </c>
      <c r="AL254" s="1">
        <v>416390690.27533698</v>
      </c>
      <c r="AM254" s="1">
        <v>394076415.27533698</v>
      </c>
      <c r="AN254" s="1">
        <v>356577436.28859597</v>
      </c>
      <c r="AO254" s="1">
        <v>338930857.94189501</v>
      </c>
      <c r="AP254" s="1">
        <v>220327085.33954701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615697766.82294095</v>
      </c>
      <c r="AW254" s="1">
        <v>636717775.61488402</v>
      </c>
      <c r="AX254" s="1">
        <v>614403500.61488402</v>
      </c>
      <c r="AY254" s="1">
        <v>576904521.62814403</v>
      </c>
      <c r="AZ254" s="1">
        <v>559257943.28144205</v>
      </c>
      <c r="BA254" s="1">
        <v>559257943.28144205</v>
      </c>
      <c r="BB254" s="1">
        <v>416390690.27533698</v>
      </c>
      <c r="BC254" s="1">
        <v>394076415.27533698</v>
      </c>
      <c r="BD254" s="1">
        <v>356577436.28859597</v>
      </c>
      <c r="BE254" s="1">
        <v>338930857.94189501</v>
      </c>
      <c r="BF254" s="1">
        <v>338930857.94189501</v>
      </c>
      <c r="BG254" t="s">
        <v>39</v>
      </c>
    </row>
    <row r="255" spans="1:59" x14ac:dyDescent="0.25">
      <c r="A255">
        <v>405</v>
      </c>
      <c r="B255" t="s">
        <v>98</v>
      </c>
      <c r="C255">
        <v>2020</v>
      </c>
      <c r="D255" s="2">
        <v>12231</v>
      </c>
      <c r="E255" s="7">
        <v>44478.87</v>
      </c>
      <c r="F255" t="s">
        <v>51</v>
      </c>
      <c r="G255" s="2">
        <v>201</v>
      </c>
      <c r="H255" s="1">
        <v>897327315</v>
      </c>
      <c r="I255" s="1">
        <v>405533202.19999999</v>
      </c>
      <c r="J255" s="1">
        <v>0</v>
      </c>
      <c r="K255" s="1">
        <v>208693791.116</v>
      </c>
      <c r="L255" s="1">
        <v>6520769.284</v>
      </c>
      <c r="M255" s="1">
        <v>26821918.227393601</v>
      </c>
      <c r="N255" s="1">
        <v>14835561.0653487</v>
      </c>
      <c r="O255" s="1">
        <v>1529699.13419864</v>
      </c>
      <c r="P255" s="1">
        <v>26821918.227393601</v>
      </c>
      <c r="Q255" s="1">
        <v>7274192</v>
      </c>
      <c r="R255" s="1">
        <v>3027574</v>
      </c>
      <c r="S255" s="1">
        <v>119627</v>
      </c>
      <c r="T255" s="1">
        <v>56.237552290443901</v>
      </c>
      <c r="U255" s="1">
        <v>1.88845202733512</v>
      </c>
      <c r="V255" s="1">
        <v>0</v>
      </c>
      <c r="W255" s="1">
        <v>41.52</v>
      </c>
      <c r="X255" s="1">
        <v>1.1000000000000001</v>
      </c>
      <c r="Y255" s="1">
        <v>209822805</v>
      </c>
      <c r="Z255" s="1">
        <v>216445471.84553</v>
      </c>
      <c r="AA255" s="1">
        <v>0</v>
      </c>
      <c r="AB255" s="1">
        <v>187501230</v>
      </c>
      <c r="AC255" s="1">
        <v>216445471.84553</v>
      </c>
      <c r="AD255" s="1">
        <v>0</v>
      </c>
      <c r="AE255" s="1">
        <v>187501230</v>
      </c>
      <c r="AF255" s="1">
        <v>171307397.48926699</v>
      </c>
      <c r="AG255" s="1">
        <v>0</v>
      </c>
      <c r="AH255" s="1">
        <v>187501230</v>
      </c>
      <c r="AI255" s="1">
        <v>150065950.73337901</v>
      </c>
      <c r="AJ255" s="1">
        <v>0</v>
      </c>
      <c r="AK255" s="1">
        <v>432355120.42739302</v>
      </c>
      <c r="AL255" s="1">
        <v>453090195.072923</v>
      </c>
      <c r="AM255" s="1">
        <v>430768620.072923</v>
      </c>
      <c r="AN255" s="1">
        <v>385630545.71666098</v>
      </c>
      <c r="AO255" s="1">
        <v>364389098.96077299</v>
      </c>
      <c r="AP255" s="1">
        <v>231579820.599547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663934941.02694094</v>
      </c>
      <c r="AW255" s="1">
        <v>684670015.67247105</v>
      </c>
      <c r="AX255" s="1">
        <v>662348440.67247105</v>
      </c>
      <c r="AY255" s="1">
        <v>617210366.316208</v>
      </c>
      <c r="AZ255" s="1">
        <v>595968919.56032002</v>
      </c>
      <c r="BA255" s="1">
        <v>595968919.56032002</v>
      </c>
      <c r="BB255" s="1">
        <v>453090195.072923</v>
      </c>
      <c r="BC255" s="1">
        <v>430768620.072923</v>
      </c>
      <c r="BD255" s="1">
        <v>385630545.71666098</v>
      </c>
      <c r="BE255" s="1">
        <v>364389098.96077299</v>
      </c>
      <c r="BF255" s="1">
        <v>364389098.96077299</v>
      </c>
      <c r="BG255" t="s">
        <v>39</v>
      </c>
    </row>
    <row r="256" spans="1:59" x14ac:dyDescent="0.25">
      <c r="A256">
        <v>405</v>
      </c>
      <c r="B256" t="s">
        <v>98</v>
      </c>
      <c r="C256">
        <v>2021</v>
      </c>
      <c r="D256" s="2">
        <v>12231</v>
      </c>
      <c r="E256" s="7">
        <v>44478.87</v>
      </c>
      <c r="F256" t="s">
        <v>51</v>
      </c>
      <c r="G256" s="2">
        <v>201</v>
      </c>
      <c r="H256" s="1">
        <v>897327315</v>
      </c>
      <c r="I256" s="1">
        <v>384126198.10399997</v>
      </c>
      <c r="J256" s="1">
        <v>0</v>
      </c>
      <c r="K256" s="1">
        <v>203992284.30000001</v>
      </c>
      <c r="L256" s="1">
        <v>16431710.23</v>
      </c>
      <c r="M256" s="1">
        <v>26821918.227393601</v>
      </c>
      <c r="N256" s="1">
        <v>14835561.0653487</v>
      </c>
      <c r="O256" s="1">
        <v>1529699.13419864</v>
      </c>
      <c r="P256" s="1">
        <v>26821918.227393601</v>
      </c>
      <c r="Q256" s="1">
        <v>7274192</v>
      </c>
      <c r="R256" s="1">
        <v>3027574</v>
      </c>
      <c r="S256" s="1">
        <v>119627</v>
      </c>
      <c r="T256" s="1">
        <v>56.517167441669997</v>
      </c>
      <c r="U256" s="1">
        <v>4.9334117784197797</v>
      </c>
      <c r="V256" s="1">
        <v>0</v>
      </c>
      <c r="W256" s="1">
        <v>41.52</v>
      </c>
      <c r="X256" s="1">
        <v>1.1000000000000001</v>
      </c>
      <c r="Y256" s="1">
        <v>209822805</v>
      </c>
      <c r="Z256" s="1">
        <v>205432477.815559</v>
      </c>
      <c r="AA256" s="1">
        <v>0</v>
      </c>
      <c r="AB256" s="1">
        <v>187501230</v>
      </c>
      <c r="AC256" s="1">
        <v>205432477.815559</v>
      </c>
      <c r="AD256" s="1">
        <v>0</v>
      </c>
      <c r="AE256" s="1">
        <v>187501230</v>
      </c>
      <c r="AF256" s="1">
        <v>162591080.48918</v>
      </c>
      <c r="AG256" s="1">
        <v>0</v>
      </c>
      <c r="AH256" s="1">
        <v>187501230</v>
      </c>
      <c r="AI256" s="1">
        <v>142430422.923825</v>
      </c>
      <c r="AJ256" s="1">
        <v>0</v>
      </c>
      <c r="AK256" s="1">
        <v>410948116.331393</v>
      </c>
      <c r="AL256" s="1">
        <v>442077201.04295301</v>
      </c>
      <c r="AM256" s="1">
        <v>419755626.04295301</v>
      </c>
      <c r="AN256" s="1">
        <v>376914228.71657401</v>
      </c>
      <c r="AO256" s="1">
        <v>356753571.15121901</v>
      </c>
      <c r="AP256" s="1">
        <v>236789254.72954699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647737371.06094098</v>
      </c>
      <c r="AW256" s="1">
        <v>678866455.77250004</v>
      </c>
      <c r="AX256" s="1">
        <v>656544880.77250004</v>
      </c>
      <c r="AY256" s="1">
        <v>613703483.44612098</v>
      </c>
      <c r="AZ256" s="1">
        <v>593542825.88076603</v>
      </c>
      <c r="BA256" s="1">
        <v>593542825.88076603</v>
      </c>
      <c r="BB256" s="1">
        <v>442077201.04295301</v>
      </c>
      <c r="BC256" s="1">
        <v>419755626.04295301</v>
      </c>
      <c r="BD256" s="1">
        <v>376914228.71657401</v>
      </c>
      <c r="BE256" s="1">
        <v>356753571.15121901</v>
      </c>
      <c r="BF256" s="1">
        <v>356753571.15121901</v>
      </c>
      <c r="BG256" t="s">
        <v>39</v>
      </c>
    </row>
    <row r="257" spans="1:59" x14ac:dyDescent="0.25">
      <c r="A257">
        <v>412</v>
      </c>
      <c r="B257" t="s">
        <v>99</v>
      </c>
      <c r="C257">
        <v>2017</v>
      </c>
      <c r="D257" s="2">
        <v>10604</v>
      </c>
      <c r="E257" s="7">
        <v>34356.43</v>
      </c>
      <c r="F257" t="s">
        <v>51</v>
      </c>
      <c r="G257" s="2">
        <v>261</v>
      </c>
      <c r="H257" s="1">
        <v>1010190060</v>
      </c>
      <c r="I257" s="1">
        <v>286285484.81599998</v>
      </c>
      <c r="J257" s="1">
        <v>69194.625</v>
      </c>
      <c r="K257" s="1">
        <v>421947327.19999999</v>
      </c>
      <c r="L257" s="1">
        <v>1025576.55</v>
      </c>
      <c r="M257" s="1">
        <v>51066414.734173499</v>
      </c>
      <c r="N257" s="1">
        <v>19568760.673550401</v>
      </c>
      <c r="O257" s="1">
        <v>8823938.9979363494</v>
      </c>
      <c r="P257" s="1">
        <v>51066414.734173499</v>
      </c>
      <c r="Q257" s="1">
        <v>4605977</v>
      </c>
      <c r="R257" s="1">
        <v>8608560</v>
      </c>
      <c r="S257" s="1">
        <v>45595</v>
      </c>
      <c r="T257" s="1">
        <v>54.910280954912103</v>
      </c>
      <c r="U257" s="1">
        <v>9.44106233192411</v>
      </c>
      <c r="V257" s="1">
        <v>0</v>
      </c>
      <c r="Y257" s="1">
        <v>181911620</v>
      </c>
      <c r="Z257" s="1">
        <v>143992041.75589201</v>
      </c>
      <c r="AA257" s="1">
        <v>0</v>
      </c>
      <c r="AB257" s="1">
        <v>162559320</v>
      </c>
      <c r="AC257" s="1">
        <v>143992041.75589201</v>
      </c>
      <c r="AD257" s="1">
        <v>0</v>
      </c>
      <c r="AE257" s="1">
        <v>162559320</v>
      </c>
      <c r="AF257" s="1">
        <v>113666872.90155999</v>
      </c>
      <c r="AG257" s="1">
        <v>0</v>
      </c>
      <c r="AH257" s="1">
        <v>162559320</v>
      </c>
      <c r="AI257" s="1">
        <v>99396205.205404595</v>
      </c>
      <c r="AJ257" s="1">
        <v>0</v>
      </c>
      <c r="AK257" s="1">
        <v>337421094.17517298</v>
      </c>
      <c r="AL257" s="1">
        <v>377039271.11506498</v>
      </c>
      <c r="AM257" s="1">
        <v>357686971.11506498</v>
      </c>
      <c r="AN257" s="1">
        <v>327361802.26073402</v>
      </c>
      <c r="AO257" s="1">
        <v>313091134.564578</v>
      </c>
      <c r="AP257" s="1">
        <v>451365603.42148602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788786697.59666002</v>
      </c>
      <c r="AW257" s="1">
        <v>828404874.53655195</v>
      </c>
      <c r="AX257" s="1">
        <v>809052574.53655195</v>
      </c>
      <c r="AY257" s="1">
        <v>778727405.68221998</v>
      </c>
      <c r="AZ257" s="1">
        <v>764456737.98606396</v>
      </c>
      <c r="BA257" s="1">
        <v>764456737.98606396</v>
      </c>
      <c r="BB257" s="1">
        <v>377039271.11506498</v>
      </c>
      <c r="BC257" s="1">
        <v>357686971.11506498</v>
      </c>
      <c r="BD257" s="1">
        <v>327361802.26073402</v>
      </c>
      <c r="BE257" s="1">
        <v>313091134.564578</v>
      </c>
      <c r="BF257" s="1">
        <v>313091134.564578</v>
      </c>
      <c r="BG257" t="s">
        <v>39</v>
      </c>
    </row>
    <row r="258" spans="1:59" x14ac:dyDescent="0.25">
      <c r="A258">
        <v>412</v>
      </c>
      <c r="B258" t="s">
        <v>99</v>
      </c>
      <c r="C258">
        <v>2018</v>
      </c>
      <c r="D258" s="2">
        <v>10604</v>
      </c>
      <c r="E258" s="7">
        <v>34356.43</v>
      </c>
      <c r="F258" t="s">
        <v>51</v>
      </c>
      <c r="G258" s="2">
        <v>261</v>
      </c>
      <c r="H258" s="1">
        <v>1010190060</v>
      </c>
      <c r="I258" s="1">
        <v>287253464.10399997</v>
      </c>
      <c r="J258" s="1">
        <v>69194.625</v>
      </c>
      <c r="K258" s="1">
        <v>456437392.69999999</v>
      </c>
      <c r="L258" s="1">
        <v>1829730.3</v>
      </c>
      <c r="M258" s="1">
        <v>51066414.734173499</v>
      </c>
      <c r="N258" s="1">
        <v>19568760.673550401</v>
      </c>
      <c r="O258" s="1">
        <v>8823938.9979363494</v>
      </c>
      <c r="P258" s="1">
        <v>51066414.734173499</v>
      </c>
      <c r="Q258" s="1">
        <v>4605977</v>
      </c>
      <c r="R258" s="1">
        <v>8608560</v>
      </c>
      <c r="S258" s="1">
        <v>45595</v>
      </c>
      <c r="T258" s="1">
        <v>54.590640665697599</v>
      </c>
      <c r="U258" s="1">
        <v>7.1620078740157398</v>
      </c>
      <c r="V258" s="1">
        <v>0</v>
      </c>
      <c r="Y258" s="1">
        <v>181911620</v>
      </c>
      <c r="Z258" s="1">
        <v>150197119.72600299</v>
      </c>
      <c r="AA258" s="1">
        <v>0</v>
      </c>
      <c r="AB258" s="1">
        <v>162559320</v>
      </c>
      <c r="AC258" s="1">
        <v>150197119.72600299</v>
      </c>
      <c r="AD258" s="1">
        <v>0</v>
      </c>
      <c r="AE258" s="1">
        <v>162559320</v>
      </c>
      <c r="AF258" s="1">
        <v>118565142.280701</v>
      </c>
      <c r="AG258" s="1">
        <v>0</v>
      </c>
      <c r="AH258" s="1">
        <v>162559320</v>
      </c>
      <c r="AI258" s="1">
        <v>103679505.835853</v>
      </c>
      <c r="AJ258" s="1">
        <v>0</v>
      </c>
      <c r="AK258" s="1">
        <v>338389073.46317297</v>
      </c>
      <c r="AL258" s="1">
        <v>383244349.08517599</v>
      </c>
      <c r="AM258" s="1">
        <v>363892049.08517599</v>
      </c>
      <c r="AN258" s="1">
        <v>332260071.63987499</v>
      </c>
      <c r="AO258" s="1">
        <v>317374435.19502699</v>
      </c>
      <c r="AP258" s="1">
        <v>486659822.67148602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825048896.13466001</v>
      </c>
      <c r="AW258" s="1">
        <v>869904171.75666296</v>
      </c>
      <c r="AX258" s="1">
        <v>850551871.75666296</v>
      </c>
      <c r="AY258" s="1">
        <v>818919894.31136096</v>
      </c>
      <c r="AZ258" s="1">
        <v>804034257.86651397</v>
      </c>
      <c r="BA258" s="1">
        <v>804034257.86651397</v>
      </c>
      <c r="BB258" s="1">
        <v>383244349.08517599</v>
      </c>
      <c r="BC258" s="1">
        <v>363892049.08517599</v>
      </c>
      <c r="BD258" s="1">
        <v>332260071.63987499</v>
      </c>
      <c r="BE258" s="1">
        <v>317374435.19502699</v>
      </c>
      <c r="BF258" s="1">
        <v>317374435.19502699</v>
      </c>
      <c r="BG258" t="s">
        <v>39</v>
      </c>
    </row>
    <row r="259" spans="1:59" x14ac:dyDescent="0.25">
      <c r="A259">
        <v>412</v>
      </c>
      <c r="B259" t="s">
        <v>99</v>
      </c>
      <c r="C259">
        <v>2019</v>
      </c>
      <c r="D259" s="2">
        <v>10604</v>
      </c>
      <c r="E259" s="7">
        <v>34356.43</v>
      </c>
      <c r="F259" t="s">
        <v>51</v>
      </c>
      <c r="G259" s="2">
        <v>261</v>
      </c>
      <c r="H259" s="1">
        <v>1010190060</v>
      </c>
      <c r="I259" s="1">
        <v>276206980.19999999</v>
      </c>
      <c r="J259" s="1">
        <v>69194.625</v>
      </c>
      <c r="K259" s="1">
        <v>476624324</v>
      </c>
      <c r="L259" s="1">
        <v>1720515</v>
      </c>
      <c r="M259" s="1">
        <v>51066414.734173499</v>
      </c>
      <c r="N259" s="1">
        <v>19568760.673550401</v>
      </c>
      <c r="O259" s="1">
        <v>8823938.9979363494</v>
      </c>
      <c r="P259" s="1">
        <v>51066414.734173499</v>
      </c>
      <c r="Q259" s="1">
        <v>4605977</v>
      </c>
      <c r="R259" s="1">
        <v>8608560</v>
      </c>
      <c r="S259" s="1">
        <v>45595</v>
      </c>
      <c r="T259" s="1">
        <v>51.899934379999998</v>
      </c>
      <c r="U259" s="1">
        <v>10.7752952755905</v>
      </c>
      <c r="V259" s="1">
        <v>0</v>
      </c>
      <c r="Y259" s="1">
        <v>181911620</v>
      </c>
      <c r="Z259" s="1">
        <v>130233615.849389</v>
      </c>
      <c r="AA259" s="1">
        <v>0</v>
      </c>
      <c r="AB259" s="1">
        <v>162559320</v>
      </c>
      <c r="AC259" s="1">
        <v>130233615.849389</v>
      </c>
      <c r="AD259" s="1">
        <v>0</v>
      </c>
      <c r="AE259" s="1">
        <v>162559320</v>
      </c>
      <c r="AF259" s="1">
        <v>102806013.99734899</v>
      </c>
      <c r="AG259" s="1">
        <v>0</v>
      </c>
      <c r="AH259" s="1">
        <v>162559320</v>
      </c>
      <c r="AI259" s="1">
        <v>89898907.243448794</v>
      </c>
      <c r="AJ259" s="1">
        <v>0</v>
      </c>
      <c r="AK259" s="1">
        <v>327342589.55917299</v>
      </c>
      <c r="AL259" s="1">
        <v>363280845.20856303</v>
      </c>
      <c r="AM259" s="1">
        <v>343928545.20856303</v>
      </c>
      <c r="AN259" s="1">
        <v>316500943.35652298</v>
      </c>
      <c r="AO259" s="1">
        <v>303593836.60262197</v>
      </c>
      <c r="AP259" s="1">
        <v>506737538.67148602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834080128.23065996</v>
      </c>
      <c r="AW259" s="1">
        <v>870018383.88004994</v>
      </c>
      <c r="AX259" s="1">
        <v>850666083.88004994</v>
      </c>
      <c r="AY259" s="1">
        <v>823238482.02801001</v>
      </c>
      <c r="AZ259" s="1">
        <v>810331375.27410901</v>
      </c>
      <c r="BA259" s="1">
        <v>810331375.27410901</v>
      </c>
      <c r="BB259" s="1">
        <v>363280845.20856303</v>
      </c>
      <c r="BC259" s="1">
        <v>343928545.20856303</v>
      </c>
      <c r="BD259" s="1">
        <v>316500943.35652298</v>
      </c>
      <c r="BE259" s="1">
        <v>303593836.60262197</v>
      </c>
      <c r="BF259" s="1">
        <v>303593836.60262197</v>
      </c>
      <c r="BG259" t="s">
        <v>39</v>
      </c>
    </row>
    <row r="260" spans="1:59" x14ac:dyDescent="0.25">
      <c r="A260">
        <v>412</v>
      </c>
      <c r="B260" t="s">
        <v>99</v>
      </c>
      <c r="C260">
        <v>2020</v>
      </c>
      <c r="D260" s="2">
        <v>10698</v>
      </c>
      <c r="E260" s="7">
        <v>34356.43</v>
      </c>
      <c r="F260" t="s">
        <v>51</v>
      </c>
      <c r="G260" s="2">
        <v>261</v>
      </c>
      <c r="H260" s="1">
        <v>1019144970</v>
      </c>
      <c r="I260" s="1">
        <v>306464187.51599997</v>
      </c>
      <c r="J260" s="1">
        <v>0</v>
      </c>
      <c r="K260" s="1">
        <v>514458550</v>
      </c>
      <c r="L260" s="1">
        <v>5117423.7319999998</v>
      </c>
      <c r="M260" s="1">
        <v>51066414.734173499</v>
      </c>
      <c r="N260" s="1">
        <v>19568760.673550401</v>
      </c>
      <c r="O260" s="1">
        <v>8823938.9979363494</v>
      </c>
      <c r="P260" s="1">
        <v>51066414.734173499</v>
      </c>
      <c r="Q260" s="1">
        <v>4605977</v>
      </c>
      <c r="R260" s="1">
        <v>8608560</v>
      </c>
      <c r="S260" s="1">
        <v>45595</v>
      </c>
      <c r="T260" s="1">
        <v>54.877891761521703</v>
      </c>
      <c r="U260" s="1">
        <v>3.36938976377952</v>
      </c>
      <c r="V260" s="1">
        <v>0</v>
      </c>
      <c r="Y260" s="1">
        <v>183524190</v>
      </c>
      <c r="Z260" s="1">
        <v>163117260.31492901</v>
      </c>
      <c r="AA260" s="1">
        <v>0</v>
      </c>
      <c r="AB260" s="1">
        <v>164000340</v>
      </c>
      <c r="AC260" s="1">
        <v>163117260.31492901</v>
      </c>
      <c r="AD260" s="1">
        <v>0</v>
      </c>
      <c r="AE260" s="1">
        <v>164000340</v>
      </c>
      <c r="AF260" s="1">
        <v>128764261.345083</v>
      </c>
      <c r="AG260" s="1">
        <v>0</v>
      </c>
      <c r="AH260" s="1">
        <v>164000340</v>
      </c>
      <c r="AI260" s="1">
        <v>112598144.18280201</v>
      </c>
      <c r="AJ260" s="1">
        <v>0</v>
      </c>
      <c r="AK260" s="1">
        <v>357530602.25017297</v>
      </c>
      <c r="AL260" s="1">
        <v>397707865.04910201</v>
      </c>
      <c r="AM260" s="1">
        <v>378184015.04910201</v>
      </c>
      <c r="AN260" s="1">
        <v>343831016.079256</v>
      </c>
      <c r="AO260" s="1">
        <v>327664898.91697598</v>
      </c>
      <c r="AP260" s="1">
        <v>547968673.40348601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905499275.65366006</v>
      </c>
      <c r="AW260" s="1">
        <v>945676538.45258904</v>
      </c>
      <c r="AX260" s="1">
        <v>926152688.45258904</v>
      </c>
      <c r="AY260" s="1">
        <v>891799689.48274302</v>
      </c>
      <c r="AZ260" s="1">
        <v>875633572.32046199</v>
      </c>
      <c r="BA260" s="1">
        <v>875633572.32046199</v>
      </c>
      <c r="BB260" s="1">
        <v>397707865.04910201</v>
      </c>
      <c r="BC260" s="1">
        <v>378184015.04910201</v>
      </c>
      <c r="BD260" s="1">
        <v>343831016.079256</v>
      </c>
      <c r="BE260" s="1">
        <v>327664898.91697598</v>
      </c>
      <c r="BF260" s="1">
        <v>327664898.91697598</v>
      </c>
      <c r="BG260" t="s">
        <v>39</v>
      </c>
    </row>
    <row r="261" spans="1:59" x14ac:dyDescent="0.25">
      <c r="A261">
        <v>412</v>
      </c>
      <c r="B261" t="s">
        <v>99</v>
      </c>
      <c r="C261">
        <v>2021</v>
      </c>
      <c r="D261" s="2">
        <v>10698</v>
      </c>
      <c r="E261" s="7">
        <v>34356.43</v>
      </c>
      <c r="F261" t="s">
        <v>51</v>
      </c>
      <c r="G261" s="2">
        <v>261</v>
      </c>
      <c r="H261" s="1">
        <v>1019144970</v>
      </c>
      <c r="I261" s="1">
        <v>297941631.10000002</v>
      </c>
      <c r="J261" s="1">
        <v>0</v>
      </c>
      <c r="K261" s="1">
        <v>495338340.89200002</v>
      </c>
      <c r="L261" s="1">
        <v>4210036.6560000004</v>
      </c>
      <c r="M261" s="1">
        <v>51066414.734173499</v>
      </c>
      <c r="N261" s="1">
        <v>19568760.673550401</v>
      </c>
      <c r="O261" s="1">
        <v>8823938.9979363494</v>
      </c>
      <c r="P261" s="1">
        <v>51066414.734173499</v>
      </c>
      <c r="Q261" s="1">
        <v>4605977</v>
      </c>
      <c r="R261" s="1">
        <v>8608560</v>
      </c>
      <c r="S261" s="1">
        <v>45595</v>
      </c>
      <c r="T261" s="1">
        <v>54.440733670913097</v>
      </c>
      <c r="U261" s="1">
        <v>6.24688316025928</v>
      </c>
      <c r="V261" s="1">
        <v>0</v>
      </c>
      <c r="Y261" s="1">
        <v>183524190</v>
      </c>
      <c r="Z261" s="1">
        <v>152620413.221679</v>
      </c>
      <c r="AA261" s="1">
        <v>0</v>
      </c>
      <c r="AB261" s="1">
        <v>164000340</v>
      </c>
      <c r="AC261" s="1">
        <v>152620413.221679</v>
      </c>
      <c r="AD261" s="1">
        <v>0</v>
      </c>
      <c r="AE261" s="1">
        <v>164000340</v>
      </c>
      <c r="AF261" s="1">
        <v>120478082.679471</v>
      </c>
      <c r="AG261" s="1">
        <v>0</v>
      </c>
      <c r="AH261" s="1">
        <v>164000340</v>
      </c>
      <c r="AI261" s="1">
        <v>105352280.071373</v>
      </c>
      <c r="AJ261" s="1">
        <v>0</v>
      </c>
      <c r="AK261" s="1">
        <v>349008045.83417302</v>
      </c>
      <c r="AL261" s="1">
        <v>387211017.95585197</v>
      </c>
      <c r="AM261" s="1">
        <v>367687167.95585197</v>
      </c>
      <c r="AN261" s="1">
        <v>335544837.41364402</v>
      </c>
      <c r="AO261" s="1">
        <v>320419034.80554599</v>
      </c>
      <c r="AP261" s="1">
        <v>527941077.219486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876949123.05366004</v>
      </c>
      <c r="AW261" s="1">
        <v>915152095.17533898</v>
      </c>
      <c r="AX261" s="1">
        <v>895628245.17533898</v>
      </c>
      <c r="AY261" s="1">
        <v>863485914.63313103</v>
      </c>
      <c r="AZ261" s="1">
        <v>848360112.025033</v>
      </c>
      <c r="BA261" s="1">
        <v>848360112.025033</v>
      </c>
      <c r="BB261" s="1">
        <v>387211017.95585197</v>
      </c>
      <c r="BC261" s="1">
        <v>367687167.95585197</v>
      </c>
      <c r="BD261" s="1">
        <v>335544837.41364402</v>
      </c>
      <c r="BE261" s="1">
        <v>320419034.80554599</v>
      </c>
      <c r="BF261" s="1">
        <v>320419034.80554599</v>
      </c>
      <c r="BG261" t="s">
        <v>39</v>
      </c>
    </row>
    <row r="262" spans="1:59" x14ac:dyDescent="0.25">
      <c r="A262">
        <v>413</v>
      </c>
      <c r="B262" t="s">
        <v>100</v>
      </c>
      <c r="C262">
        <v>2017</v>
      </c>
      <c r="D262" s="2">
        <v>70144</v>
      </c>
      <c r="E262" s="7">
        <v>179144.56</v>
      </c>
      <c r="F262" t="s">
        <v>45</v>
      </c>
      <c r="G262" s="2">
        <v>223</v>
      </c>
      <c r="H262" s="1">
        <v>5709370880</v>
      </c>
      <c r="I262" s="1">
        <v>4163897557</v>
      </c>
      <c r="J262" s="1">
        <v>553557</v>
      </c>
      <c r="K262" s="1">
        <v>945334722.60000002</v>
      </c>
      <c r="L262" s="1">
        <v>12784922.550000001</v>
      </c>
      <c r="M262" s="1">
        <v>257941639.92626601</v>
      </c>
      <c r="N262" s="1">
        <v>135912984.51609501</v>
      </c>
      <c r="O262" s="1">
        <v>14149877.2663933</v>
      </c>
      <c r="P262" s="1">
        <v>257941639.92626601</v>
      </c>
      <c r="Q262" s="1">
        <v>122757420</v>
      </c>
      <c r="R262" s="1">
        <v>49352384</v>
      </c>
      <c r="S262" s="1">
        <v>2718450</v>
      </c>
      <c r="T262" s="1">
        <v>45.308344078072601</v>
      </c>
      <c r="U262" s="1">
        <v>3.7941162815893601</v>
      </c>
      <c r="V262" s="1">
        <v>398691</v>
      </c>
      <c r="W262" s="1">
        <v>36.71</v>
      </c>
      <c r="X262" s="1">
        <v>1.03</v>
      </c>
      <c r="Y262" s="1">
        <v>1203320320</v>
      </c>
      <c r="Z262" s="1">
        <v>2800918279.6652098</v>
      </c>
      <c r="AA262" s="1">
        <v>9074286.8981999997</v>
      </c>
      <c r="AB262" s="1">
        <v>1075307520</v>
      </c>
      <c r="AC262" s="1">
        <v>2800918279.6652098</v>
      </c>
      <c r="AD262" s="1">
        <v>9074286.8981999997</v>
      </c>
      <c r="AE262" s="1">
        <v>1075307520</v>
      </c>
      <c r="AF262" s="1">
        <v>2220591706.1852598</v>
      </c>
      <c r="AG262" s="1">
        <v>9074286.8981999997</v>
      </c>
      <c r="AH262" s="1">
        <v>1075307520</v>
      </c>
      <c r="AI262" s="1">
        <v>1947496848.07704</v>
      </c>
      <c r="AJ262" s="1">
        <v>9074286.8981999997</v>
      </c>
      <c r="AK262" s="1">
        <v>4422392753.92626</v>
      </c>
      <c r="AL262" s="1">
        <v>4271808083.4896798</v>
      </c>
      <c r="AM262" s="1">
        <v>4143795283.4896798</v>
      </c>
      <c r="AN262" s="1">
        <v>3563468710.0097198</v>
      </c>
      <c r="AO262" s="1">
        <v>3290373851.9015098</v>
      </c>
      <c r="AP262" s="1">
        <v>1108182506.9324801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5530575260.8587503</v>
      </c>
      <c r="AW262" s="1">
        <v>5379990590.4221697</v>
      </c>
      <c r="AX262" s="1">
        <v>5251977790.4221697</v>
      </c>
      <c r="AY262" s="1">
        <v>4671651216.9422102</v>
      </c>
      <c r="AZ262" s="1">
        <v>4398556358.8339996</v>
      </c>
      <c r="BA262" s="1">
        <v>4398556358.8339996</v>
      </c>
      <c r="BB262" s="1">
        <v>4271808083.4896798</v>
      </c>
      <c r="BC262" s="1">
        <v>4143795283.4896798</v>
      </c>
      <c r="BD262" s="1">
        <v>3563468710.0097198</v>
      </c>
      <c r="BE262" s="1">
        <v>3290373851.9015098</v>
      </c>
      <c r="BF262" s="1">
        <v>3290373851.9015098</v>
      </c>
      <c r="BG262" t="s">
        <v>39</v>
      </c>
    </row>
    <row r="263" spans="1:59" x14ac:dyDescent="0.25">
      <c r="A263">
        <v>413</v>
      </c>
      <c r="B263" t="s">
        <v>100</v>
      </c>
      <c r="C263">
        <v>2018</v>
      </c>
      <c r="D263" s="2">
        <v>70144</v>
      </c>
      <c r="E263" s="7">
        <v>179144.56</v>
      </c>
      <c r="F263" t="s">
        <v>45</v>
      </c>
      <c r="G263" s="2">
        <v>223</v>
      </c>
      <c r="H263" s="1">
        <v>5709370880</v>
      </c>
      <c r="I263" s="1">
        <v>4567662363.9519997</v>
      </c>
      <c r="J263" s="1">
        <v>672496.95</v>
      </c>
      <c r="K263" s="1">
        <v>1074590163</v>
      </c>
      <c r="L263" s="1">
        <v>4053682.95</v>
      </c>
      <c r="M263" s="1">
        <v>257941639.92626601</v>
      </c>
      <c r="N263" s="1">
        <v>135912984.51609501</v>
      </c>
      <c r="O263" s="1">
        <v>14149877.2663933</v>
      </c>
      <c r="P263" s="1">
        <v>257941639.92626601</v>
      </c>
      <c r="Q263" s="1">
        <v>122757420</v>
      </c>
      <c r="R263" s="1">
        <v>49352384</v>
      </c>
      <c r="S263" s="1">
        <v>2718450</v>
      </c>
      <c r="T263" s="1">
        <v>46.505545304811399</v>
      </c>
      <c r="U263" s="1">
        <v>2.1363339369999998</v>
      </c>
      <c r="V263" s="1">
        <v>398691</v>
      </c>
      <c r="W263" s="1">
        <v>36.71</v>
      </c>
      <c r="X263" s="1">
        <v>1.03</v>
      </c>
      <c r="Y263" s="1">
        <v>1203320320</v>
      </c>
      <c r="Z263" s="1">
        <v>2993540811.6867399</v>
      </c>
      <c r="AA263" s="1">
        <v>9074286.8981999997</v>
      </c>
      <c r="AB263" s="1">
        <v>1075307520</v>
      </c>
      <c r="AC263" s="1">
        <v>2993540811.6867399</v>
      </c>
      <c r="AD263" s="1">
        <v>9074286.8981999997</v>
      </c>
      <c r="AE263" s="1">
        <v>1075307520</v>
      </c>
      <c r="AF263" s="1">
        <v>2373304479.0415001</v>
      </c>
      <c r="AG263" s="1">
        <v>9074286.8981999997</v>
      </c>
      <c r="AH263" s="1">
        <v>1075307520</v>
      </c>
      <c r="AI263" s="1">
        <v>2081428557.79668</v>
      </c>
      <c r="AJ263" s="1">
        <v>9074286.8981999997</v>
      </c>
      <c r="AK263" s="1">
        <v>4826276500.8282604</v>
      </c>
      <c r="AL263" s="1">
        <v>4464549555.4611998</v>
      </c>
      <c r="AM263" s="1">
        <v>4336536755.4611998</v>
      </c>
      <c r="AN263" s="1">
        <v>3716300422.8159599</v>
      </c>
      <c r="AO263" s="1">
        <v>3424424501.5711398</v>
      </c>
      <c r="AP263" s="1">
        <v>1228706707.73248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6054983208.56075</v>
      </c>
      <c r="AW263" s="1">
        <v>5693256263.1936903</v>
      </c>
      <c r="AX263" s="1">
        <v>5565243463.1936903</v>
      </c>
      <c r="AY263" s="1">
        <v>4945007130.5484505</v>
      </c>
      <c r="AZ263" s="1">
        <v>4653131209.3036299</v>
      </c>
      <c r="BA263" s="1">
        <v>4653131209.3036299</v>
      </c>
      <c r="BB263" s="1">
        <v>4464549555.4611998</v>
      </c>
      <c r="BC263" s="1">
        <v>4336536755.4611998</v>
      </c>
      <c r="BD263" s="1">
        <v>3716300422.8159599</v>
      </c>
      <c r="BE263" s="1">
        <v>3424424501.5711398</v>
      </c>
      <c r="BF263" s="1">
        <v>3424424501.5711398</v>
      </c>
      <c r="BG263" t="s">
        <v>39</v>
      </c>
    </row>
    <row r="264" spans="1:59" x14ac:dyDescent="0.25">
      <c r="A264">
        <v>413</v>
      </c>
      <c r="B264" t="s">
        <v>100</v>
      </c>
      <c r="C264">
        <v>2019</v>
      </c>
      <c r="D264" s="2">
        <v>70144</v>
      </c>
      <c r="E264" s="7">
        <v>179144.56</v>
      </c>
      <c r="F264" t="s">
        <v>45</v>
      </c>
      <c r="G264" s="2">
        <v>223</v>
      </c>
      <c r="H264" s="1">
        <v>5709370880</v>
      </c>
      <c r="I264" s="1">
        <v>4097491484.5479999</v>
      </c>
      <c r="J264" s="1">
        <v>457806.6</v>
      </c>
      <c r="K264" s="1">
        <v>883369370.39999998</v>
      </c>
      <c r="L264" s="1">
        <v>4324477.05</v>
      </c>
      <c r="M264" s="1">
        <v>257941639.92626601</v>
      </c>
      <c r="N264" s="1">
        <v>135912984.51609501</v>
      </c>
      <c r="O264" s="1">
        <v>14149877.2663933</v>
      </c>
      <c r="P264" s="1">
        <v>257941639.92626601</v>
      </c>
      <c r="Q264" s="1">
        <v>122757420</v>
      </c>
      <c r="R264" s="1">
        <v>49352384</v>
      </c>
      <c r="S264" s="1">
        <v>2718450</v>
      </c>
      <c r="T264" s="1">
        <v>42.455437511290299</v>
      </c>
      <c r="U264" s="1">
        <v>5.5817847246560097</v>
      </c>
      <c r="V264" s="1">
        <v>398691</v>
      </c>
      <c r="W264" s="1">
        <v>36.71</v>
      </c>
      <c r="X264" s="1">
        <v>1.03</v>
      </c>
      <c r="Y264" s="1">
        <v>1203320320</v>
      </c>
      <c r="Z264" s="1">
        <v>2487823900.62573</v>
      </c>
      <c r="AA264" s="1">
        <v>9074286.8981999997</v>
      </c>
      <c r="AB264" s="1">
        <v>1075307520</v>
      </c>
      <c r="AC264" s="1">
        <v>2487823900.62573</v>
      </c>
      <c r="AD264" s="1">
        <v>9074286.8981999997</v>
      </c>
      <c r="AE264" s="1">
        <v>1075307520</v>
      </c>
      <c r="AF264" s="1">
        <v>1972367833.8945601</v>
      </c>
      <c r="AG264" s="1">
        <v>9074286.8981999997</v>
      </c>
      <c r="AH264" s="1">
        <v>1075307520</v>
      </c>
      <c r="AI264" s="1">
        <v>1729800273.07989</v>
      </c>
      <c r="AJ264" s="1">
        <v>9074286.8981999997</v>
      </c>
      <c r="AK264" s="1">
        <v>4355890931.0742598</v>
      </c>
      <c r="AL264" s="1">
        <v>3958617954.0502</v>
      </c>
      <c r="AM264" s="1">
        <v>3830605154.0502</v>
      </c>
      <c r="AN264" s="1">
        <v>3315149087.3190298</v>
      </c>
      <c r="AO264" s="1">
        <v>3072581526.5043602</v>
      </c>
      <c r="AP264" s="1">
        <v>1037756709.23248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5393647640.3067503</v>
      </c>
      <c r="AW264" s="1">
        <v>4996374663.28269</v>
      </c>
      <c r="AX264" s="1">
        <v>4868361863.28269</v>
      </c>
      <c r="AY264" s="1">
        <v>4352905796.5515099</v>
      </c>
      <c r="AZ264" s="1">
        <v>4110338235.7368498</v>
      </c>
      <c r="BA264" s="1">
        <v>4110338235.7368498</v>
      </c>
      <c r="BB264" s="1">
        <v>3958617954.0502</v>
      </c>
      <c r="BC264" s="1">
        <v>3830605154.0502</v>
      </c>
      <c r="BD264" s="1">
        <v>3315149087.3190298</v>
      </c>
      <c r="BE264" s="1">
        <v>3072581526.5043602</v>
      </c>
      <c r="BF264" s="1">
        <v>3072581526.5043602</v>
      </c>
      <c r="BG264" t="s">
        <v>39</v>
      </c>
    </row>
    <row r="265" spans="1:59" x14ac:dyDescent="0.25">
      <c r="A265">
        <v>413</v>
      </c>
      <c r="B265" t="s">
        <v>100</v>
      </c>
      <c r="C265">
        <v>2020</v>
      </c>
      <c r="D265" s="2">
        <v>70363</v>
      </c>
      <c r="E265" s="7">
        <v>179144.56</v>
      </c>
      <c r="F265" t="s">
        <v>45</v>
      </c>
      <c r="G265" s="2">
        <v>223</v>
      </c>
      <c r="H265" s="1">
        <v>5727196385</v>
      </c>
      <c r="I265" s="1">
        <v>4558513687.9919996</v>
      </c>
      <c r="J265" s="1">
        <v>0</v>
      </c>
      <c r="K265" s="1">
        <v>920377747.03199995</v>
      </c>
      <c r="L265" s="1">
        <v>7597216.1119999997</v>
      </c>
      <c r="M265" s="1">
        <v>257941639.92626601</v>
      </c>
      <c r="N265" s="1">
        <v>135912984.51609501</v>
      </c>
      <c r="O265" s="1">
        <v>14149877.2663933</v>
      </c>
      <c r="P265" s="1">
        <v>257941639.92626601</v>
      </c>
      <c r="Q265" s="1">
        <v>122757420</v>
      </c>
      <c r="R265" s="1">
        <v>49352384</v>
      </c>
      <c r="S265" s="1">
        <v>2718450</v>
      </c>
      <c r="T265" s="1">
        <v>42.726129403067397</v>
      </c>
      <c r="U265" s="1">
        <v>1.8419476057809201</v>
      </c>
      <c r="V265" s="1">
        <v>398691</v>
      </c>
      <c r="W265" s="1">
        <v>36.71</v>
      </c>
      <c r="X265" s="1">
        <v>1.03</v>
      </c>
      <c r="Y265" s="1">
        <v>1207077265</v>
      </c>
      <c r="Z265" s="1">
        <v>2758409784.38905</v>
      </c>
      <c r="AA265" s="1">
        <v>9074286.8981999997</v>
      </c>
      <c r="AB265" s="1">
        <v>1078664790</v>
      </c>
      <c r="AC265" s="1">
        <v>2758409784.38905</v>
      </c>
      <c r="AD265" s="1">
        <v>9074286.8981999997</v>
      </c>
      <c r="AE265" s="1">
        <v>1078664790</v>
      </c>
      <c r="AF265" s="1">
        <v>2186890611.5342798</v>
      </c>
      <c r="AG265" s="1">
        <v>9074286.8981999997</v>
      </c>
      <c r="AH265" s="1">
        <v>1078664790</v>
      </c>
      <c r="AI265" s="1">
        <v>1917940412.5438001</v>
      </c>
      <c r="AJ265" s="1">
        <v>9074286.8981999997</v>
      </c>
      <c r="AK265" s="1">
        <v>4816455327.9182596</v>
      </c>
      <c r="AL265" s="1">
        <v>4232502976.2135201</v>
      </c>
      <c r="AM265" s="1">
        <v>4104090501.2135201</v>
      </c>
      <c r="AN265" s="1">
        <v>3532571328.3587499</v>
      </c>
      <c r="AO265" s="1">
        <v>3263621129.3682599</v>
      </c>
      <c r="AP265" s="1">
        <v>1078037824.9264801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5894493152.8447504</v>
      </c>
      <c r="AW265" s="1">
        <v>5310540801.1400099</v>
      </c>
      <c r="AX265" s="1">
        <v>5182128326.1400099</v>
      </c>
      <c r="AY265" s="1">
        <v>4610609153.2852297</v>
      </c>
      <c r="AZ265" s="1">
        <v>4341658954.2947502</v>
      </c>
      <c r="BA265" s="1">
        <v>4341658954.2947502</v>
      </c>
      <c r="BB265" s="1">
        <v>4232502976.2135201</v>
      </c>
      <c r="BC265" s="1">
        <v>4104090501.2135201</v>
      </c>
      <c r="BD265" s="1">
        <v>3532571328.3587499</v>
      </c>
      <c r="BE265" s="1">
        <v>3263621129.3682599</v>
      </c>
      <c r="BF265" s="1">
        <v>3263621129.3682599</v>
      </c>
      <c r="BG265" t="s">
        <v>39</v>
      </c>
    </row>
    <row r="266" spans="1:59" x14ac:dyDescent="0.25">
      <c r="A266">
        <v>413</v>
      </c>
      <c r="B266" t="s">
        <v>100</v>
      </c>
      <c r="C266">
        <v>2021</v>
      </c>
      <c r="D266" s="2">
        <v>70363</v>
      </c>
      <c r="E266" s="7">
        <v>179144.56</v>
      </c>
      <c r="F266" t="s">
        <v>45</v>
      </c>
      <c r="G266" s="2">
        <v>223</v>
      </c>
      <c r="H266" s="1">
        <v>5727196385</v>
      </c>
      <c r="I266" s="1">
        <v>4584489794</v>
      </c>
      <c r="J266" s="1">
        <v>0</v>
      </c>
      <c r="K266" s="1">
        <v>1002593150</v>
      </c>
      <c r="L266" s="1">
        <v>4720208.12</v>
      </c>
      <c r="M266" s="1">
        <v>257941639.92626601</v>
      </c>
      <c r="N266" s="1">
        <v>135912984.51609501</v>
      </c>
      <c r="O266" s="1">
        <v>14149877.2663933</v>
      </c>
      <c r="P266" s="1">
        <v>257941639.92626601</v>
      </c>
      <c r="Q266" s="1">
        <v>122757420</v>
      </c>
      <c r="R266" s="1">
        <v>49352384</v>
      </c>
      <c r="S266" s="1">
        <v>2718450</v>
      </c>
      <c r="T266" s="1">
        <v>41.271534241221701</v>
      </c>
      <c r="U266" s="1">
        <v>2.7662591124131999</v>
      </c>
      <c r="V266" s="1">
        <v>398691</v>
      </c>
      <c r="W266" s="1">
        <v>36.71</v>
      </c>
      <c r="X266" s="1">
        <v>1.03</v>
      </c>
      <c r="Y266" s="1">
        <v>1207077265</v>
      </c>
      <c r="Z266" s="1">
        <v>2597907625.8032699</v>
      </c>
      <c r="AA266" s="1">
        <v>9074286.8981999997</v>
      </c>
      <c r="AB266" s="1">
        <v>1078664790</v>
      </c>
      <c r="AC266" s="1">
        <v>2597907625.8032699</v>
      </c>
      <c r="AD266" s="1">
        <v>9074286.8981999997</v>
      </c>
      <c r="AE266" s="1">
        <v>1078664790</v>
      </c>
      <c r="AF266" s="1">
        <v>2059643142.4567399</v>
      </c>
      <c r="AG266" s="1">
        <v>9074286.8981999997</v>
      </c>
      <c r="AH266" s="1">
        <v>1078664790</v>
      </c>
      <c r="AI266" s="1">
        <v>1806342209.1171899</v>
      </c>
      <c r="AJ266" s="1">
        <v>9074286.8981999997</v>
      </c>
      <c r="AK266" s="1">
        <v>4842431433.92626</v>
      </c>
      <c r="AL266" s="1">
        <v>4072000817.6277399</v>
      </c>
      <c r="AM266" s="1">
        <v>3943588342.6277399</v>
      </c>
      <c r="AN266" s="1">
        <v>3405323859.2811999</v>
      </c>
      <c r="AO266" s="1">
        <v>3152022925.9416599</v>
      </c>
      <c r="AP266" s="1">
        <v>1157376219.9024799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5999807653.8287497</v>
      </c>
      <c r="AW266" s="1">
        <v>5229377037.5302296</v>
      </c>
      <c r="AX266" s="1">
        <v>5100964562.5302296</v>
      </c>
      <c r="AY266" s="1">
        <v>4562700079.1836901</v>
      </c>
      <c r="AZ266" s="1">
        <v>4309399145.8441496</v>
      </c>
      <c r="BA266" s="1">
        <v>4309399145.8441496</v>
      </c>
      <c r="BB266" s="1">
        <v>4072000817.6277399</v>
      </c>
      <c r="BC266" s="1">
        <v>3943588342.6277399</v>
      </c>
      <c r="BD266" s="1">
        <v>3405323859.2811999</v>
      </c>
      <c r="BE266" s="1">
        <v>3152022925.9416599</v>
      </c>
      <c r="BF266" s="1">
        <v>3152022925.9416599</v>
      </c>
      <c r="BG266" t="s">
        <v>39</v>
      </c>
    </row>
    <row r="267" spans="1:59" x14ac:dyDescent="0.25">
      <c r="A267">
        <v>417</v>
      </c>
      <c r="B267" t="s">
        <v>101</v>
      </c>
      <c r="C267">
        <v>2017</v>
      </c>
      <c r="D267" s="2">
        <v>123144</v>
      </c>
      <c r="E267" s="7">
        <v>75886.78</v>
      </c>
      <c r="F267" t="s">
        <v>43</v>
      </c>
      <c r="G267" s="2">
        <v>120</v>
      </c>
      <c r="H267" s="1">
        <v>5393707200</v>
      </c>
      <c r="I267" s="1">
        <v>2585821270.47999</v>
      </c>
      <c r="J267" s="1">
        <v>568978.66666666605</v>
      </c>
      <c r="K267" s="1">
        <v>2213043720</v>
      </c>
      <c r="L267" s="1">
        <v>6598856</v>
      </c>
      <c r="M267" s="1">
        <v>172340526.922427</v>
      </c>
      <c r="N267" s="1">
        <v>125491070.39561699</v>
      </c>
      <c r="O267" s="1">
        <v>13014680.129428601</v>
      </c>
      <c r="P267" s="1">
        <v>125163843.137564</v>
      </c>
      <c r="Q267" s="1">
        <v>50030953</v>
      </c>
      <c r="R267" s="1">
        <v>34051090</v>
      </c>
      <c r="S267" s="1">
        <v>106881</v>
      </c>
      <c r="T267" s="1">
        <v>45.773632222620698</v>
      </c>
      <c r="U267" s="1">
        <v>4.8840455028024001</v>
      </c>
      <c r="V267" s="1">
        <v>2394648</v>
      </c>
      <c r="W267" s="1">
        <v>15.99</v>
      </c>
      <c r="X267" s="1">
        <v>0.93</v>
      </c>
      <c r="Y267" s="1">
        <v>2112535320</v>
      </c>
      <c r="Z267" s="1">
        <v>1155518745.8160999</v>
      </c>
      <c r="AA267" s="1">
        <v>23740061.342399999</v>
      </c>
      <c r="AB267" s="1">
        <v>1887797520</v>
      </c>
      <c r="AC267" s="1">
        <v>1155518745.8160999</v>
      </c>
      <c r="AD267" s="1">
        <v>23740061.342399999</v>
      </c>
      <c r="AE267" s="1">
        <v>1887797520</v>
      </c>
      <c r="AF267" s="1">
        <v>910546801.97940302</v>
      </c>
      <c r="AG267" s="1">
        <v>23740061.342399999</v>
      </c>
      <c r="AH267" s="1">
        <v>1887797520</v>
      </c>
      <c r="AI267" s="1">
        <v>795265887.23272204</v>
      </c>
      <c r="AJ267" s="1">
        <v>23740061.342399999</v>
      </c>
      <c r="AK267" s="1">
        <v>2758730776.0690799</v>
      </c>
      <c r="AL267" s="1">
        <v>3417526948.9627299</v>
      </c>
      <c r="AM267" s="1">
        <v>3192789148.9627299</v>
      </c>
      <c r="AN267" s="1">
        <v>2947817205.12603</v>
      </c>
      <c r="AO267" s="1">
        <v>2832536290.3793502</v>
      </c>
      <c r="AP267" s="1">
        <v>2358148326.5250401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5116879102.5941296</v>
      </c>
      <c r="AW267" s="1">
        <v>5775675275.4877796</v>
      </c>
      <c r="AX267" s="1">
        <v>5550937475.4877796</v>
      </c>
      <c r="AY267" s="1">
        <v>5305965531.6510801</v>
      </c>
      <c r="AZ267" s="1">
        <v>5190684616.9043903</v>
      </c>
      <c r="BA267" s="1">
        <v>5190684616.9043903</v>
      </c>
      <c r="BB267" s="1">
        <v>3417526948.9627299</v>
      </c>
      <c r="BC267" s="1">
        <v>3192789148.9627299</v>
      </c>
      <c r="BD267" s="1">
        <v>2947817205.12603</v>
      </c>
      <c r="BE267" s="1">
        <v>2832536290.3793502</v>
      </c>
      <c r="BF267" s="1">
        <v>2832536290.3793502</v>
      </c>
      <c r="BG267" t="s">
        <v>39</v>
      </c>
    </row>
    <row r="268" spans="1:59" x14ac:dyDescent="0.25">
      <c r="A268">
        <v>417</v>
      </c>
      <c r="B268" t="s">
        <v>101</v>
      </c>
      <c r="C268">
        <v>2018</v>
      </c>
      <c r="D268" s="2">
        <v>123144</v>
      </c>
      <c r="E268" s="7">
        <v>75886.78</v>
      </c>
      <c r="F268" t="s">
        <v>43</v>
      </c>
      <c r="G268" s="2">
        <v>120</v>
      </c>
      <c r="H268" s="1">
        <v>5393707200</v>
      </c>
      <c r="I268" s="1">
        <v>2665946616</v>
      </c>
      <c r="J268" s="1">
        <v>568978.66666666605</v>
      </c>
      <c r="K268" s="1">
        <v>2341430882</v>
      </c>
      <c r="L268" s="1">
        <v>13696628</v>
      </c>
      <c r="M268" s="1">
        <v>172340526.922427</v>
      </c>
      <c r="N268" s="1">
        <v>125491070.39561699</v>
      </c>
      <c r="O268" s="1">
        <v>13014680.129428601</v>
      </c>
      <c r="P268" s="1">
        <v>125163843.137564</v>
      </c>
      <c r="Q268" s="1">
        <v>50030953</v>
      </c>
      <c r="R268" s="1">
        <v>34051090</v>
      </c>
      <c r="S268" s="1">
        <v>106881</v>
      </c>
      <c r="T268" s="1">
        <v>44.425625811961098</v>
      </c>
      <c r="U268" s="1">
        <v>3.7554225546108801</v>
      </c>
      <c r="V268" s="1">
        <v>2394648</v>
      </c>
      <c r="W268" s="1">
        <v>15.99</v>
      </c>
      <c r="X268" s="1">
        <v>0.93</v>
      </c>
      <c r="Y268" s="1">
        <v>2112535320</v>
      </c>
      <c r="Z268" s="1">
        <v>1149319081.70257</v>
      </c>
      <c r="AA268" s="1">
        <v>23740061.342399999</v>
      </c>
      <c r="AB268" s="1">
        <v>1887797520</v>
      </c>
      <c r="AC268" s="1">
        <v>1149319081.70257</v>
      </c>
      <c r="AD268" s="1">
        <v>23740061.342399999</v>
      </c>
      <c r="AE268" s="1">
        <v>1887797520</v>
      </c>
      <c r="AF268" s="1">
        <v>905661477.22603095</v>
      </c>
      <c r="AG268" s="1">
        <v>23740061.342399999</v>
      </c>
      <c r="AH268" s="1">
        <v>1887797520</v>
      </c>
      <c r="AI268" s="1">
        <v>790999075.11942399</v>
      </c>
      <c r="AJ268" s="1">
        <v>23740061.342399999</v>
      </c>
      <c r="AK268" s="1">
        <v>2838856121.5890899</v>
      </c>
      <c r="AL268" s="1">
        <v>3411327284.8491998</v>
      </c>
      <c r="AM268" s="1">
        <v>3186589484.8491998</v>
      </c>
      <c r="AN268" s="1">
        <v>2942931880.3726602</v>
      </c>
      <c r="AO268" s="1">
        <v>2828269478.2660499</v>
      </c>
      <c r="AP268" s="1">
        <v>2493633260.5250401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5332489382.1141396</v>
      </c>
      <c r="AW268" s="1">
        <v>5904960545.3742504</v>
      </c>
      <c r="AX268" s="1">
        <v>5680222745.3742504</v>
      </c>
      <c r="AY268" s="1">
        <v>5436565140.8977003</v>
      </c>
      <c r="AZ268" s="1">
        <v>5321902738.7910995</v>
      </c>
      <c r="BA268" s="1">
        <v>5321902738.7910995</v>
      </c>
      <c r="BB268" s="1">
        <v>3411327284.8491998</v>
      </c>
      <c r="BC268" s="1">
        <v>3186589484.8491998</v>
      </c>
      <c r="BD268" s="1">
        <v>2942931880.3726602</v>
      </c>
      <c r="BE268" s="1">
        <v>2828269478.2660499</v>
      </c>
      <c r="BF268" s="1">
        <v>2828269478.2660499</v>
      </c>
      <c r="BG268" t="s">
        <v>39</v>
      </c>
    </row>
    <row r="269" spans="1:59" x14ac:dyDescent="0.25">
      <c r="A269">
        <v>417</v>
      </c>
      <c r="B269" t="s">
        <v>101</v>
      </c>
      <c r="C269">
        <v>2019</v>
      </c>
      <c r="D269" s="2">
        <v>123144</v>
      </c>
      <c r="E269" s="7">
        <v>75886.78</v>
      </c>
      <c r="F269" t="s">
        <v>43</v>
      </c>
      <c r="G269" s="2">
        <v>120</v>
      </c>
      <c r="H269" s="1">
        <v>5393707200</v>
      </c>
      <c r="I269" s="1">
        <v>2611838519</v>
      </c>
      <c r="J269" s="1">
        <v>568978.66666666605</v>
      </c>
      <c r="K269" s="1">
        <v>2319509829</v>
      </c>
      <c r="L269" s="1">
        <v>4118488</v>
      </c>
      <c r="M269" s="1">
        <v>172340526.922427</v>
      </c>
      <c r="N269" s="1">
        <v>125491070.39561699</v>
      </c>
      <c r="O269" s="1">
        <v>13014680.129428601</v>
      </c>
      <c r="P269" s="1">
        <v>125163843.137564</v>
      </c>
      <c r="Q269" s="1">
        <v>50030953</v>
      </c>
      <c r="R269" s="1">
        <v>34051090</v>
      </c>
      <c r="S269" s="1">
        <v>106881</v>
      </c>
      <c r="T269" s="1">
        <v>42.897769236534799</v>
      </c>
      <c r="U269" s="1">
        <v>5.2347475782650097</v>
      </c>
      <c r="V269" s="1">
        <v>2394648</v>
      </c>
      <c r="W269" s="1">
        <v>15.99</v>
      </c>
      <c r="X269" s="1">
        <v>0.93</v>
      </c>
      <c r="Y269" s="1">
        <v>2112535320</v>
      </c>
      <c r="Z269" s="1">
        <v>1064337672.28846</v>
      </c>
      <c r="AA269" s="1">
        <v>23740061.342399999</v>
      </c>
      <c r="AB269" s="1">
        <v>1887797520</v>
      </c>
      <c r="AC269" s="1">
        <v>1064337672.28846</v>
      </c>
      <c r="AD269" s="1">
        <v>23740061.342399999</v>
      </c>
      <c r="AE269" s="1">
        <v>1887797520</v>
      </c>
      <c r="AF269" s="1">
        <v>838696271.46896601</v>
      </c>
      <c r="AG269" s="1">
        <v>23740061.342399999</v>
      </c>
      <c r="AH269" s="1">
        <v>1887797520</v>
      </c>
      <c r="AI269" s="1">
        <v>732512082.84802699</v>
      </c>
      <c r="AJ269" s="1">
        <v>23740061.342399999</v>
      </c>
      <c r="AK269" s="1">
        <v>2784748024.5890899</v>
      </c>
      <c r="AL269" s="1">
        <v>3326345875.4350901</v>
      </c>
      <c r="AM269" s="1">
        <v>3101608075.4350901</v>
      </c>
      <c r="AN269" s="1">
        <v>2875966674.6155901</v>
      </c>
      <c r="AO269" s="1">
        <v>2769782485.9946499</v>
      </c>
      <c r="AP269" s="1">
        <v>2462134067.5250401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5246882092.1141396</v>
      </c>
      <c r="AW269" s="1">
        <v>5788479942.9601297</v>
      </c>
      <c r="AX269" s="1">
        <v>5563742142.9601297</v>
      </c>
      <c r="AY269" s="1">
        <v>5338100742.1406403</v>
      </c>
      <c r="AZ269" s="1">
        <v>5231916553.5197001</v>
      </c>
      <c r="BA269" s="1">
        <v>5231916553.5197001</v>
      </c>
      <c r="BB269" s="1">
        <v>3326345875.4350901</v>
      </c>
      <c r="BC269" s="1">
        <v>3101608075.4350901</v>
      </c>
      <c r="BD269" s="1">
        <v>2875966674.6155901</v>
      </c>
      <c r="BE269" s="1">
        <v>2769782485.9946499</v>
      </c>
      <c r="BF269" s="1">
        <v>2769782485.9946499</v>
      </c>
      <c r="BG269" t="s">
        <v>39</v>
      </c>
    </row>
    <row r="270" spans="1:59" x14ac:dyDescent="0.25">
      <c r="A270">
        <v>417</v>
      </c>
      <c r="B270" t="s">
        <v>101</v>
      </c>
      <c r="C270">
        <v>2020</v>
      </c>
      <c r="D270" s="2">
        <v>123065</v>
      </c>
      <c r="E270" s="7">
        <v>75886.78</v>
      </c>
      <c r="F270" t="s">
        <v>43</v>
      </c>
      <c r="G270" s="2">
        <v>120</v>
      </c>
      <c r="H270" s="1">
        <v>5390247000</v>
      </c>
      <c r="I270" s="1">
        <v>2794440256</v>
      </c>
      <c r="J270" s="1">
        <v>0</v>
      </c>
      <c r="K270" s="1">
        <v>2493757015</v>
      </c>
      <c r="L270" s="1">
        <v>6764634.2359999996</v>
      </c>
      <c r="M270" s="1">
        <v>172340526.922427</v>
      </c>
      <c r="N270" s="1">
        <v>125491070.39561699</v>
      </c>
      <c r="O270" s="1">
        <v>13014680.129428601</v>
      </c>
      <c r="P270" s="1">
        <v>125163843.137564</v>
      </c>
      <c r="Q270" s="1">
        <v>50030953</v>
      </c>
      <c r="R270" s="1">
        <v>34051090</v>
      </c>
      <c r="S270" s="1">
        <v>106881</v>
      </c>
      <c r="T270" s="1">
        <v>43.643342307173697</v>
      </c>
      <c r="U270" s="1">
        <v>2.0756552767115601</v>
      </c>
      <c r="V270" s="1">
        <v>2394648</v>
      </c>
      <c r="W270" s="1">
        <v>15.99</v>
      </c>
      <c r="X270" s="1">
        <v>0.93</v>
      </c>
      <c r="Y270" s="1">
        <v>2111180075</v>
      </c>
      <c r="Z270" s="1">
        <v>1174681512.75385</v>
      </c>
      <c r="AA270" s="1">
        <v>23740061.342399999</v>
      </c>
      <c r="AB270" s="1">
        <v>1886586450</v>
      </c>
      <c r="AC270" s="1">
        <v>1174681512.75385</v>
      </c>
      <c r="AD270" s="1">
        <v>23740061.342399999</v>
      </c>
      <c r="AE270" s="1">
        <v>1886586450</v>
      </c>
      <c r="AF270" s="1">
        <v>925647029.661057</v>
      </c>
      <c r="AG270" s="1">
        <v>23740061.342399999</v>
      </c>
      <c r="AH270" s="1">
        <v>1886586450</v>
      </c>
      <c r="AI270" s="1">
        <v>808454331.73503804</v>
      </c>
      <c r="AJ270" s="1">
        <v>23740061.342399999</v>
      </c>
      <c r="AK270" s="1">
        <v>2966780782.92242</v>
      </c>
      <c r="AL270" s="1">
        <v>3434765492.2338099</v>
      </c>
      <c r="AM270" s="1">
        <v>3210171867.2338099</v>
      </c>
      <c r="AN270" s="1">
        <v>2961137384.1410198</v>
      </c>
      <c r="AO270" s="1">
        <v>2843944686.2150002</v>
      </c>
      <c r="AP270" s="1">
        <v>2639027399.7610402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5605808182.6834698</v>
      </c>
      <c r="AW270" s="1">
        <v>6073792891.9948597</v>
      </c>
      <c r="AX270" s="1">
        <v>5849199266.9948597</v>
      </c>
      <c r="AY270" s="1">
        <v>5600164783.9020596</v>
      </c>
      <c r="AZ270" s="1">
        <v>5482972085.9760399</v>
      </c>
      <c r="BA270" s="1">
        <v>5390247000</v>
      </c>
      <c r="BB270" s="1">
        <v>3434765492.2338099</v>
      </c>
      <c r="BC270" s="1">
        <v>3210171867.2338099</v>
      </c>
      <c r="BD270" s="1">
        <v>2961137384.1410198</v>
      </c>
      <c r="BE270" s="1">
        <v>2843944686.2150002</v>
      </c>
      <c r="BF270" s="1">
        <v>2751219600.2389498</v>
      </c>
      <c r="BG270" t="s">
        <v>75</v>
      </c>
    </row>
    <row r="271" spans="1:59" x14ac:dyDescent="0.25">
      <c r="A271">
        <v>417</v>
      </c>
      <c r="B271" t="s">
        <v>101</v>
      </c>
      <c r="C271">
        <v>2021</v>
      </c>
      <c r="D271" s="2">
        <v>123065</v>
      </c>
      <c r="E271" s="7">
        <v>75886.78</v>
      </c>
      <c r="F271" t="s">
        <v>43</v>
      </c>
      <c r="G271" s="2">
        <v>120</v>
      </c>
      <c r="H271" s="1">
        <v>5390247000</v>
      </c>
      <c r="I271" s="1">
        <v>2716390007</v>
      </c>
      <c r="J271" s="1">
        <v>0</v>
      </c>
      <c r="K271" s="1">
        <v>2494482625</v>
      </c>
      <c r="L271" s="1">
        <v>7976478.4759999998</v>
      </c>
      <c r="M271" s="1">
        <v>172340526.922427</v>
      </c>
      <c r="N271" s="1">
        <v>125491070.39561699</v>
      </c>
      <c r="O271" s="1">
        <v>13014680.129428601</v>
      </c>
      <c r="P271" s="1">
        <v>125163843.137564</v>
      </c>
      <c r="Q271" s="1">
        <v>50030953</v>
      </c>
      <c r="R271" s="1">
        <v>34051090</v>
      </c>
      <c r="S271" s="1">
        <v>106881</v>
      </c>
      <c r="T271" s="1">
        <v>43.1136526598019</v>
      </c>
      <c r="U271" s="1">
        <v>4.057474375</v>
      </c>
      <c r="V271" s="1">
        <v>2394648</v>
      </c>
      <c r="W271" s="1">
        <v>15.99</v>
      </c>
      <c r="X271" s="1">
        <v>0.93</v>
      </c>
      <c r="Y271" s="1">
        <v>2111180075</v>
      </c>
      <c r="Z271" s="1">
        <v>1103707563.91506</v>
      </c>
      <c r="AA271" s="1">
        <v>23740061.342399999</v>
      </c>
      <c r="AB271" s="1">
        <v>1886586450</v>
      </c>
      <c r="AC271" s="1">
        <v>1103707563.91506</v>
      </c>
      <c r="AD271" s="1">
        <v>23740061.342399999</v>
      </c>
      <c r="AE271" s="1">
        <v>1886586450</v>
      </c>
      <c r="AF271" s="1">
        <v>869719678.95991099</v>
      </c>
      <c r="AG271" s="1">
        <v>23740061.342399999</v>
      </c>
      <c r="AH271" s="1">
        <v>1886586450</v>
      </c>
      <c r="AI271" s="1">
        <v>759607733.09866202</v>
      </c>
      <c r="AJ271" s="1">
        <v>23740061.342399999</v>
      </c>
      <c r="AK271" s="1">
        <v>2888730533.92242</v>
      </c>
      <c r="AL271" s="1">
        <v>3363791543.39502</v>
      </c>
      <c r="AM271" s="1">
        <v>3139197918.39502</v>
      </c>
      <c r="AN271" s="1">
        <v>2905210033.4398699</v>
      </c>
      <c r="AO271" s="1">
        <v>2795098087.57862</v>
      </c>
      <c r="AP271" s="1">
        <v>2640964854.00104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5529695387.9234695</v>
      </c>
      <c r="AW271" s="1">
        <v>6004756397.3960695</v>
      </c>
      <c r="AX271" s="1">
        <v>5780162772.3960695</v>
      </c>
      <c r="AY271" s="1">
        <v>5546174887.4409199</v>
      </c>
      <c r="AZ271" s="1">
        <v>5436062941.57967</v>
      </c>
      <c r="BA271" s="1">
        <v>5390247000</v>
      </c>
      <c r="BB271" s="1">
        <v>3363791543.39502</v>
      </c>
      <c r="BC271" s="1">
        <v>3139197918.39502</v>
      </c>
      <c r="BD271" s="1">
        <v>2905210033.4398699</v>
      </c>
      <c r="BE271" s="1">
        <v>2795098087.57862</v>
      </c>
      <c r="BF271" s="1">
        <v>2749282145.99895</v>
      </c>
      <c r="BG271" t="s">
        <v>75</v>
      </c>
    </row>
    <row r="272" spans="1:59" x14ac:dyDescent="0.25">
      <c r="A272">
        <v>420</v>
      </c>
      <c r="B272" t="s">
        <v>102</v>
      </c>
      <c r="C272">
        <v>2017</v>
      </c>
      <c r="D272" s="2">
        <v>136938</v>
      </c>
      <c r="E272" s="7">
        <v>165152.67000000001</v>
      </c>
      <c r="F272" t="s">
        <v>41</v>
      </c>
      <c r="G272" s="2">
        <v>124</v>
      </c>
      <c r="H272" s="1">
        <v>6197813880</v>
      </c>
      <c r="I272" s="1">
        <v>2956233756</v>
      </c>
      <c r="J272" s="1">
        <v>0</v>
      </c>
      <c r="K272" s="1">
        <v>1102948110</v>
      </c>
      <c r="L272" s="1">
        <v>34961612.849999897</v>
      </c>
      <c r="M272" s="1">
        <v>225887057.916556</v>
      </c>
      <c r="N272" s="1">
        <v>108818156.076648</v>
      </c>
      <c r="O272" s="1">
        <v>11290415.8856392</v>
      </c>
      <c r="P272" s="1">
        <v>225887057.916556</v>
      </c>
      <c r="Q272" s="1">
        <v>71306172</v>
      </c>
      <c r="R272" s="1">
        <v>29201302</v>
      </c>
      <c r="S272" s="1">
        <v>512721</v>
      </c>
      <c r="T272" s="1">
        <v>40.168927256137898</v>
      </c>
      <c r="U272" s="1">
        <v>7.0141091369424897</v>
      </c>
      <c r="V272" s="1">
        <v>4442</v>
      </c>
      <c r="W272" s="1">
        <v>25.59</v>
      </c>
      <c r="X272" s="1">
        <v>1.06</v>
      </c>
      <c r="Y272" s="1">
        <v>2349171390</v>
      </c>
      <c r="Z272" s="1">
        <v>1279196349.97488</v>
      </c>
      <c r="AA272" s="1">
        <v>70475.883600000001</v>
      </c>
      <c r="AB272" s="1">
        <v>2099259540</v>
      </c>
      <c r="AC272" s="1">
        <v>1279196349.97488</v>
      </c>
      <c r="AD272" s="1">
        <v>70475.883600000001</v>
      </c>
      <c r="AE272" s="1">
        <v>2099259540</v>
      </c>
      <c r="AF272" s="1">
        <v>1009606766.45046</v>
      </c>
      <c r="AG272" s="1">
        <v>70475.883600000001</v>
      </c>
      <c r="AH272" s="1">
        <v>2099259540</v>
      </c>
      <c r="AI272" s="1">
        <v>882741080.08603299</v>
      </c>
      <c r="AJ272" s="1">
        <v>70475.883600000001</v>
      </c>
      <c r="AK272" s="1">
        <v>3182120813.9165502</v>
      </c>
      <c r="AL272" s="1">
        <v>3854325273.7750401</v>
      </c>
      <c r="AM272" s="1">
        <v>3604413423.7750401</v>
      </c>
      <c r="AN272" s="1">
        <v>3334823840.2506199</v>
      </c>
      <c r="AO272" s="1">
        <v>3207958153.8861799</v>
      </c>
      <c r="AP272" s="1">
        <v>1258018294.8122799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4440139108.7288399</v>
      </c>
      <c r="AW272" s="1">
        <v>5112343568.5873299</v>
      </c>
      <c r="AX272" s="1">
        <v>4862431718.5873299</v>
      </c>
      <c r="AY272" s="1">
        <v>4592842135.0629101</v>
      </c>
      <c r="AZ272" s="1">
        <v>4465976448.6984701</v>
      </c>
      <c r="BA272" s="1">
        <v>4465976448.6984701</v>
      </c>
      <c r="BB272" s="1">
        <v>3854325273.7750401</v>
      </c>
      <c r="BC272" s="1">
        <v>3604413423.7750401</v>
      </c>
      <c r="BD272" s="1">
        <v>3334823840.2506199</v>
      </c>
      <c r="BE272" s="1">
        <v>3207958153.8861799</v>
      </c>
      <c r="BF272" s="1">
        <v>3207958153.8861799</v>
      </c>
      <c r="BG272" t="s">
        <v>39</v>
      </c>
    </row>
    <row r="273" spans="1:59" x14ac:dyDescent="0.25">
      <c r="A273">
        <v>420</v>
      </c>
      <c r="B273" t="s">
        <v>102</v>
      </c>
      <c r="C273">
        <v>2018</v>
      </c>
      <c r="D273" s="2">
        <v>136938</v>
      </c>
      <c r="E273" s="7">
        <v>165152.67000000001</v>
      </c>
      <c r="F273" t="s">
        <v>41</v>
      </c>
      <c r="G273" s="2">
        <v>124</v>
      </c>
      <c r="H273" s="1">
        <v>6197813880</v>
      </c>
      <c r="I273" s="1">
        <v>3078576587.816</v>
      </c>
      <c r="J273" s="1">
        <v>0</v>
      </c>
      <c r="K273" s="1">
        <v>1126329180</v>
      </c>
      <c r="L273" s="1">
        <v>42890942.850000001</v>
      </c>
      <c r="M273" s="1">
        <v>225887057.916556</v>
      </c>
      <c r="N273" s="1">
        <v>108818156.076648</v>
      </c>
      <c r="O273" s="1">
        <v>11290415.8856392</v>
      </c>
      <c r="P273" s="1">
        <v>225887057.916556</v>
      </c>
      <c r="Q273" s="1">
        <v>71306172</v>
      </c>
      <c r="R273" s="1">
        <v>29201302</v>
      </c>
      <c r="S273" s="1">
        <v>512721</v>
      </c>
      <c r="T273" s="1">
        <v>39.444947958454499</v>
      </c>
      <c r="U273" s="1">
        <v>4.5090531589999996</v>
      </c>
      <c r="V273" s="1">
        <v>4442</v>
      </c>
      <c r="W273" s="1">
        <v>25.59</v>
      </c>
      <c r="X273" s="1">
        <v>1.06</v>
      </c>
      <c r="Y273" s="1">
        <v>2349171390</v>
      </c>
      <c r="Z273" s="1">
        <v>1347914772.14272</v>
      </c>
      <c r="AA273" s="1">
        <v>70475.883600000001</v>
      </c>
      <c r="AB273" s="1">
        <v>2099259540</v>
      </c>
      <c r="AC273" s="1">
        <v>1347914772.14272</v>
      </c>
      <c r="AD273" s="1">
        <v>70475.883600000001</v>
      </c>
      <c r="AE273" s="1">
        <v>2099259540</v>
      </c>
      <c r="AF273" s="1">
        <v>1063842837.40377</v>
      </c>
      <c r="AG273" s="1">
        <v>70475.883600000001</v>
      </c>
      <c r="AH273" s="1">
        <v>2099259540</v>
      </c>
      <c r="AI273" s="1">
        <v>930161926.93838501</v>
      </c>
      <c r="AJ273" s="1">
        <v>70475.883600000001</v>
      </c>
      <c r="AK273" s="1">
        <v>3304463645.7325501</v>
      </c>
      <c r="AL273" s="1">
        <v>3923043695.9428802</v>
      </c>
      <c r="AM273" s="1">
        <v>3673131845.9428802</v>
      </c>
      <c r="AN273" s="1">
        <v>3389059911.2039299</v>
      </c>
      <c r="AO273" s="1">
        <v>3255379000.7385402</v>
      </c>
      <c r="AP273" s="1">
        <v>1289328694.8122799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4593792340.5448399</v>
      </c>
      <c r="AW273" s="1">
        <v>5212372390.7551699</v>
      </c>
      <c r="AX273" s="1">
        <v>4962460540.7551699</v>
      </c>
      <c r="AY273" s="1">
        <v>4678388606.0162096</v>
      </c>
      <c r="AZ273" s="1">
        <v>4544707695.5508204</v>
      </c>
      <c r="BA273" s="1">
        <v>4544707695.5508204</v>
      </c>
      <c r="BB273" s="1">
        <v>3923043695.9428802</v>
      </c>
      <c r="BC273" s="1">
        <v>3673131845.9428802</v>
      </c>
      <c r="BD273" s="1">
        <v>3389059911.2039299</v>
      </c>
      <c r="BE273" s="1">
        <v>3255379000.7385402</v>
      </c>
      <c r="BF273" s="1">
        <v>3255379000.7385402</v>
      </c>
      <c r="BG273" t="s">
        <v>39</v>
      </c>
    </row>
    <row r="274" spans="1:59" x14ac:dyDescent="0.25">
      <c r="A274">
        <v>420</v>
      </c>
      <c r="B274" t="s">
        <v>102</v>
      </c>
      <c r="C274">
        <v>2019</v>
      </c>
      <c r="D274" s="2">
        <v>136938</v>
      </c>
      <c r="E274" s="7">
        <v>165152.67000000001</v>
      </c>
      <c r="F274" t="s">
        <v>41</v>
      </c>
      <c r="G274" s="2">
        <v>124</v>
      </c>
      <c r="H274" s="1">
        <v>6197813880</v>
      </c>
      <c r="I274" s="1">
        <v>3082012379</v>
      </c>
      <c r="J274" s="1">
        <v>0</v>
      </c>
      <c r="K274" s="1">
        <v>1150230937</v>
      </c>
      <c r="L274" s="1">
        <v>5561003.7000000002</v>
      </c>
      <c r="M274" s="1">
        <v>225887057.916556</v>
      </c>
      <c r="N274" s="1">
        <v>108818156.076648</v>
      </c>
      <c r="O274" s="1">
        <v>11290415.8856392</v>
      </c>
      <c r="P274" s="1">
        <v>225887057.916556</v>
      </c>
      <c r="Q274" s="1">
        <v>71306172</v>
      </c>
      <c r="R274" s="1">
        <v>29201302</v>
      </c>
      <c r="S274" s="1">
        <v>512721</v>
      </c>
      <c r="T274" s="1">
        <v>40.589968142038501</v>
      </c>
      <c r="U274" s="1">
        <v>6.2653685011117304</v>
      </c>
      <c r="V274" s="1">
        <v>4442</v>
      </c>
      <c r="W274" s="1">
        <v>25.59</v>
      </c>
      <c r="X274" s="1">
        <v>1.06</v>
      </c>
      <c r="Y274" s="1">
        <v>2349171390</v>
      </c>
      <c r="Z274" s="1">
        <v>1324329465.99703</v>
      </c>
      <c r="AA274" s="1">
        <v>70475.883600000001</v>
      </c>
      <c r="AB274" s="1">
        <v>2099259540</v>
      </c>
      <c r="AC274" s="1">
        <v>1324329465.99703</v>
      </c>
      <c r="AD274" s="1">
        <v>70475.883600000001</v>
      </c>
      <c r="AE274" s="1">
        <v>2099259540</v>
      </c>
      <c r="AF274" s="1">
        <v>1045228115.21983</v>
      </c>
      <c r="AG274" s="1">
        <v>70475.883600000001</v>
      </c>
      <c r="AH274" s="1">
        <v>2099259540</v>
      </c>
      <c r="AI274" s="1">
        <v>913886303.08938205</v>
      </c>
      <c r="AJ274" s="1">
        <v>70475.883600000001</v>
      </c>
      <c r="AK274" s="1">
        <v>3307899436.9165502</v>
      </c>
      <c r="AL274" s="1">
        <v>3899458389.7971902</v>
      </c>
      <c r="AM274" s="1">
        <v>3649546539.7971902</v>
      </c>
      <c r="AN274" s="1">
        <v>3370445189.01998</v>
      </c>
      <c r="AO274" s="1">
        <v>3239103376.8895302</v>
      </c>
      <c r="AP274" s="1">
        <v>1275900512.6622801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4583799949.5788403</v>
      </c>
      <c r="AW274" s="1">
        <v>5175358902.4594698</v>
      </c>
      <c r="AX274" s="1">
        <v>4925447052.4594698</v>
      </c>
      <c r="AY274" s="1">
        <v>4646345701.6822701</v>
      </c>
      <c r="AZ274" s="1">
        <v>4515003889.5518198</v>
      </c>
      <c r="BA274" s="1">
        <v>4515003889.5518198</v>
      </c>
      <c r="BB274" s="1">
        <v>3899458389.7971902</v>
      </c>
      <c r="BC274" s="1">
        <v>3649546539.7971902</v>
      </c>
      <c r="BD274" s="1">
        <v>3370445189.01998</v>
      </c>
      <c r="BE274" s="1">
        <v>3239103376.8895302</v>
      </c>
      <c r="BF274" s="1">
        <v>3239103376.8895302</v>
      </c>
      <c r="BG274" t="s">
        <v>39</v>
      </c>
    </row>
    <row r="275" spans="1:59" x14ac:dyDescent="0.25">
      <c r="A275">
        <v>420</v>
      </c>
      <c r="B275" t="s">
        <v>102</v>
      </c>
      <c r="C275">
        <v>2020</v>
      </c>
      <c r="D275" s="2">
        <v>138420</v>
      </c>
      <c r="E275" s="7">
        <v>165152.67000000001</v>
      </c>
      <c r="F275" t="s">
        <v>41</v>
      </c>
      <c r="G275" s="2">
        <v>124</v>
      </c>
      <c r="H275" s="1">
        <v>6264889200</v>
      </c>
      <c r="I275" s="1">
        <v>3395348932</v>
      </c>
      <c r="J275" s="1">
        <v>0</v>
      </c>
      <c r="K275" s="1">
        <v>1050677184.652</v>
      </c>
      <c r="L275" s="1">
        <v>36439857.079999998</v>
      </c>
      <c r="M275" s="1">
        <v>225887057.916556</v>
      </c>
      <c r="N275" s="1">
        <v>108818156.076648</v>
      </c>
      <c r="O275" s="1">
        <v>11290415.8856392</v>
      </c>
      <c r="P275" s="1">
        <v>225887057.916556</v>
      </c>
      <c r="Q275" s="1">
        <v>71306172</v>
      </c>
      <c r="R275" s="1">
        <v>29201302</v>
      </c>
      <c r="S275" s="1">
        <v>512721</v>
      </c>
      <c r="T275" s="1">
        <v>40.956170563965699</v>
      </c>
      <c r="U275" s="1">
        <v>2.0779037804055598</v>
      </c>
      <c r="V275" s="1">
        <v>4442</v>
      </c>
      <c r="W275" s="1">
        <v>25.59</v>
      </c>
      <c r="X275" s="1">
        <v>1.06</v>
      </c>
      <c r="Y275" s="1">
        <v>2374595100</v>
      </c>
      <c r="Z275" s="1">
        <v>1500021408.17314</v>
      </c>
      <c r="AA275" s="1">
        <v>70475.883600000001</v>
      </c>
      <c r="AB275" s="1">
        <v>2121978600</v>
      </c>
      <c r="AC275" s="1">
        <v>1500021408.17314</v>
      </c>
      <c r="AD275" s="1">
        <v>70475.883600000001</v>
      </c>
      <c r="AE275" s="1">
        <v>2121978600</v>
      </c>
      <c r="AF275" s="1">
        <v>1183893124.4151001</v>
      </c>
      <c r="AG275" s="1">
        <v>70475.883600000001</v>
      </c>
      <c r="AH275" s="1">
        <v>2121978600</v>
      </c>
      <c r="AI275" s="1">
        <v>1035126873.23484</v>
      </c>
      <c r="AJ275" s="1">
        <v>70475.883600000001</v>
      </c>
      <c r="AK275" s="1">
        <v>3621235989.9165502</v>
      </c>
      <c r="AL275" s="1">
        <v>4100574041.9733</v>
      </c>
      <c r="AM275" s="1">
        <v>3847957541.9733</v>
      </c>
      <c r="AN275" s="1">
        <v>3531829258.21525</v>
      </c>
      <c r="AO275" s="1">
        <v>3383063007.0349998</v>
      </c>
      <c r="AP275" s="1">
        <v>1207225613.6942799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4828461603.6108398</v>
      </c>
      <c r="AW275" s="1">
        <v>5307799655.6675797</v>
      </c>
      <c r="AX275" s="1">
        <v>5055183155.6675797</v>
      </c>
      <c r="AY275" s="1">
        <v>4739054871.9095402</v>
      </c>
      <c r="AZ275" s="1">
        <v>4590288620.72929</v>
      </c>
      <c r="BA275" s="1">
        <v>4590288620.72929</v>
      </c>
      <c r="BB275" s="1">
        <v>4100574041.9733</v>
      </c>
      <c r="BC275" s="1">
        <v>3847957541.9733</v>
      </c>
      <c r="BD275" s="1">
        <v>3531829258.21525</v>
      </c>
      <c r="BE275" s="1">
        <v>3383063007.0349998</v>
      </c>
      <c r="BF275" s="1">
        <v>3383063007.0349998</v>
      </c>
      <c r="BG275" t="s">
        <v>39</v>
      </c>
    </row>
    <row r="276" spans="1:59" x14ac:dyDescent="0.25">
      <c r="A276">
        <v>420</v>
      </c>
      <c r="B276" t="s">
        <v>102</v>
      </c>
      <c r="C276">
        <v>2021</v>
      </c>
      <c r="D276" s="2">
        <v>138420</v>
      </c>
      <c r="E276" s="7">
        <v>165152.67000000001</v>
      </c>
      <c r="F276" t="s">
        <v>41</v>
      </c>
      <c r="G276" s="2">
        <v>124</v>
      </c>
      <c r="H276" s="1">
        <v>6264889200</v>
      </c>
      <c r="I276" s="1">
        <v>3106012891.02</v>
      </c>
      <c r="J276" s="1">
        <v>0</v>
      </c>
      <c r="K276" s="1">
        <v>991429970.10000002</v>
      </c>
      <c r="L276" s="1">
        <v>11134754.02</v>
      </c>
      <c r="M276" s="1">
        <v>225887057.916556</v>
      </c>
      <c r="N276" s="1">
        <v>108818156.076648</v>
      </c>
      <c r="O276" s="1">
        <v>11290415.8856392</v>
      </c>
      <c r="P276" s="1">
        <v>225887057.916556</v>
      </c>
      <c r="Q276" s="1">
        <v>71306172</v>
      </c>
      <c r="R276" s="1">
        <v>29201302</v>
      </c>
      <c r="S276" s="1">
        <v>512721</v>
      </c>
      <c r="T276" s="1">
        <v>39.746977968195999</v>
      </c>
      <c r="U276" s="1">
        <v>5.4160148240000003</v>
      </c>
      <c r="V276" s="1">
        <v>4442</v>
      </c>
      <c r="W276" s="1">
        <v>25.59</v>
      </c>
      <c r="X276" s="1">
        <v>1.06</v>
      </c>
      <c r="Y276" s="1">
        <v>2374595100</v>
      </c>
      <c r="Z276" s="1">
        <v>1324574985.9732201</v>
      </c>
      <c r="AA276" s="1">
        <v>70475.883600000001</v>
      </c>
      <c r="AB276" s="1">
        <v>2121978600</v>
      </c>
      <c r="AC276" s="1">
        <v>1324574985.9732201</v>
      </c>
      <c r="AD276" s="1">
        <v>70475.883600000001</v>
      </c>
      <c r="AE276" s="1">
        <v>2121978600</v>
      </c>
      <c r="AF276" s="1">
        <v>1045421892.06203</v>
      </c>
      <c r="AG276" s="1">
        <v>70475.883600000001</v>
      </c>
      <c r="AH276" s="1">
        <v>2121978600</v>
      </c>
      <c r="AI276" s="1">
        <v>914055730.22147501</v>
      </c>
      <c r="AJ276" s="1">
        <v>70475.883600000001</v>
      </c>
      <c r="AK276" s="1">
        <v>3331899948.9365501</v>
      </c>
      <c r="AL276" s="1">
        <v>3925127619.7733698</v>
      </c>
      <c r="AM276" s="1">
        <v>3672511119.7733698</v>
      </c>
      <c r="AN276" s="1">
        <v>3393358025.8621898</v>
      </c>
      <c r="AO276" s="1">
        <v>3261991864.0216298</v>
      </c>
      <c r="AP276" s="1">
        <v>1122673296.0822799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4454573245.0188398</v>
      </c>
      <c r="AW276" s="1">
        <v>5047800915.8556604</v>
      </c>
      <c r="AX276" s="1">
        <v>4795184415.8556604</v>
      </c>
      <c r="AY276" s="1">
        <v>4516031321.9444704</v>
      </c>
      <c r="AZ276" s="1">
        <v>4384665160.1039104</v>
      </c>
      <c r="BA276" s="1">
        <v>4384665160.1039104</v>
      </c>
      <c r="BB276" s="1">
        <v>3925127619.7733698</v>
      </c>
      <c r="BC276" s="1">
        <v>3672511119.7733698</v>
      </c>
      <c r="BD276" s="1">
        <v>3393358025.8621898</v>
      </c>
      <c r="BE276" s="1">
        <v>3261991864.0216298</v>
      </c>
      <c r="BF276" s="1">
        <v>3261991864.0216298</v>
      </c>
      <c r="BG276" t="s">
        <v>39</v>
      </c>
    </row>
    <row r="277" spans="1:59" x14ac:dyDescent="0.25">
      <c r="A277">
        <v>421</v>
      </c>
      <c r="B277" t="s">
        <v>103</v>
      </c>
      <c r="C277">
        <v>2017</v>
      </c>
      <c r="D277" s="2">
        <v>25859</v>
      </c>
      <c r="E277" s="7">
        <v>41557.46</v>
      </c>
      <c r="F277" t="s">
        <v>59</v>
      </c>
      <c r="G277" s="2">
        <v>218</v>
      </c>
      <c r="H277" s="1">
        <v>2057600630</v>
      </c>
      <c r="I277" s="1">
        <v>839998811.60000002</v>
      </c>
      <c r="J277" s="1">
        <v>0</v>
      </c>
      <c r="K277" s="1">
        <v>244677336.5</v>
      </c>
      <c r="L277" s="1">
        <v>1585117.95</v>
      </c>
      <c r="M277" s="1">
        <v>96365941.776839897</v>
      </c>
      <c r="N277" s="1">
        <v>29738454.244551599</v>
      </c>
      <c r="O277" s="1">
        <v>3286035.3044630298</v>
      </c>
      <c r="P277" s="1">
        <v>94487256.079999998</v>
      </c>
      <c r="Q277" s="1">
        <v>15500063</v>
      </c>
      <c r="R277" s="1">
        <v>8127393</v>
      </c>
      <c r="S277" s="1">
        <v>211893</v>
      </c>
      <c r="T277" s="1">
        <v>60.564753725131197</v>
      </c>
      <c r="U277" s="1">
        <v>2.6373984559182602</v>
      </c>
      <c r="V277" s="1">
        <v>4397715</v>
      </c>
      <c r="W277" s="1">
        <v>42.029999999999902</v>
      </c>
      <c r="X277" s="1">
        <v>1.1299999999999999</v>
      </c>
      <c r="Y277" s="1">
        <v>443611145</v>
      </c>
      <c r="Z277" s="1">
        <v>499660645.56651598</v>
      </c>
      <c r="AA277" s="1">
        <v>129496074.591869</v>
      </c>
      <c r="AB277" s="1">
        <v>396418470</v>
      </c>
      <c r="AC277" s="1">
        <v>499660645.56651598</v>
      </c>
      <c r="AD277" s="1">
        <v>129496074.591869</v>
      </c>
      <c r="AE277" s="1">
        <v>396418470</v>
      </c>
      <c r="AF277" s="1">
        <v>395099910.72724599</v>
      </c>
      <c r="AG277" s="1">
        <v>129496074.591869</v>
      </c>
      <c r="AH277" s="1">
        <v>396418470</v>
      </c>
      <c r="AI277" s="1">
        <v>345894859.03817803</v>
      </c>
      <c r="AJ277" s="1">
        <v>129496074.591869</v>
      </c>
      <c r="AK277" s="1">
        <v>936364753.37683904</v>
      </c>
      <c r="AL277" s="1">
        <v>1167255121.23838</v>
      </c>
      <c r="AM277" s="1">
        <v>1120062446.23838</v>
      </c>
      <c r="AN277" s="1">
        <v>1015501711.39911</v>
      </c>
      <c r="AO277" s="1">
        <v>966296659.71004796</v>
      </c>
      <c r="AP277" s="1">
        <v>279286943.99901402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1215651697.37585</v>
      </c>
      <c r="AW277" s="1">
        <v>1446542065.2374001</v>
      </c>
      <c r="AX277" s="1">
        <v>1399349390.2374001</v>
      </c>
      <c r="AY277" s="1">
        <v>1294788655.3981299</v>
      </c>
      <c r="AZ277" s="1">
        <v>1245583603.70906</v>
      </c>
      <c r="BA277" s="1">
        <v>1245583603.70906</v>
      </c>
      <c r="BB277" s="1">
        <v>1167255121.23838</v>
      </c>
      <c r="BC277" s="1">
        <v>1120062446.23838</v>
      </c>
      <c r="BD277" s="1">
        <v>1015501711.39911</v>
      </c>
      <c r="BE277" s="1">
        <v>966296659.71004796</v>
      </c>
      <c r="BF277" s="1">
        <v>966296659.71004796</v>
      </c>
      <c r="BG277" t="s">
        <v>39</v>
      </c>
    </row>
    <row r="278" spans="1:59" x14ac:dyDescent="0.25">
      <c r="A278">
        <v>421</v>
      </c>
      <c r="B278" t="s">
        <v>103</v>
      </c>
      <c r="C278">
        <v>2018</v>
      </c>
      <c r="D278" s="2">
        <v>25859</v>
      </c>
      <c r="E278" s="7">
        <v>41557.46</v>
      </c>
      <c r="F278" t="s">
        <v>59</v>
      </c>
      <c r="G278" s="2">
        <v>218</v>
      </c>
      <c r="H278" s="1">
        <v>2057600630</v>
      </c>
      <c r="I278" s="1">
        <v>907210535.72799897</v>
      </c>
      <c r="J278" s="1">
        <v>0</v>
      </c>
      <c r="K278" s="1">
        <v>259927872.59599999</v>
      </c>
      <c r="L278" s="1">
        <v>2814912.15</v>
      </c>
      <c r="M278" s="1">
        <v>96365941.776839897</v>
      </c>
      <c r="N278" s="1">
        <v>29738454.244551599</v>
      </c>
      <c r="O278" s="1">
        <v>3286035.3044630298</v>
      </c>
      <c r="P278" s="1">
        <v>94487256.079999998</v>
      </c>
      <c r="Q278" s="1">
        <v>15500063</v>
      </c>
      <c r="R278" s="1">
        <v>8127393</v>
      </c>
      <c r="S278" s="1">
        <v>211893</v>
      </c>
      <c r="T278" s="1">
        <v>59.9975770762004</v>
      </c>
      <c r="U278" s="1">
        <v>2.0668808095740401</v>
      </c>
      <c r="V278" s="1">
        <v>4397715</v>
      </c>
      <c r="W278" s="1">
        <v>42.029999999999902</v>
      </c>
      <c r="X278" s="1">
        <v>1.1299999999999999</v>
      </c>
      <c r="Y278" s="1">
        <v>443611145</v>
      </c>
      <c r="Z278" s="1">
        <v>499689463.815108</v>
      </c>
      <c r="AA278" s="1">
        <v>129496074.591869</v>
      </c>
      <c r="AB278" s="1">
        <v>396418470</v>
      </c>
      <c r="AC278" s="1">
        <v>499689463.815108</v>
      </c>
      <c r="AD278" s="1">
        <v>129496074.591869</v>
      </c>
      <c r="AE278" s="1">
        <v>396418470</v>
      </c>
      <c r="AF278" s="1">
        <v>395122698.368312</v>
      </c>
      <c r="AG278" s="1">
        <v>129496074.591869</v>
      </c>
      <c r="AH278" s="1">
        <v>396418470</v>
      </c>
      <c r="AI278" s="1">
        <v>345914808.74629098</v>
      </c>
      <c r="AJ278" s="1">
        <v>129496074.591869</v>
      </c>
      <c r="AK278" s="1">
        <v>1003576477.50483</v>
      </c>
      <c r="AL278" s="1">
        <v>1167283939.4869699</v>
      </c>
      <c r="AM278" s="1">
        <v>1120091264.4869699</v>
      </c>
      <c r="AN278" s="1">
        <v>1015524499.04018</v>
      </c>
      <c r="AO278" s="1">
        <v>966316609.41816103</v>
      </c>
      <c r="AP278" s="1">
        <v>295767274.29501402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1299343751.79985</v>
      </c>
      <c r="AW278" s="1">
        <v>1463051213.7819901</v>
      </c>
      <c r="AX278" s="1">
        <v>1415858538.7819901</v>
      </c>
      <c r="AY278" s="1">
        <v>1311291773.3351901</v>
      </c>
      <c r="AZ278" s="1">
        <v>1262083883.7131701</v>
      </c>
      <c r="BA278" s="1">
        <v>1262083883.7131701</v>
      </c>
      <c r="BB278" s="1">
        <v>1167283939.4869699</v>
      </c>
      <c r="BC278" s="1">
        <v>1120091264.4869699</v>
      </c>
      <c r="BD278" s="1">
        <v>1015524499.04018</v>
      </c>
      <c r="BE278" s="1">
        <v>966316609.41816103</v>
      </c>
      <c r="BF278" s="1">
        <v>966316609.41816103</v>
      </c>
      <c r="BG278" t="s">
        <v>39</v>
      </c>
    </row>
    <row r="279" spans="1:59" x14ac:dyDescent="0.25">
      <c r="A279">
        <v>421</v>
      </c>
      <c r="B279" t="s">
        <v>103</v>
      </c>
      <c r="C279">
        <v>2019</v>
      </c>
      <c r="D279" s="2">
        <v>25859</v>
      </c>
      <c r="E279" s="7">
        <v>41557.46</v>
      </c>
      <c r="F279" t="s">
        <v>59</v>
      </c>
      <c r="G279" s="2">
        <v>218</v>
      </c>
      <c r="H279" s="1">
        <v>2057600630</v>
      </c>
      <c r="I279" s="1">
        <v>888976768.20000005</v>
      </c>
      <c r="J279" s="1">
        <v>0</v>
      </c>
      <c r="K279" s="1">
        <v>252009068.40000001</v>
      </c>
      <c r="L279" s="1">
        <v>8408082</v>
      </c>
      <c r="M279" s="1">
        <v>96365941.776839897</v>
      </c>
      <c r="N279" s="1">
        <v>29738454.244551599</v>
      </c>
      <c r="O279" s="1">
        <v>3286035.3044630298</v>
      </c>
      <c r="P279" s="1">
        <v>94487256.079999998</v>
      </c>
      <c r="Q279" s="1">
        <v>15500063</v>
      </c>
      <c r="R279" s="1">
        <v>8127393</v>
      </c>
      <c r="S279" s="1">
        <v>211893</v>
      </c>
      <c r="T279" s="1">
        <v>57.521692317507501</v>
      </c>
      <c r="U279" s="1">
        <v>3.11689807997484</v>
      </c>
      <c r="V279" s="1">
        <v>4397715</v>
      </c>
      <c r="W279" s="1">
        <v>42.029999999999902</v>
      </c>
      <c r="X279" s="1">
        <v>1.1299999999999999</v>
      </c>
      <c r="Y279" s="1">
        <v>443611145</v>
      </c>
      <c r="Z279" s="1">
        <v>469276294.149867</v>
      </c>
      <c r="AA279" s="1">
        <v>129496074.591869</v>
      </c>
      <c r="AB279" s="1">
        <v>396418470</v>
      </c>
      <c r="AC279" s="1">
        <v>469276294.149867</v>
      </c>
      <c r="AD279" s="1">
        <v>129496074.591869</v>
      </c>
      <c r="AE279" s="1">
        <v>396418470</v>
      </c>
      <c r="AF279" s="1">
        <v>371073894.99288303</v>
      </c>
      <c r="AG279" s="1">
        <v>129496074.591869</v>
      </c>
      <c r="AH279" s="1">
        <v>396418470</v>
      </c>
      <c r="AI279" s="1">
        <v>324861001.27194899</v>
      </c>
      <c r="AJ279" s="1">
        <v>129496074.591869</v>
      </c>
      <c r="AK279" s="1">
        <v>985342709.97683895</v>
      </c>
      <c r="AL279" s="1">
        <v>1136870769.8217299</v>
      </c>
      <c r="AM279" s="1">
        <v>1089678094.8217299</v>
      </c>
      <c r="AN279" s="1">
        <v>991475695.66475296</v>
      </c>
      <c r="AO279" s="1">
        <v>945262801.94381905</v>
      </c>
      <c r="AP279" s="1">
        <v>293441639.94901401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1278784349.9258499</v>
      </c>
      <c r="AW279" s="1">
        <v>1430312409.77075</v>
      </c>
      <c r="AX279" s="1">
        <v>1383119734.77075</v>
      </c>
      <c r="AY279" s="1">
        <v>1284917335.61376</v>
      </c>
      <c r="AZ279" s="1">
        <v>1238704441.8928299</v>
      </c>
      <c r="BA279" s="1">
        <v>1238704441.8928299</v>
      </c>
      <c r="BB279" s="1">
        <v>1136870769.8217299</v>
      </c>
      <c r="BC279" s="1">
        <v>1089678094.8217299</v>
      </c>
      <c r="BD279" s="1">
        <v>991475695.66475296</v>
      </c>
      <c r="BE279" s="1">
        <v>945262801.94381905</v>
      </c>
      <c r="BF279" s="1">
        <v>945262801.94382</v>
      </c>
      <c r="BG279" t="s">
        <v>39</v>
      </c>
    </row>
    <row r="280" spans="1:59" x14ac:dyDescent="0.25">
      <c r="A280">
        <v>421</v>
      </c>
      <c r="B280" t="s">
        <v>103</v>
      </c>
      <c r="C280">
        <v>2020</v>
      </c>
      <c r="D280" s="2">
        <v>26157</v>
      </c>
      <c r="E280" s="7">
        <v>41557.46</v>
      </c>
      <c r="F280" t="s">
        <v>59</v>
      </c>
      <c r="G280" s="2">
        <v>218</v>
      </c>
      <c r="H280" s="1">
        <v>2081312490</v>
      </c>
      <c r="I280" s="1">
        <v>947345021.63199997</v>
      </c>
      <c r="J280" s="1">
        <v>0</v>
      </c>
      <c r="K280" s="1">
        <v>239372151.68799999</v>
      </c>
      <c r="L280" s="1">
        <v>1673392.324</v>
      </c>
      <c r="M280" s="1">
        <v>96365941.776839897</v>
      </c>
      <c r="N280" s="1">
        <v>29738454.244551599</v>
      </c>
      <c r="O280" s="1">
        <v>3286035.3044630298</v>
      </c>
      <c r="P280" s="1">
        <v>94487256.079999998</v>
      </c>
      <c r="Q280" s="1">
        <v>15500063</v>
      </c>
      <c r="R280" s="1">
        <v>8127393</v>
      </c>
      <c r="S280" s="1">
        <v>211893</v>
      </c>
      <c r="T280" s="1">
        <v>56.794170651569701</v>
      </c>
      <c r="U280" s="1">
        <v>1.45323785385628</v>
      </c>
      <c r="V280" s="1">
        <v>4397715</v>
      </c>
      <c r="W280" s="1">
        <v>42.029999999999902</v>
      </c>
      <c r="X280" s="1">
        <v>1.1299999999999999</v>
      </c>
      <c r="Y280" s="1">
        <v>448723335</v>
      </c>
      <c r="Z280" s="1">
        <v>477351090.50723201</v>
      </c>
      <c r="AA280" s="1">
        <v>129496074.591869</v>
      </c>
      <c r="AB280" s="1">
        <v>400986810</v>
      </c>
      <c r="AC280" s="1">
        <v>477351090.50723201</v>
      </c>
      <c r="AD280" s="1">
        <v>129496074.591869</v>
      </c>
      <c r="AE280" s="1">
        <v>400986810</v>
      </c>
      <c r="AF280" s="1">
        <v>377458931.21345299</v>
      </c>
      <c r="AG280" s="1">
        <v>129496074.591869</v>
      </c>
      <c r="AH280" s="1">
        <v>400986810</v>
      </c>
      <c r="AI280" s="1">
        <v>330450856.25167501</v>
      </c>
      <c r="AJ280" s="1">
        <v>129496074.591869</v>
      </c>
      <c r="AK280" s="1">
        <v>1043710963.40883</v>
      </c>
      <c r="AL280" s="1">
        <v>1150057756.1791</v>
      </c>
      <c r="AM280" s="1">
        <v>1102321231.1791</v>
      </c>
      <c r="AN280" s="1">
        <v>1002429071.8853199</v>
      </c>
      <c r="AO280" s="1">
        <v>955420996.923545</v>
      </c>
      <c r="AP280" s="1">
        <v>274070033.561014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1317780996.9698501</v>
      </c>
      <c r="AW280" s="1">
        <v>1424127789.7401099</v>
      </c>
      <c r="AX280" s="1">
        <v>1376391264.7401099</v>
      </c>
      <c r="AY280" s="1">
        <v>1276499105.4463301</v>
      </c>
      <c r="AZ280" s="1">
        <v>1229491030.48456</v>
      </c>
      <c r="BA280" s="1">
        <v>1229491030.48456</v>
      </c>
      <c r="BB280" s="1">
        <v>1150057756.1791</v>
      </c>
      <c r="BC280" s="1">
        <v>1102321231.1791</v>
      </c>
      <c r="BD280" s="1">
        <v>1002429071.8853199</v>
      </c>
      <c r="BE280" s="1">
        <v>955420996.923545</v>
      </c>
      <c r="BF280" s="1">
        <v>955420996.923545</v>
      </c>
      <c r="BG280" t="s">
        <v>39</v>
      </c>
    </row>
    <row r="281" spans="1:59" x14ac:dyDescent="0.25">
      <c r="A281">
        <v>421</v>
      </c>
      <c r="B281" t="s">
        <v>103</v>
      </c>
      <c r="C281">
        <v>2021</v>
      </c>
      <c r="D281" s="2">
        <v>26157</v>
      </c>
      <c r="E281" s="7">
        <v>41557.46</v>
      </c>
      <c r="F281" t="s">
        <v>59</v>
      </c>
      <c r="G281" s="2">
        <v>218</v>
      </c>
      <c r="H281" s="1">
        <v>2081312490</v>
      </c>
      <c r="I281" s="1">
        <v>947860429.5</v>
      </c>
      <c r="J281" s="1">
        <v>0</v>
      </c>
      <c r="K281" s="1">
        <v>254785015.09999999</v>
      </c>
      <c r="L281" s="1">
        <v>3778410.6519999998</v>
      </c>
      <c r="M281" s="1">
        <v>96365941.776839897</v>
      </c>
      <c r="N281" s="1">
        <v>29738454.244551599</v>
      </c>
      <c r="O281" s="1">
        <v>3286035.3044630298</v>
      </c>
      <c r="P281" s="1">
        <v>94487256.079999998</v>
      </c>
      <c r="Q281" s="1">
        <v>15500063</v>
      </c>
      <c r="R281" s="1">
        <v>8127393</v>
      </c>
      <c r="S281" s="1">
        <v>211893</v>
      </c>
      <c r="T281" s="1">
        <v>59.694894794124998</v>
      </c>
      <c r="U281" s="1">
        <v>2.33863522585697</v>
      </c>
      <c r="V281" s="1">
        <v>4397715</v>
      </c>
      <c r="W281" s="1">
        <v>42.029999999999902</v>
      </c>
      <c r="X281" s="1">
        <v>1.1299999999999999</v>
      </c>
      <c r="Y281" s="1">
        <v>448723335</v>
      </c>
      <c r="Z281" s="1">
        <v>494734578.33475202</v>
      </c>
      <c r="AA281" s="1">
        <v>129496074.591869</v>
      </c>
      <c r="AB281" s="1">
        <v>400986810</v>
      </c>
      <c r="AC281" s="1">
        <v>494734578.33475202</v>
      </c>
      <c r="AD281" s="1">
        <v>129496074.591869</v>
      </c>
      <c r="AE281" s="1">
        <v>400986810</v>
      </c>
      <c r="AF281" s="1">
        <v>391204689.55908799</v>
      </c>
      <c r="AG281" s="1">
        <v>129496074.591869</v>
      </c>
      <c r="AH281" s="1">
        <v>400986810</v>
      </c>
      <c r="AI281" s="1">
        <v>342484741.89995199</v>
      </c>
      <c r="AJ281" s="1">
        <v>129496074.591869</v>
      </c>
      <c r="AK281" s="1">
        <v>1044226371.27683</v>
      </c>
      <c r="AL281" s="1">
        <v>1167441244.0066199</v>
      </c>
      <c r="AM281" s="1">
        <v>1119704719.0066199</v>
      </c>
      <c r="AN281" s="1">
        <v>1016174830.23095</v>
      </c>
      <c r="AO281" s="1">
        <v>967454882.57182205</v>
      </c>
      <c r="AP281" s="1">
        <v>291587915.30101401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1335814286.5778501</v>
      </c>
      <c r="AW281" s="1">
        <v>1459029159.3076301</v>
      </c>
      <c r="AX281" s="1">
        <v>1411292634.3076301</v>
      </c>
      <c r="AY281" s="1">
        <v>1307762745.53197</v>
      </c>
      <c r="AZ281" s="1">
        <v>1259042797.8728299</v>
      </c>
      <c r="BA281" s="1">
        <v>1259042797.8728299</v>
      </c>
      <c r="BB281" s="1">
        <v>1167441244.0066199</v>
      </c>
      <c r="BC281" s="1">
        <v>1119704719.0066199</v>
      </c>
      <c r="BD281" s="1">
        <v>1016174830.23095</v>
      </c>
      <c r="BE281" s="1">
        <v>967454882.57182205</v>
      </c>
      <c r="BF281" s="1">
        <v>967454882.57182205</v>
      </c>
      <c r="BG281" t="s">
        <v>39</v>
      </c>
    </row>
    <row r="282" spans="1:59" x14ac:dyDescent="0.25">
      <c r="A282">
        <v>422</v>
      </c>
      <c r="B282" t="s">
        <v>104</v>
      </c>
      <c r="C282">
        <v>2017</v>
      </c>
      <c r="D282" s="2">
        <v>62520</v>
      </c>
      <c r="E282" s="7">
        <v>124641.53</v>
      </c>
      <c r="F282" t="s">
        <v>41</v>
      </c>
      <c r="G282" s="2">
        <v>124</v>
      </c>
      <c r="H282" s="1">
        <v>2829655200</v>
      </c>
      <c r="I282" s="1">
        <v>899943958.60000002</v>
      </c>
      <c r="J282" s="1">
        <v>0</v>
      </c>
      <c r="K282" s="1">
        <v>1282032776</v>
      </c>
      <c r="L282" s="1">
        <v>8799312.1500000004</v>
      </c>
      <c r="M282" s="1">
        <v>26009791.140000001</v>
      </c>
      <c r="N282" s="1">
        <v>45172250.960000001</v>
      </c>
      <c r="O282" s="1">
        <v>5764526.4209980704</v>
      </c>
      <c r="P282" s="1">
        <v>26009791.140000001</v>
      </c>
      <c r="Q282" s="1">
        <v>10787304</v>
      </c>
      <c r="R282" s="1">
        <v>14810795</v>
      </c>
      <c r="S282" s="1">
        <v>5232</v>
      </c>
      <c r="T282" s="1">
        <v>38.630353202356801</v>
      </c>
      <c r="U282" s="1">
        <v>7.5566640686888</v>
      </c>
      <c r="V282" s="1">
        <v>5</v>
      </c>
      <c r="W282" s="1">
        <v>29.2</v>
      </c>
      <c r="X282" s="1">
        <v>1.2</v>
      </c>
      <c r="Y282" s="1">
        <v>1072530600</v>
      </c>
      <c r="Z282" s="1">
        <v>212015081.42812699</v>
      </c>
      <c r="AA282" s="1">
        <v>90.52</v>
      </c>
      <c r="AB282" s="1">
        <v>958431600</v>
      </c>
      <c r="AC282" s="1">
        <v>212015081.42812699</v>
      </c>
      <c r="AD282" s="1">
        <v>90.52</v>
      </c>
      <c r="AE282" s="1">
        <v>958431600</v>
      </c>
      <c r="AF282" s="1">
        <v>166983296.21574801</v>
      </c>
      <c r="AG282" s="1">
        <v>90.52</v>
      </c>
      <c r="AH282" s="1">
        <v>958431600</v>
      </c>
      <c r="AI282" s="1">
        <v>145791867.880512</v>
      </c>
      <c r="AJ282" s="1">
        <v>90.52</v>
      </c>
      <c r="AK282" s="1">
        <v>925953749.74000001</v>
      </c>
      <c r="AL282" s="1">
        <v>1310555563.08812</v>
      </c>
      <c r="AM282" s="1">
        <v>1196456563.08812</v>
      </c>
      <c r="AN282" s="1">
        <v>1151424777.8757401</v>
      </c>
      <c r="AO282" s="1">
        <v>1130233349.5405099</v>
      </c>
      <c r="AP282" s="1">
        <v>1341768865.5309899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2267722615.2709899</v>
      </c>
      <c r="AW282" s="1">
        <v>2652324428.6191201</v>
      </c>
      <c r="AX282" s="1">
        <v>2538225428.6191201</v>
      </c>
      <c r="AY282" s="1">
        <v>2493193643.4067402</v>
      </c>
      <c r="AZ282" s="1">
        <v>2472002215.0715098</v>
      </c>
      <c r="BA282" s="1">
        <v>2472002215.0715098</v>
      </c>
      <c r="BB282" s="1">
        <v>1310555563.08812</v>
      </c>
      <c r="BC282" s="1">
        <v>1196456563.08812</v>
      </c>
      <c r="BD282" s="1">
        <v>1151424777.8757401</v>
      </c>
      <c r="BE282" s="1">
        <v>1130233349.5405099</v>
      </c>
      <c r="BF282" s="1">
        <v>1130233349.5405099</v>
      </c>
      <c r="BG282" t="s">
        <v>39</v>
      </c>
    </row>
    <row r="283" spans="1:59" x14ac:dyDescent="0.25">
      <c r="A283">
        <v>422</v>
      </c>
      <c r="B283" t="s">
        <v>104</v>
      </c>
      <c r="C283">
        <v>2018</v>
      </c>
      <c r="D283" s="2">
        <v>62520</v>
      </c>
      <c r="E283" s="7">
        <v>124641.53</v>
      </c>
      <c r="F283" t="s">
        <v>41</v>
      </c>
      <c r="G283" s="2">
        <v>124</v>
      </c>
      <c r="H283" s="1">
        <v>2829655200</v>
      </c>
      <c r="I283" s="1">
        <v>915639585.70000005</v>
      </c>
      <c r="J283" s="1">
        <v>0</v>
      </c>
      <c r="K283" s="1">
        <v>1319436559</v>
      </c>
      <c r="L283" s="1">
        <v>11605995.75</v>
      </c>
      <c r="M283" s="1">
        <v>26009791.140000001</v>
      </c>
      <c r="N283" s="1">
        <v>45172250.960000001</v>
      </c>
      <c r="O283" s="1">
        <v>5764526.4209980704</v>
      </c>
      <c r="P283" s="1">
        <v>26009791.140000001</v>
      </c>
      <c r="Q283" s="1">
        <v>10787304</v>
      </c>
      <c r="R283" s="1">
        <v>14810795</v>
      </c>
      <c r="S283" s="1">
        <v>5232</v>
      </c>
      <c r="T283" s="1">
        <v>38.112901584159701</v>
      </c>
      <c r="U283" s="1">
        <v>5.0436601417195401</v>
      </c>
      <c r="V283" s="1">
        <v>5</v>
      </c>
      <c r="W283" s="1">
        <v>29.2</v>
      </c>
      <c r="X283" s="1">
        <v>1.2</v>
      </c>
      <c r="Y283" s="1">
        <v>1072530600</v>
      </c>
      <c r="Z283" s="1">
        <v>225630689.90700501</v>
      </c>
      <c r="AA283" s="1">
        <v>90.52</v>
      </c>
      <c r="AB283" s="1">
        <v>958431600</v>
      </c>
      <c r="AC283" s="1">
        <v>225630689.90700501</v>
      </c>
      <c r="AD283" s="1">
        <v>90.52</v>
      </c>
      <c r="AE283" s="1">
        <v>958431600</v>
      </c>
      <c r="AF283" s="1">
        <v>177706963.459001</v>
      </c>
      <c r="AG283" s="1">
        <v>90.52</v>
      </c>
      <c r="AH283" s="1">
        <v>958431600</v>
      </c>
      <c r="AI283" s="1">
        <v>155154621.601116</v>
      </c>
      <c r="AJ283" s="1">
        <v>90.52</v>
      </c>
      <c r="AK283" s="1">
        <v>941649376.84000003</v>
      </c>
      <c r="AL283" s="1">
        <v>1324171171.5669999</v>
      </c>
      <c r="AM283" s="1">
        <v>1210072171.5669999</v>
      </c>
      <c r="AN283" s="1">
        <v>1162148445.119</v>
      </c>
      <c r="AO283" s="1">
        <v>1139596103.2611101</v>
      </c>
      <c r="AP283" s="1">
        <v>1381979332.13099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2323628708.9709902</v>
      </c>
      <c r="AW283" s="1">
        <v>2706150503.698</v>
      </c>
      <c r="AX283" s="1">
        <v>2592051503.698</v>
      </c>
      <c r="AY283" s="1">
        <v>2544127777.24999</v>
      </c>
      <c r="AZ283" s="1">
        <v>2521575435.3921099</v>
      </c>
      <c r="BA283" s="1">
        <v>2521575435.3921099</v>
      </c>
      <c r="BB283" s="1">
        <v>1324171171.5669999</v>
      </c>
      <c r="BC283" s="1">
        <v>1210072171.5669999</v>
      </c>
      <c r="BD283" s="1">
        <v>1162148445.119</v>
      </c>
      <c r="BE283" s="1">
        <v>1139596103.2611101</v>
      </c>
      <c r="BF283" s="1">
        <v>1139596103.2611101</v>
      </c>
      <c r="BG283" t="s">
        <v>39</v>
      </c>
    </row>
    <row r="284" spans="1:59" x14ac:dyDescent="0.25">
      <c r="A284">
        <v>422</v>
      </c>
      <c r="B284" t="s">
        <v>104</v>
      </c>
      <c r="C284">
        <v>2019</v>
      </c>
      <c r="D284" s="2">
        <v>62520</v>
      </c>
      <c r="E284" s="7">
        <v>124641.53</v>
      </c>
      <c r="F284" t="s">
        <v>41</v>
      </c>
      <c r="G284" s="2">
        <v>124</v>
      </c>
      <c r="H284" s="1">
        <v>2829655200</v>
      </c>
      <c r="I284" s="1">
        <v>924136708.29999995</v>
      </c>
      <c r="J284" s="1">
        <v>0</v>
      </c>
      <c r="K284" s="1">
        <v>1308315270</v>
      </c>
      <c r="L284" s="1">
        <v>15510068.699999999</v>
      </c>
      <c r="M284" s="1">
        <v>26009791.140000001</v>
      </c>
      <c r="N284" s="1">
        <v>45172250.960000001</v>
      </c>
      <c r="O284" s="1">
        <v>5764526.4209980704</v>
      </c>
      <c r="P284" s="1">
        <v>26009791.140000001</v>
      </c>
      <c r="Q284" s="1">
        <v>10787304</v>
      </c>
      <c r="R284" s="1">
        <v>14810795</v>
      </c>
      <c r="S284" s="1">
        <v>5232</v>
      </c>
      <c r="T284" s="1">
        <v>39.568748011511701</v>
      </c>
      <c r="U284" s="1">
        <v>7.0476784091558704</v>
      </c>
      <c r="V284" s="1">
        <v>5</v>
      </c>
      <c r="W284" s="1">
        <v>29.2</v>
      </c>
      <c r="X284" s="1">
        <v>1.2</v>
      </c>
      <c r="Y284" s="1">
        <v>1072530600</v>
      </c>
      <c r="Z284" s="1">
        <v>221890525.782554</v>
      </c>
      <c r="AA284" s="1">
        <v>90.52</v>
      </c>
      <c r="AB284" s="1">
        <v>958431600</v>
      </c>
      <c r="AC284" s="1">
        <v>221890525.782554</v>
      </c>
      <c r="AD284" s="1">
        <v>90.52</v>
      </c>
      <c r="AE284" s="1">
        <v>958431600</v>
      </c>
      <c r="AF284" s="1">
        <v>174761206.34737599</v>
      </c>
      <c r="AG284" s="1">
        <v>90.52</v>
      </c>
      <c r="AH284" s="1">
        <v>958431600</v>
      </c>
      <c r="AI284" s="1">
        <v>152582703.08376199</v>
      </c>
      <c r="AJ284" s="1">
        <v>90.52</v>
      </c>
      <c r="AK284" s="1">
        <v>950146499.43999898</v>
      </c>
      <c r="AL284" s="1">
        <v>1320431007.4425499</v>
      </c>
      <c r="AM284" s="1">
        <v>1206332007.4425499</v>
      </c>
      <c r="AN284" s="1">
        <v>1159202688.00737</v>
      </c>
      <c r="AO284" s="1">
        <v>1137024184.7437601</v>
      </c>
      <c r="AP284" s="1">
        <v>1374762116.0809901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2324908615.5209899</v>
      </c>
      <c r="AW284" s="1">
        <v>2695193123.52355</v>
      </c>
      <c r="AX284" s="1">
        <v>2581094123.52355</v>
      </c>
      <c r="AY284" s="1">
        <v>2533964804.0883698</v>
      </c>
      <c r="AZ284" s="1">
        <v>2511786300.82476</v>
      </c>
      <c r="BA284" s="1">
        <v>2511786300.82476</v>
      </c>
      <c r="BB284" s="1">
        <v>1320431007.4425499</v>
      </c>
      <c r="BC284" s="1">
        <v>1206332007.4425499</v>
      </c>
      <c r="BD284" s="1">
        <v>1159202688.00737</v>
      </c>
      <c r="BE284" s="1">
        <v>1137024184.7437601</v>
      </c>
      <c r="BF284" s="1">
        <v>1137024184.7437601</v>
      </c>
      <c r="BG284" t="s">
        <v>39</v>
      </c>
    </row>
    <row r="285" spans="1:59" x14ac:dyDescent="0.25">
      <c r="A285">
        <v>422</v>
      </c>
      <c r="B285" t="s">
        <v>104</v>
      </c>
      <c r="C285">
        <v>2020</v>
      </c>
      <c r="D285" s="2">
        <v>62039</v>
      </c>
      <c r="E285" s="7">
        <v>124641.53</v>
      </c>
      <c r="F285" t="s">
        <v>41</v>
      </c>
      <c r="G285" s="2">
        <v>124</v>
      </c>
      <c r="H285" s="1">
        <v>2807885140</v>
      </c>
      <c r="I285" s="1">
        <v>1002868433.28</v>
      </c>
      <c r="J285" s="1">
        <v>0</v>
      </c>
      <c r="K285" s="1">
        <v>1186477049</v>
      </c>
      <c r="L285" s="1">
        <v>9852592.8920000009</v>
      </c>
      <c r="M285" s="1">
        <v>26009791.140000001</v>
      </c>
      <c r="N285" s="1">
        <v>45172250.960000001</v>
      </c>
      <c r="O285" s="1">
        <v>5764526.4209980704</v>
      </c>
      <c r="P285" s="1">
        <v>26009791.140000001</v>
      </c>
      <c r="Q285" s="1">
        <v>10787304</v>
      </c>
      <c r="R285" s="1">
        <v>14810795</v>
      </c>
      <c r="S285" s="1">
        <v>5232</v>
      </c>
      <c r="T285" s="1">
        <v>40.192189425013098</v>
      </c>
      <c r="U285" s="1">
        <v>2.13476094978307</v>
      </c>
      <c r="V285" s="1">
        <v>5</v>
      </c>
      <c r="W285" s="1">
        <v>29.2</v>
      </c>
      <c r="X285" s="1">
        <v>1.2</v>
      </c>
      <c r="Y285" s="1">
        <v>1064279045</v>
      </c>
      <c r="Z285" s="1">
        <v>259664977.73766401</v>
      </c>
      <c r="AA285" s="1">
        <v>90.52</v>
      </c>
      <c r="AB285" s="1">
        <v>951057870</v>
      </c>
      <c r="AC285" s="1">
        <v>259664977.73766401</v>
      </c>
      <c r="AD285" s="1">
        <v>90.52</v>
      </c>
      <c r="AE285" s="1">
        <v>951057870</v>
      </c>
      <c r="AF285" s="1">
        <v>204512403.56277701</v>
      </c>
      <c r="AG285" s="1">
        <v>90.52</v>
      </c>
      <c r="AH285" s="1">
        <v>951057870</v>
      </c>
      <c r="AI285" s="1">
        <v>178558251.00988901</v>
      </c>
      <c r="AJ285" s="1">
        <v>90.52</v>
      </c>
      <c r="AK285" s="1">
        <v>1028878224.42</v>
      </c>
      <c r="AL285" s="1">
        <v>1349953904.39766</v>
      </c>
      <c r="AM285" s="1">
        <v>1236732729.39766</v>
      </c>
      <c r="AN285" s="1">
        <v>1181580155.22277</v>
      </c>
      <c r="AO285" s="1">
        <v>1155626002.6698899</v>
      </c>
      <c r="AP285" s="1">
        <v>1247266419.27299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2276144643.6929898</v>
      </c>
      <c r="AW285" s="1">
        <v>2597220323.67066</v>
      </c>
      <c r="AX285" s="1">
        <v>2483999148.67066</v>
      </c>
      <c r="AY285" s="1">
        <v>2428846574.49577</v>
      </c>
      <c r="AZ285" s="1">
        <v>2402892421.9428802</v>
      </c>
      <c r="BA285" s="1">
        <v>2402892421.9428802</v>
      </c>
      <c r="BB285" s="1">
        <v>1349953904.39766</v>
      </c>
      <c r="BC285" s="1">
        <v>1236732729.39766</v>
      </c>
      <c r="BD285" s="1">
        <v>1181580155.22277</v>
      </c>
      <c r="BE285" s="1">
        <v>1155626002.6698899</v>
      </c>
      <c r="BF285" s="1">
        <v>1155626002.6698899</v>
      </c>
      <c r="BG285" t="s">
        <v>39</v>
      </c>
    </row>
    <row r="286" spans="1:59" x14ac:dyDescent="0.25">
      <c r="A286">
        <v>422</v>
      </c>
      <c r="B286" t="s">
        <v>104</v>
      </c>
      <c r="C286">
        <v>2021</v>
      </c>
      <c r="D286" s="2">
        <v>62039</v>
      </c>
      <c r="E286" s="7">
        <v>124641.53</v>
      </c>
      <c r="F286" t="s">
        <v>41</v>
      </c>
      <c r="G286" s="2">
        <v>124</v>
      </c>
      <c r="H286" s="1">
        <v>2807885140</v>
      </c>
      <c r="I286" s="1">
        <v>926960604.60000002</v>
      </c>
      <c r="J286" s="1">
        <v>0</v>
      </c>
      <c r="K286" s="1">
        <v>1125358208</v>
      </c>
      <c r="L286" s="1">
        <v>6195366.6639999999</v>
      </c>
      <c r="M286" s="1">
        <v>26009791.140000001</v>
      </c>
      <c r="N286" s="1">
        <v>45172250.960000001</v>
      </c>
      <c r="O286" s="1">
        <v>5764526.4209980704</v>
      </c>
      <c r="P286" s="1">
        <v>26009791.140000001</v>
      </c>
      <c r="Q286" s="1">
        <v>10787304</v>
      </c>
      <c r="R286" s="1">
        <v>14810795</v>
      </c>
      <c r="S286" s="1">
        <v>5232</v>
      </c>
      <c r="T286" s="1">
        <v>38.276585386152099</v>
      </c>
      <c r="U286" s="1">
        <v>6.1049044576623297</v>
      </c>
      <c r="V286" s="1">
        <v>5</v>
      </c>
      <c r="W286" s="1">
        <v>29.2</v>
      </c>
      <c r="X286" s="1">
        <v>1.2</v>
      </c>
      <c r="Y286" s="1">
        <v>1064279045</v>
      </c>
      <c r="Z286" s="1">
        <v>219506654.72620401</v>
      </c>
      <c r="AA286" s="1">
        <v>90.52</v>
      </c>
      <c r="AB286" s="1">
        <v>951057870</v>
      </c>
      <c r="AC286" s="1">
        <v>219506654.72620401</v>
      </c>
      <c r="AD286" s="1">
        <v>90.52</v>
      </c>
      <c r="AE286" s="1">
        <v>951057870</v>
      </c>
      <c r="AF286" s="1">
        <v>172883667.05129701</v>
      </c>
      <c r="AG286" s="1">
        <v>90.52</v>
      </c>
      <c r="AH286" s="1">
        <v>951057870</v>
      </c>
      <c r="AI286" s="1">
        <v>150943437.55722201</v>
      </c>
      <c r="AJ286" s="1">
        <v>90.52</v>
      </c>
      <c r="AK286" s="1">
        <v>952970395.74000001</v>
      </c>
      <c r="AL286" s="1">
        <v>1309795581.3862</v>
      </c>
      <c r="AM286" s="1">
        <v>1196574406.3862</v>
      </c>
      <c r="AN286" s="1">
        <v>1149951418.7112899</v>
      </c>
      <c r="AO286" s="1">
        <v>1128011189.2172201</v>
      </c>
      <c r="AP286" s="1">
        <v>1182490352.0449901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2135460747.7849901</v>
      </c>
      <c r="AW286" s="1">
        <v>2492285933.4312</v>
      </c>
      <c r="AX286" s="1">
        <v>2379064758.4312</v>
      </c>
      <c r="AY286" s="1">
        <v>2332441770.75629</v>
      </c>
      <c r="AZ286" s="1">
        <v>2310501541.2622199</v>
      </c>
      <c r="BA286" s="1">
        <v>2310501541.2622199</v>
      </c>
      <c r="BB286" s="1">
        <v>1309795581.3862</v>
      </c>
      <c r="BC286" s="1">
        <v>1196574406.3862</v>
      </c>
      <c r="BD286" s="1">
        <v>1149951418.7112899</v>
      </c>
      <c r="BE286" s="1">
        <v>1128011189.2172201</v>
      </c>
      <c r="BF286" s="1">
        <v>1128011189.2172201</v>
      </c>
      <c r="BG286" t="s">
        <v>39</v>
      </c>
    </row>
    <row r="287" spans="1:59" x14ac:dyDescent="0.25">
      <c r="A287">
        <v>424</v>
      </c>
      <c r="B287" t="s">
        <v>105</v>
      </c>
      <c r="C287">
        <v>2017</v>
      </c>
      <c r="D287" s="2">
        <v>172708</v>
      </c>
      <c r="E287" s="7">
        <v>50177.87</v>
      </c>
      <c r="F287" t="s">
        <v>47</v>
      </c>
      <c r="G287" s="2">
        <v>165</v>
      </c>
      <c r="H287" s="1">
        <v>10401339300</v>
      </c>
      <c r="I287" s="1">
        <v>4049548084</v>
      </c>
      <c r="J287" s="1">
        <v>24212199.079999998</v>
      </c>
      <c r="K287" s="1">
        <v>2967138829</v>
      </c>
      <c r="L287" s="1">
        <v>5866956.1500000004</v>
      </c>
      <c r="M287" s="1">
        <v>391387691.62549299</v>
      </c>
      <c r="N287" s="1">
        <v>182044396.926056</v>
      </c>
      <c r="O287" s="1">
        <v>19016582.359999999</v>
      </c>
      <c r="P287" s="1">
        <v>380425865.27583498</v>
      </c>
      <c r="Q287" s="1">
        <v>77122028</v>
      </c>
      <c r="R287" s="1">
        <v>74603630</v>
      </c>
      <c r="S287" s="1">
        <v>611494</v>
      </c>
      <c r="T287" s="1">
        <v>56.041201493654803</v>
      </c>
      <c r="U287" s="1">
        <v>5.0556637095911201</v>
      </c>
      <c r="V287" s="1">
        <v>24214958</v>
      </c>
      <c r="W287" s="1">
        <v>36.019999999999897</v>
      </c>
      <c r="X287" s="1">
        <v>1.0900000000000001</v>
      </c>
      <c r="Y287" s="1">
        <v>2962805740</v>
      </c>
      <c r="Z287" s="1">
        <v>2346983215.9347401</v>
      </c>
      <c r="AA287" s="1">
        <v>589448159.56272697</v>
      </c>
      <c r="AB287" s="1">
        <v>2647613640</v>
      </c>
      <c r="AC287" s="1">
        <v>2346983215.9347401</v>
      </c>
      <c r="AD287" s="1">
        <v>589448159.56272697</v>
      </c>
      <c r="AE287" s="1">
        <v>2647613640</v>
      </c>
      <c r="AF287" s="1">
        <v>1852356898.46931</v>
      </c>
      <c r="AG287" s="1">
        <v>589448159.56272697</v>
      </c>
      <c r="AH287" s="1">
        <v>2647613640</v>
      </c>
      <c r="AI287" s="1">
        <v>1619591572.60322</v>
      </c>
      <c r="AJ287" s="1">
        <v>589448159.56272697</v>
      </c>
      <c r="AK287" s="1">
        <v>4465147974.7054901</v>
      </c>
      <c r="AL287" s="1">
        <v>6303875179.8533001</v>
      </c>
      <c r="AM287" s="1">
        <v>5988683079.8533001</v>
      </c>
      <c r="AN287" s="1">
        <v>5494056762.3878698</v>
      </c>
      <c r="AO287" s="1">
        <v>5261291436.52178</v>
      </c>
      <c r="AP287" s="1">
        <v>3174066764.4360499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7639214739.1415396</v>
      </c>
      <c r="AW287" s="1">
        <v>9477941944.28936</v>
      </c>
      <c r="AX287" s="1">
        <v>9162749844.28936</v>
      </c>
      <c r="AY287" s="1">
        <v>8668123526.8239193</v>
      </c>
      <c r="AZ287" s="1">
        <v>8435358200.95784</v>
      </c>
      <c r="BA287" s="1">
        <v>8435358200.95784</v>
      </c>
      <c r="BB287" s="1">
        <v>6303875179.8533001</v>
      </c>
      <c r="BC287" s="1">
        <v>5988683079.8533001</v>
      </c>
      <c r="BD287" s="1">
        <v>5494056762.3878698</v>
      </c>
      <c r="BE287" s="1">
        <v>5261291436.52178</v>
      </c>
      <c r="BF287" s="1">
        <v>5261291436.52178</v>
      </c>
      <c r="BG287" t="s">
        <v>39</v>
      </c>
    </row>
    <row r="288" spans="1:59" x14ac:dyDescent="0.25">
      <c r="A288">
        <v>424</v>
      </c>
      <c r="B288" t="s">
        <v>105</v>
      </c>
      <c r="C288">
        <v>2018</v>
      </c>
      <c r="D288" s="2">
        <v>172708</v>
      </c>
      <c r="E288" s="7">
        <v>50177.87</v>
      </c>
      <c r="F288" t="s">
        <v>47</v>
      </c>
      <c r="G288" s="2">
        <v>165</v>
      </c>
      <c r="H288" s="1">
        <v>10401339300</v>
      </c>
      <c r="I288" s="1">
        <v>4056218464</v>
      </c>
      <c r="J288" s="1">
        <v>23393019.600000001</v>
      </c>
      <c r="K288" s="1">
        <v>2993698867.6359901</v>
      </c>
      <c r="L288" s="1">
        <v>6310549.7999999998</v>
      </c>
      <c r="M288" s="1">
        <v>391387691.62549299</v>
      </c>
      <c r="N288" s="1">
        <v>182044396.926056</v>
      </c>
      <c r="O288" s="1">
        <v>19016582.359999999</v>
      </c>
      <c r="P288" s="1">
        <v>380425865.27583498</v>
      </c>
      <c r="Q288" s="1">
        <v>77122028</v>
      </c>
      <c r="R288" s="1">
        <v>74603630</v>
      </c>
      <c r="S288" s="1">
        <v>611494</v>
      </c>
      <c r="T288" s="1">
        <v>56.783315723582</v>
      </c>
      <c r="U288" s="1">
        <v>3.7679098235672899</v>
      </c>
      <c r="V288" s="1">
        <v>24214958</v>
      </c>
      <c r="W288" s="1">
        <v>36.019999999999897</v>
      </c>
      <c r="X288" s="1">
        <v>1.0900000000000001</v>
      </c>
      <c r="Y288" s="1">
        <v>2962805740</v>
      </c>
      <c r="Z288" s="1">
        <v>2440422779.5002999</v>
      </c>
      <c r="AA288" s="1">
        <v>589448159.56272697</v>
      </c>
      <c r="AB288" s="1">
        <v>2647613640</v>
      </c>
      <c r="AC288" s="1">
        <v>2440422779.5002999</v>
      </c>
      <c r="AD288" s="1">
        <v>589448159.56272697</v>
      </c>
      <c r="AE288" s="1">
        <v>2647613640</v>
      </c>
      <c r="AF288" s="1">
        <v>1926104089.75107</v>
      </c>
      <c r="AG288" s="1">
        <v>589448159.56272697</v>
      </c>
      <c r="AH288" s="1">
        <v>2647613640</v>
      </c>
      <c r="AI288" s="1">
        <v>1684071765.1631899</v>
      </c>
      <c r="AJ288" s="1">
        <v>589448159.56272697</v>
      </c>
      <c r="AK288" s="1">
        <v>4470999175.2254896</v>
      </c>
      <c r="AL288" s="1">
        <v>6396495563.9388599</v>
      </c>
      <c r="AM288" s="1">
        <v>6081303463.9388599</v>
      </c>
      <c r="AN288" s="1">
        <v>5566984774.1896296</v>
      </c>
      <c r="AO288" s="1">
        <v>5324952449.6017599</v>
      </c>
      <c r="AP288" s="1">
        <v>3201070396.7220402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7672069571.9475298</v>
      </c>
      <c r="AW288" s="1">
        <v>9597565960.6609097</v>
      </c>
      <c r="AX288" s="1">
        <v>9282373860.6609097</v>
      </c>
      <c r="AY288" s="1">
        <v>8768055170.9116802</v>
      </c>
      <c r="AZ288" s="1">
        <v>8526022846.3238001</v>
      </c>
      <c r="BA288" s="1">
        <v>8526022846.3238001</v>
      </c>
      <c r="BB288" s="1">
        <v>6396495563.9388599</v>
      </c>
      <c r="BC288" s="1">
        <v>6081303463.9388599</v>
      </c>
      <c r="BD288" s="1">
        <v>5566984774.1896296</v>
      </c>
      <c r="BE288" s="1">
        <v>5324952449.6017599</v>
      </c>
      <c r="BF288" s="1">
        <v>5324952449.6017599</v>
      </c>
      <c r="BG288" t="s">
        <v>39</v>
      </c>
    </row>
    <row r="289" spans="1:59" x14ac:dyDescent="0.25">
      <c r="A289">
        <v>424</v>
      </c>
      <c r="B289" t="s">
        <v>105</v>
      </c>
      <c r="C289">
        <v>2019</v>
      </c>
      <c r="D289" s="2">
        <v>172708</v>
      </c>
      <c r="E289" s="7">
        <v>50177.87</v>
      </c>
      <c r="F289" t="s">
        <v>47</v>
      </c>
      <c r="G289" s="2">
        <v>165</v>
      </c>
      <c r="H289" s="1">
        <v>10401339300</v>
      </c>
      <c r="I289" s="1">
        <v>4040785402.6879902</v>
      </c>
      <c r="J289" s="1">
        <v>25051446.449999999</v>
      </c>
      <c r="K289" s="1">
        <v>2824415448.0879998</v>
      </c>
      <c r="L289" s="1">
        <v>70006259.25</v>
      </c>
      <c r="M289" s="1">
        <v>391387691.62549299</v>
      </c>
      <c r="N289" s="1">
        <v>182044396.926056</v>
      </c>
      <c r="O289" s="1">
        <v>19016582.359999999</v>
      </c>
      <c r="P289" s="1">
        <v>380425865.27583498</v>
      </c>
      <c r="Q289" s="1">
        <v>77122028</v>
      </c>
      <c r="R289" s="1">
        <v>74603630</v>
      </c>
      <c r="S289" s="1">
        <v>611494</v>
      </c>
      <c r="T289" s="1">
        <v>54.274037708061698</v>
      </c>
      <c r="U289" s="1">
        <v>4.6272118694921103</v>
      </c>
      <c r="V289" s="1">
        <v>24214958</v>
      </c>
      <c r="W289" s="1">
        <v>36.019999999999897</v>
      </c>
      <c r="X289" s="1">
        <v>1.0900000000000001</v>
      </c>
      <c r="Y289" s="1">
        <v>2962805740</v>
      </c>
      <c r="Z289" s="1">
        <v>2285359182.8539701</v>
      </c>
      <c r="AA289" s="1">
        <v>589448159.56272697</v>
      </c>
      <c r="AB289" s="1">
        <v>2647613640</v>
      </c>
      <c r="AC289" s="1">
        <v>2285359182.8539701</v>
      </c>
      <c r="AD289" s="1">
        <v>589448159.56272697</v>
      </c>
      <c r="AE289" s="1">
        <v>2647613640</v>
      </c>
      <c r="AF289" s="1">
        <v>1803720119.98122</v>
      </c>
      <c r="AG289" s="1">
        <v>589448159.56272697</v>
      </c>
      <c r="AH289" s="1">
        <v>2647613640</v>
      </c>
      <c r="AI289" s="1">
        <v>1577066443.3352201</v>
      </c>
      <c r="AJ289" s="1">
        <v>589448159.56272697</v>
      </c>
      <c r="AK289" s="1">
        <v>4457224540.7634802</v>
      </c>
      <c r="AL289" s="1">
        <v>6243090394.1425304</v>
      </c>
      <c r="AM289" s="1">
        <v>5927898294.1425304</v>
      </c>
      <c r="AN289" s="1">
        <v>5446259231.2697897</v>
      </c>
      <c r="AO289" s="1">
        <v>5219605554.6237898</v>
      </c>
      <c r="AP289" s="1">
        <v>3095482686.6240501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7552707227.3875303</v>
      </c>
      <c r="AW289" s="1">
        <v>9338573080.7665901</v>
      </c>
      <c r="AX289" s="1">
        <v>9023380980.7665901</v>
      </c>
      <c r="AY289" s="1">
        <v>8541741917.8938398</v>
      </c>
      <c r="AZ289" s="1">
        <v>8315088241.2478399</v>
      </c>
      <c r="BA289" s="1">
        <v>8315088241.2478399</v>
      </c>
      <c r="BB289" s="1">
        <v>6243090394.1425304</v>
      </c>
      <c r="BC289" s="1">
        <v>5927898294.1425304</v>
      </c>
      <c r="BD289" s="1">
        <v>5446259231.2697897</v>
      </c>
      <c r="BE289" s="1">
        <v>5219605554.6237898</v>
      </c>
      <c r="BF289" s="1">
        <v>5219605554.6237898</v>
      </c>
      <c r="BG289" t="s">
        <v>39</v>
      </c>
    </row>
    <row r="290" spans="1:59" x14ac:dyDescent="0.25">
      <c r="A290">
        <v>424</v>
      </c>
      <c r="B290" t="s">
        <v>105</v>
      </c>
      <c r="C290">
        <v>2020</v>
      </c>
      <c r="D290" s="2">
        <v>173272</v>
      </c>
      <c r="E290" s="7">
        <v>50177.87</v>
      </c>
      <c r="F290" t="s">
        <v>47</v>
      </c>
      <c r="G290" s="2">
        <v>165</v>
      </c>
      <c r="H290" s="1">
        <v>10435306200</v>
      </c>
      <c r="I290" s="1">
        <v>4510273311</v>
      </c>
      <c r="J290" s="1">
        <v>0</v>
      </c>
      <c r="K290" s="1">
        <v>2860436695</v>
      </c>
      <c r="L290" s="1">
        <v>4912457.4840000002</v>
      </c>
      <c r="M290" s="1">
        <v>391387691.62549299</v>
      </c>
      <c r="N290" s="1">
        <v>182044396.926056</v>
      </c>
      <c r="O290" s="1">
        <v>19016582.359999999</v>
      </c>
      <c r="P290" s="1">
        <v>380425865.27583498</v>
      </c>
      <c r="Q290" s="1">
        <v>77122028</v>
      </c>
      <c r="R290" s="1">
        <v>74603630</v>
      </c>
      <c r="S290" s="1">
        <v>611494</v>
      </c>
      <c r="T290" s="1">
        <v>57.115771651222801</v>
      </c>
      <c r="U290" s="1">
        <v>1.5244867380981699</v>
      </c>
      <c r="V290" s="1">
        <v>24214958</v>
      </c>
      <c r="W290" s="1">
        <v>36.019999999999897</v>
      </c>
      <c r="X290" s="1">
        <v>1.0900000000000001</v>
      </c>
      <c r="Y290" s="1">
        <v>2972481160</v>
      </c>
      <c r="Z290" s="1">
        <v>2558996498.1036401</v>
      </c>
      <c r="AA290" s="1">
        <v>589448159.56272697</v>
      </c>
      <c r="AB290" s="1">
        <v>2656259760</v>
      </c>
      <c r="AC290" s="1">
        <v>2558996498.1036401</v>
      </c>
      <c r="AD290" s="1">
        <v>589448159.56272697</v>
      </c>
      <c r="AE290" s="1">
        <v>2656259760</v>
      </c>
      <c r="AF290" s="1">
        <v>2019688417.1296401</v>
      </c>
      <c r="AG290" s="1">
        <v>589448159.56272697</v>
      </c>
      <c r="AH290" s="1">
        <v>2656259760</v>
      </c>
      <c r="AI290" s="1">
        <v>1765896379.02423</v>
      </c>
      <c r="AJ290" s="1">
        <v>589448159.56272697</v>
      </c>
      <c r="AK290" s="1">
        <v>4901661002.6254902</v>
      </c>
      <c r="AL290" s="1">
        <v>6501351682.9421997</v>
      </c>
      <c r="AM290" s="1">
        <v>6185130282.9421997</v>
      </c>
      <c r="AN290" s="1">
        <v>5645822201.9681997</v>
      </c>
      <c r="AO290" s="1">
        <v>5392030163.8627901</v>
      </c>
      <c r="AP290" s="1">
        <v>3066410131.77005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7968071134.3955498</v>
      </c>
      <c r="AW290" s="1">
        <v>9567761814.7122593</v>
      </c>
      <c r="AX290" s="1">
        <v>9251540414.7122593</v>
      </c>
      <c r="AY290" s="1">
        <v>8712232333.7382603</v>
      </c>
      <c r="AZ290" s="1">
        <v>8458440295.6328497</v>
      </c>
      <c r="BA290" s="1">
        <v>8458440295.6328497</v>
      </c>
      <c r="BB290" s="1">
        <v>6501351682.9421997</v>
      </c>
      <c r="BC290" s="1">
        <v>6185130282.9421997</v>
      </c>
      <c r="BD290" s="1">
        <v>5645822201.9681997</v>
      </c>
      <c r="BE290" s="1">
        <v>5392030163.8627901</v>
      </c>
      <c r="BF290" s="1">
        <v>5392030163.8627901</v>
      </c>
      <c r="BG290" t="s">
        <v>39</v>
      </c>
    </row>
    <row r="291" spans="1:59" x14ac:dyDescent="0.25">
      <c r="A291">
        <v>424</v>
      </c>
      <c r="B291" t="s">
        <v>105</v>
      </c>
      <c r="C291">
        <v>2021</v>
      </c>
      <c r="D291" s="2">
        <v>173272</v>
      </c>
      <c r="E291" s="7">
        <v>50177.87</v>
      </c>
      <c r="F291" t="s">
        <v>47</v>
      </c>
      <c r="G291" s="2">
        <v>165</v>
      </c>
      <c r="H291" s="1">
        <v>10435306200</v>
      </c>
      <c r="I291" s="1">
        <v>4318983697.3319998</v>
      </c>
      <c r="J291" s="1">
        <v>0</v>
      </c>
      <c r="K291" s="1">
        <v>2659659090</v>
      </c>
      <c r="L291" s="1">
        <v>20807814.43</v>
      </c>
      <c r="M291" s="1">
        <v>391387691.62549299</v>
      </c>
      <c r="N291" s="1">
        <v>182044396.926056</v>
      </c>
      <c r="O291" s="1">
        <v>19016582.359999999</v>
      </c>
      <c r="P291" s="1">
        <v>380425865.27583498</v>
      </c>
      <c r="Q291" s="1">
        <v>77122028</v>
      </c>
      <c r="R291" s="1">
        <v>74603630</v>
      </c>
      <c r="S291" s="1">
        <v>611494</v>
      </c>
      <c r="T291" s="1">
        <v>58.875540241500403</v>
      </c>
      <c r="U291" s="1">
        <v>4.00277081262292</v>
      </c>
      <c r="V291" s="1">
        <v>24214958</v>
      </c>
      <c r="W291" s="1">
        <v>36.019999999999897</v>
      </c>
      <c r="X291" s="1">
        <v>1.0900000000000001</v>
      </c>
      <c r="Y291" s="1">
        <v>2972481160</v>
      </c>
      <c r="Z291" s="1">
        <v>2525921554.5959501</v>
      </c>
      <c r="AA291" s="1">
        <v>589448159.56272697</v>
      </c>
      <c r="AB291" s="1">
        <v>2656259760</v>
      </c>
      <c r="AC291" s="1">
        <v>2525921554.5959501</v>
      </c>
      <c r="AD291" s="1">
        <v>589448159.56272697</v>
      </c>
      <c r="AE291" s="1">
        <v>2656259760</v>
      </c>
      <c r="AF291" s="1">
        <v>1993584012.39552</v>
      </c>
      <c r="AG291" s="1">
        <v>589448159.56272697</v>
      </c>
      <c r="AH291" s="1">
        <v>2656259760</v>
      </c>
      <c r="AI291" s="1">
        <v>1743072227.83061</v>
      </c>
      <c r="AJ291" s="1">
        <v>589448159.56272697</v>
      </c>
      <c r="AK291" s="1">
        <v>4710371388.95749</v>
      </c>
      <c r="AL291" s="1">
        <v>6468276739.4345102</v>
      </c>
      <c r="AM291" s="1">
        <v>6152055339.4345102</v>
      </c>
      <c r="AN291" s="1">
        <v>5619717797.2340803</v>
      </c>
      <c r="AO291" s="1">
        <v>5369206012.6691704</v>
      </c>
      <c r="AP291" s="1">
        <v>2881527883.7160501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7591899272.6735401</v>
      </c>
      <c r="AW291" s="1">
        <v>9349804623.1505699</v>
      </c>
      <c r="AX291" s="1">
        <v>9033583223.1505699</v>
      </c>
      <c r="AY291" s="1">
        <v>8501245680.9501305</v>
      </c>
      <c r="AZ291" s="1">
        <v>8250733896.3852301</v>
      </c>
      <c r="BA291" s="1">
        <v>8250733896.3852301</v>
      </c>
      <c r="BB291" s="1">
        <v>6468276739.4345102</v>
      </c>
      <c r="BC291" s="1">
        <v>6152055339.4345102</v>
      </c>
      <c r="BD291" s="1">
        <v>5619717797.2340803</v>
      </c>
      <c r="BE291" s="1">
        <v>5369206012.6691704</v>
      </c>
      <c r="BF291" s="1">
        <v>5369206012.6691704</v>
      </c>
      <c r="BG291" t="s">
        <v>39</v>
      </c>
    </row>
    <row r="292" spans="1:59" x14ac:dyDescent="0.25">
      <c r="A292">
        <v>427</v>
      </c>
      <c r="B292" t="s">
        <v>106</v>
      </c>
      <c r="C292">
        <v>2017</v>
      </c>
      <c r="D292" s="2">
        <v>144161</v>
      </c>
      <c r="E292" s="7">
        <v>79005.87</v>
      </c>
      <c r="F292" t="s">
        <v>59</v>
      </c>
      <c r="G292" s="2">
        <v>198</v>
      </c>
      <c r="H292" s="1">
        <v>10418515470</v>
      </c>
      <c r="I292" s="1">
        <v>6005675290</v>
      </c>
      <c r="J292" s="1">
        <v>0</v>
      </c>
      <c r="K292" s="1">
        <v>2586202777</v>
      </c>
      <c r="L292" s="1">
        <v>48187884.899999999</v>
      </c>
      <c r="M292" s="1">
        <v>97275146.535743997</v>
      </c>
      <c r="N292" s="1">
        <v>232835152.56506801</v>
      </c>
      <c r="O292" s="1">
        <v>23473544.379967801</v>
      </c>
      <c r="P292" s="1">
        <v>97275146.535743997</v>
      </c>
      <c r="Q292" s="1">
        <v>121724133</v>
      </c>
      <c r="R292" s="1">
        <v>52401864</v>
      </c>
      <c r="S292" s="1">
        <v>3808480</v>
      </c>
      <c r="T292" s="1">
        <v>61.586483082430497</v>
      </c>
      <c r="U292" s="1">
        <v>2.81931466769365</v>
      </c>
      <c r="V292" s="1">
        <v>9335544</v>
      </c>
      <c r="W292" s="1">
        <v>28.03</v>
      </c>
      <c r="X292" s="1">
        <v>1.08</v>
      </c>
      <c r="Y292" s="1">
        <v>2473081955</v>
      </c>
      <c r="Z292" s="1">
        <v>3992329513.9874601</v>
      </c>
      <c r="AA292" s="1">
        <v>162238684.95840001</v>
      </c>
      <c r="AB292" s="1">
        <v>2209988130</v>
      </c>
      <c r="AC292" s="1">
        <v>3992329513.9874601</v>
      </c>
      <c r="AD292" s="1">
        <v>162238684.95840001</v>
      </c>
      <c r="AE292" s="1">
        <v>2209988130</v>
      </c>
      <c r="AF292" s="1">
        <v>3173446932.1631999</v>
      </c>
      <c r="AG292" s="1">
        <v>175217779.755072</v>
      </c>
      <c r="AH292" s="1">
        <v>2209988130</v>
      </c>
      <c r="AI292" s="1">
        <v>2788090423.0694299</v>
      </c>
      <c r="AJ292" s="1">
        <v>175217779.755072</v>
      </c>
      <c r="AK292" s="1">
        <v>6102950436.5357399</v>
      </c>
      <c r="AL292" s="1">
        <v>6724925300.4815998</v>
      </c>
      <c r="AM292" s="1">
        <v>6461831475.4815998</v>
      </c>
      <c r="AN292" s="1">
        <v>5655927988.4540195</v>
      </c>
      <c r="AO292" s="1">
        <v>5270571479.3602505</v>
      </c>
      <c r="AP292" s="1">
        <v>2890699358.8450298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8993649795.3807793</v>
      </c>
      <c r="AW292" s="1">
        <v>9615624659.3266392</v>
      </c>
      <c r="AX292" s="1">
        <v>9352530834.3266392</v>
      </c>
      <c r="AY292" s="1">
        <v>8546627347.2990503</v>
      </c>
      <c r="AZ292" s="1">
        <v>8161270838.2052803</v>
      </c>
      <c r="BA292" s="1">
        <v>8161270838.2052803</v>
      </c>
      <c r="BB292" s="1">
        <v>6724925300.4815998</v>
      </c>
      <c r="BC292" s="1">
        <v>6461831475.4815998</v>
      </c>
      <c r="BD292" s="1">
        <v>5655927988.4540195</v>
      </c>
      <c r="BE292" s="1">
        <v>5270571479.3602505</v>
      </c>
      <c r="BF292" s="1">
        <v>5270571479.3602505</v>
      </c>
      <c r="BG292" t="s">
        <v>39</v>
      </c>
    </row>
    <row r="293" spans="1:59" x14ac:dyDescent="0.25">
      <c r="A293">
        <v>427</v>
      </c>
      <c r="B293" t="s">
        <v>106</v>
      </c>
      <c r="C293">
        <v>2018</v>
      </c>
      <c r="D293" s="2">
        <v>144161</v>
      </c>
      <c r="E293" s="7">
        <v>79005.87</v>
      </c>
      <c r="F293" t="s">
        <v>59</v>
      </c>
      <c r="G293" s="2">
        <v>198</v>
      </c>
      <c r="H293" s="1">
        <v>10418515470</v>
      </c>
      <c r="I293" s="1">
        <v>6365864172</v>
      </c>
      <c r="J293" s="1">
        <v>0</v>
      </c>
      <c r="K293" s="1">
        <v>2789579414.5</v>
      </c>
      <c r="L293" s="1">
        <v>38424336.299999997</v>
      </c>
      <c r="M293" s="1">
        <v>97275146.535743997</v>
      </c>
      <c r="N293" s="1">
        <v>232835152.56506801</v>
      </c>
      <c r="O293" s="1">
        <v>23473544.379967801</v>
      </c>
      <c r="P293" s="1">
        <v>97275146.535743997</v>
      </c>
      <c r="Q293" s="1">
        <v>121724133</v>
      </c>
      <c r="R293" s="1">
        <v>52401864</v>
      </c>
      <c r="S293" s="1">
        <v>3808480</v>
      </c>
      <c r="T293" s="1">
        <v>60.601071449999999</v>
      </c>
      <c r="U293" s="1">
        <v>1.9678578049284601</v>
      </c>
      <c r="V293" s="1">
        <v>9335544</v>
      </c>
      <c r="W293" s="1">
        <v>28.03</v>
      </c>
      <c r="X293" s="1">
        <v>1.08</v>
      </c>
      <c r="Y293" s="1">
        <v>2473081955</v>
      </c>
      <c r="Z293" s="1">
        <v>3983229337.9044399</v>
      </c>
      <c r="AA293" s="1">
        <v>162238684.95840001</v>
      </c>
      <c r="AB293" s="1">
        <v>2209988130</v>
      </c>
      <c r="AC293" s="1">
        <v>3983229337.9044399</v>
      </c>
      <c r="AD293" s="1">
        <v>162238684.95840001</v>
      </c>
      <c r="AE293" s="1">
        <v>2209988130</v>
      </c>
      <c r="AF293" s="1">
        <v>3166213329.3827701</v>
      </c>
      <c r="AG293" s="1">
        <v>175217779.755072</v>
      </c>
      <c r="AH293" s="1">
        <v>2209988130</v>
      </c>
      <c r="AI293" s="1">
        <v>2781735207.7255101</v>
      </c>
      <c r="AJ293" s="1">
        <v>175217779.755072</v>
      </c>
      <c r="AK293" s="1">
        <v>6463139318.5357399</v>
      </c>
      <c r="AL293" s="1">
        <v>6715825124.3985901</v>
      </c>
      <c r="AM293" s="1">
        <v>6452731299.3985901</v>
      </c>
      <c r="AN293" s="1">
        <v>5648694385.6735802</v>
      </c>
      <c r="AO293" s="1">
        <v>5264216264.0163202</v>
      </c>
      <c r="AP293" s="1">
        <v>3084312447.7450299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9547451766.2807808</v>
      </c>
      <c r="AW293" s="1">
        <v>9800137572.1436291</v>
      </c>
      <c r="AX293" s="1">
        <v>9537043747.1436291</v>
      </c>
      <c r="AY293" s="1">
        <v>8733006833.4186192</v>
      </c>
      <c r="AZ293" s="1">
        <v>8348528711.7613602</v>
      </c>
      <c r="BA293" s="1">
        <v>8348528711.7613602</v>
      </c>
      <c r="BB293" s="1">
        <v>6715825124.3985901</v>
      </c>
      <c r="BC293" s="1">
        <v>6452731299.3985901</v>
      </c>
      <c r="BD293" s="1">
        <v>5648694385.6735802</v>
      </c>
      <c r="BE293" s="1">
        <v>5264216264.0163202</v>
      </c>
      <c r="BF293" s="1">
        <v>5264216264.0163202</v>
      </c>
      <c r="BG293" t="s">
        <v>39</v>
      </c>
    </row>
    <row r="294" spans="1:59" x14ac:dyDescent="0.25">
      <c r="A294">
        <v>427</v>
      </c>
      <c r="B294" t="s">
        <v>106</v>
      </c>
      <c r="C294">
        <v>2019</v>
      </c>
      <c r="D294" s="2">
        <v>144161</v>
      </c>
      <c r="E294" s="7">
        <v>79005.87</v>
      </c>
      <c r="F294" t="s">
        <v>59</v>
      </c>
      <c r="G294" s="2">
        <v>198</v>
      </c>
      <c r="H294" s="1">
        <v>10418515470</v>
      </c>
      <c r="I294" s="1">
        <v>6390280589</v>
      </c>
      <c r="J294" s="1">
        <v>0</v>
      </c>
      <c r="K294" s="1">
        <v>2812435395.3079901</v>
      </c>
      <c r="L294" s="1">
        <v>0</v>
      </c>
      <c r="M294" s="1">
        <v>97275146.535743997</v>
      </c>
      <c r="N294" s="1">
        <v>232835152.56506801</v>
      </c>
      <c r="O294" s="1">
        <v>23473544.379967801</v>
      </c>
      <c r="P294" s="1">
        <v>97275146.535743997</v>
      </c>
      <c r="Q294" s="1">
        <v>121724133</v>
      </c>
      <c r="R294" s="1">
        <v>52401864</v>
      </c>
      <c r="S294" s="1">
        <v>3808480</v>
      </c>
      <c r="T294" s="1">
        <v>56.678242030933703</v>
      </c>
      <c r="U294" s="1">
        <v>3.1916889792971399</v>
      </c>
      <c r="V294" s="1">
        <v>9335544</v>
      </c>
      <c r="W294" s="1">
        <v>28.03</v>
      </c>
      <c r="X294" s="1">
        <v>1.08</v>
      </c>
      <c r="Y294" s="1">
        <v>2473081955</v>
      </c>
      <c r="Z294" s="1">
        <v>3633592533.2069702</v>
      </c>
      <c r="AA294" s="1">
        <v>162238684.95840001</v>
      </c>
      <c r="AB294" s="1">
        <v>2209988130</v>
      </c>
      <c r="AC294" s="1">
        <v>3633592533.2069702</v>
      </c>
      <c r="AD294" s="1">
        <v>162238684.95840001</v>
      </c>
      <c r="AE294" s="1">
        <v>2209988130</v>
      </c>
      <c r="AF294" s="1">
        <v>2888291920.0023198</v>
      </c>
      <c r="AG294" s="1">
        <v>175217779.755072</v>
      </c>
      <c r="AH294" s="1">
        <v>2209988130</v>
      </c>
      <c r="AI294" s="1">
        <v>2537562219.6707201</v>
      </c>
      <c r="AJ294" s="1">
        <v>175217779.755072</v>
      </c>
      <c r="AK294" s="1">
        <v>6487555735.5357399</v>
      </c>
      <c r="AL294" s="1">
        <v>6366188319.7011204</v>
      </c>
      <c r="AM294" s="1">
        <v>6103094494.7011204</v>
      </c>
      <c r="AN294" s="1">
        <v>5370772976.2931404</v>
      </c>
      <c r="AO294" s="1">
        <v>5020043275.9615402</v>
      </c>
      <c r="AP294" s="1">
        <v>3068744092.2530198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9556299827.7887592</v>
      </c>
      <c r="AW294" s="1">
        <v>9434932411.9541397</v>
      </c>
      <c r="AX294" s="1">
        <v>9171838586.9541397</v>
      </c>
      <c r="AY294" s="1">
        <v>8439517068.5461702</v>
      </c>
      <c r="AZ294" s="1">
        <v>8088787368.21457</v>
      </c>
      <c r="BA294" s="1">
        <v>8088787368.21457</v>
      </c>
      <c r="BB294" s="1">
        <v>6366188319.7011204</v>
      </c>
      <c r="BC294" s="1">
        <v>6103094494.7011204</v>
      </c>
      <c r="BD294" s="1">
        <v>5370772976.2931404</v>
      </c>
      <c r="BE294" s="1">
        <v>5020043275.9615402</v>
      </c>
      <c r="BF294" s="1">
        <v>5020043275.9615402</v>
      </c>
      <c r="BG294" t="s">
        <v>39</v>
      </c>
    </row>
    <row r="295" spans="1:59" x14ac:dyDescent="0.25">
      <c r="A295">
        <v>427</v>
      </c>
      <c r="B295" t="s">
        <v>106</v>
      </c>
      <c r="C295">
        <v>2020</v>
      </c>
      <c r="D295" s="2">
        <v>143503</v>
      </c>
      <c r="E295" s="7">
        <v>79005.87</v>
      </c>
      <c r="F295" t="s">
        <v>59</v>
      </c>
      <c r="G295" s="2">
        <v>198</v>
      </c>
      <c r="H295" s="1">
        <v>10370961810</v>
      </c>
      <c r="I295" s="1">
        <v>6778915811</v>
      </c>
      <c r="J295" s="1">
        <v>0</v>
      </c>
      <c r="K295" s="1">
        <v>2650875801.6599998</v>
      </c>
      <c r="L295" s="1">
        <v>65141116.211999997</v>
      </c>
      <c r="M295" s="1">
        <v>97275146.535743997</v>
      </c>
      <c r="N295" s="1">
        <v>232835152.56506801</v>
      </c>
      <c r="O295" s="1">
        <v>23473544.379967801</v>
      </c>
      <c r="P295" s="1">
        <v>97275146.535743997</v>
      </c>
      <c r="Q295" s="1">
        <v>121724133</v>
      </c>
      <c r="R295" s="1">
        <v>52401864</v>
      </c>
      <c r="S295" s="1">
        <v>3808480</v>
      </c>
      <c r="T295" s="1">
        <v>56.027358532115102</v>
      </c>
      <c r="U295" s="1">
        <v>1.4667260125474499</v>
      </c>
      <c r="V295" s="1">
        <v>9335544</v>
      </c>
      <c r="W295" s="1">
        <v>28.03</v>
      </c>
      <c r="X295" s="1">
        <v>1.08</v>
      </c>
      <c r="Y295" s="1">
        <v>2461793965</v>
      </c>
      <c r="Z295" s="1">
        <v>3706559791.55652</v>
      </c>
      <c r="AA295" s="1">
        <v>162238684.95840001</v>
      </c>
      <c r="AB295" s="1">
        <v>2199900990</v>
      </c>
      <c r="AC295" s="1">
        <v>3706559791.55652</v>
      </c>
      <c r="AD295" s="1">
        <v>162238684.95840001</v>
      </c>
      <c r="AE295" s="1">
        <v>2199900990</v>
      </c>
      <c r="AF295" s="1">
        <v>2946292573.8427501</v>
      </c>
      <c r="AG295" s="1">
        <v>175217779.755072</v>
      </c>
      <c r="AH295" s="1">
        <v>2199900990</v>
      </c>
      <c r="AI295" s="1">
        <v>2588519765.5068698</v>
      </c>
      <c r="AJ295" s="1">
        <v>175217779.755072</v>
      </c>
      <c r="AK295" s="1">
        <v>6876190957.5357399</v>
      </c>
      <c r="AL295" s="1">
        <v>6427867588.0506601</v>
      </c>
      <c r="AM295" s="1">
        <v>6165974613.0506601</v>
      </c>
      <c r="AN295" s="1">
        <v>5418686490.1335697</v>
      </c>
      <c r="AO295" s="1">
        <v>5060913681.7976799</v>
      </c>
      <c r="AP295" s="1">
        <v>2972325614.81703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9848516572.3527794</v>
      </c>
      <c r="AW295" s="1">
        <v>9400193202.8677006</v>
      </c>
      <c r="AX295" s="1">
        <v>9138300227.8677006</v>
      </c>
      <c r="AY295" s="1">
        <v>8391012104.9505997</v>
      </c>
      <c r="AZ295" s="1">
        <v>8033239296.6147203</v>
      </c>
      <c r="BA295" s="1">
        <v>8033239296.6147203</v>
      </c>
      <c r="BB295" s="1">
        <v>6427867588.0506601</v>
      </c>
      <c r="BC295" s="1">
        <v>6165974613.0506601</v>
      </c>
      <c r="BD295" s="1">
        <v>5418686490.1335697</v>
      </c>
      <c r="BE295" s="1">
        <v>5060913681.7976799</v>
      </c>
      <c r="BF295" s="1">
        <v>5060913681.7976799</v>
      </c>
      <c r="BG295" t="s">
        <v>39</v>
      </c>
    </row>
    <row r="296" spans="1:59" x14ac:dyDescent="0.25">
      <c r="A296">
        <v>427</v>
      </c>
      <c r="B296" t="s">
        <v>106</v>
      </c>
      <c r="C296">
        <v>2021</v>
      </c>
      <c r="D296" s="2">
        <v>143503</v>
      </c>
      <c r="E296" s="7">
        <v>79005.87</v>
      </c>
      <c r="F296" t="s">
        <v>59</v>
      </c>
      <c r="G296" s="2">
        <v>198</v>
      </c>
      <c r="H296" s="1">
        <v>10370961810</v>
      </c>
      <c r="I296" s="1">
        <v>6837288038</v>
      </c>
      <c r="J296" s="1">
        <v>0</v>
      </c>
      <c r="K296" s="1">
        <v>2704807918</v>
      </c>
      <c r="L296" s="1">
        <v>41774215.887999997</v>
      </c>
      <c r="M296" s="1">
        <v>97275146.535743997</v>
      </c>
      <c r="N296" s="1">
        <v>232835152.56506801</v>
      </c>
      <c r="O296" s="1">
        <v>23473544.379967801</v>
      </c>
      <c r="P296" s="1">
        <v>97275146.535743997</v>
      </c>
      <c r="Q296" s="1">
        <v>121724133</v>
      </c>
      <c r="R296" s="1">
        <v>52401864</v>
      </c>
      <c r="S296" s="1">
        <v>3808480</v>
      </c>
      <c r="T296" s="1">
        <v>58.908286797737901</v>
      </c>
      <c r="U296" s="1">
        <v>2.3547624405907501</v>
      </c>
      <c r="V296" s="1">
        <v>9335544</v>
      </c>
      <c r="W296" s="1">
        <v>28.03</v>
      </c>
      <c r="X296" s="1">
        <v>1.08</v>
      </c>
      <c r="Y296" s="1">
        <v>2461793965</v>
      </c>
      <c r="Z296" s="1">
        <v>3841946285.6820102</v>
      </c>
      <c r="AA296" s="1">
        <v>162238684.95840001</v>
      </c>
      <c r="AB296" s="1">
        <v>2199900990</v>
      </c>
      <c r="AC296" s="1">
        <v>3841946285.6820102</v>
      </c>
      <c r="AD296" s="1">
        <v>162238684.95840001</v>
      </c>
      <c r="AE296" s="1">
        <v>2199900990</v>
      </c>
      <c r="AF296" s="1">
        <v>3053909405.8035402</v>
      </c>
      <c r="AG296" s="1">
        <v>175217779.755072</v>
      </c>
      <c r="AH296" s="1">
        <v>2199900990</v>
      </c>
      <c r="AI296" s="1">
        <v>2683068521.15485</v>
      </c>
      <c r="AJ296" s="1">
        <v>175217779.755072</v>
      </c>
      <c r="AK296" s="1">
        <v>6934563184.5357399</v>
      </c>
      <c r="AL296" s="1">
        <v>6563254082.1761503</v>
      </c>
      <c r="AM296" s="1">
        <v>6301361107.1761503</v>
      </c>
      <c r="AN296" s="1">
        <v>5526303322.0943499</v>
      </c>
      <c r="AO296" s="1">
        <v>5155462437.4456596</v>
      </c>
      <c r="AP296" s="1">
        <v>3002890830.8330302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9937454015.3687706</v>
      </c>
      <c r="AW296" s="1">
        <v>9566144913.0091896</v>
      </c>
      <c r="AX296" s="1">
        <v>9304251938.0091896</v>
      </c>
      <c r="AY296" s="1">
        <v>8529194152.9273901</v>
      </c>
      <c r="AZ296" s="1">
        <v>8158353268.2786999</v>
      </c>
      <c r="BA296" s="1">
        <v>8158353268.2786999</v>
      </c>
      <c r="BB296" s="1">
        <v>6563254082.1761503</v>
      </c>
      <c r="BC296" s="1">
        <v>6301361107.1761503</v>
      </c>
      <c r="BD296" s="1">
        <v>5526303322.0943499</v>
      </c>
      <c r="BE296" s="1">
        <v>5155462437.4456596</v>
      </c>
      <c r="BF296" s="1">
        <v>5155462437.4456596</v>
      </c>
      <c r="BG296" t="s">
        <v>39</v>
      </c>
    </row>
    <row r="297" spans="1:59" x14ac:dyDescent="0.25">
      <c r="A297">
        <v>428</v>
      </c>
      <c r="B297" t="s">
        <v>107</v>
      </c>
      <c r="C297">
        <v>2017</v>
      </c>
      <c r="D297" s="2">
        <v>19460</v>
      </c>
      <c r="E297" s="7">
        <v>165998.15</v>
      </c>
      <c r="F297" t="s">
        <v>45</v>
      </c>
      <c r="G297" s="2">
        <v>373</v>
      </c>
      <c r="H297" s="1">
        <v>2649381700</v>
      </c>
      <c r="I297" s="1">
        <v>1523368667</v>
      </c>
      <c r="J297" s="1">
        <v>0</v>
      </c>
      <c r="K297" s="1">
        <v>581614170.29999995</v>
      </c>
      <c r="L297" s="1">
        <v>0</v>
      </c>
      <c r="M297" s="1">
        <v>104441183.865647</v>
      </c>
      <c r="N297" s="1">
        <v>47931866.759999998</v>
      </c>
      <c r="O297" s="1">
        <v>16192416.8015552</v>
      </c>
      <c r="P297" s="1">
        <v>59828314.270747297</v>
      </c>
      <c r="Q297" s="1">
        <v>33170610</v>
      </c>
      <c r="R297" s="1">
        <v>6905001</v>
      </c>
      <c r="S297" s="1">
        <v>1008186</v>
      </c>
      <c r="T297" s="1">
        <v>50.490395027241902</v>
      </c>
      <c r="U297" s="1">
        <v>3.5457867764721498</v>
      </c>
      <c r="V297" s="1">
        <v>261299</v>
      </c>
      <c r="W297" s="1">
        <v>28.529999999999902</v>
      </c>
      <c r="X297" s="1">
        <v>0.94</v>
      </c>
      <c r="Y297" s="1">
        <v>333836300</v>
      </c>
      <c r="Z297" s="1">
        <v>833861771.43968499</v>
      </c>
      <c r="AA297" s="1">
        <v>4622013.4913999997</v>
      </c>
      <c r="AB297" s="1">
        <v>298321800</v>
      </c>
      <c r="AC297" s="1">
        <v>833861771.43968499</v>
      </c>
      <c r="AD297" s="1">
        <v>4622013.4913999997</v>
      </c>
      <c r="AE297" s="1">
        <v>298321800</v>
      </c>
      <c r="AF297" s="1">
        <v>662901727.16398501</v>
      </c>
      <c r="AG297" s="1">
        <v>4622013.4913999997</v>
      </c>
      <c r="AH297" s="1">
        <v>298321800</v>
      </c>
      <c r="AI297" s="1">
        <v>582449941.62247896</v>
      </c>
      <c r="AJ297" s="1">
        <v>4622013.4913999997</v>
      </c>
      <c r="AK297" s="1">
        <v>1627809850.8656399</v>
      </c>
      <c r="AL297" s="1">
        <v>1232148399.2018299</v>
      </c>
      <c r="AM297" s="1">
        <v>1196633899.2018299</v>
      </c>
      <c r="AN297" s="1">
        <v>1025673854.9261301</v>
      </c>
      <c r="AO297" s="1">
        <v>945222069.38462603</v>
      </c>
      <c r="AP297" s="1">
        <v>645738453.86155498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2273548304.7272</v>
      </c>
      <c r="AW297" s="1">
        <v>1877886853.06338</v>
      </c>
      <c r="AX297" s="1">
        <v>1842372353.06338</v>
      </c>
      <c r="AY297" s="1">
        <v>1671412308.7876799</v>
      </c>
      <c r="AZ297" s="1">
        <v>1590960523.2461801</v>
      </c>
      <c r="BA297" s="1">
        <v>1590960523.2461801</v>
      </c>
      <c r="BB297" s="1">
        <v>1232148399.2018299</v>
      </c>
      <c r="BC297" s="1">
        <v>1196633899.2018299</v>
      </c>
      <c r="BD297" s="1">
        <v>1025673854.9261301</v>
      </c>
      <c r="BE297" s="1">
        <v>945222069.38462603</v>
      </c>
      <c r="BF297" s="1">
        <v>945222069.38462603</v>
      </c>
      <c r="BG297" t="s">
        <v>39</v>
      </c>
    </row>
    <row r="298" spans="1:59" x14ac:dyDescent="0.25">
      <c r="A298">
        <v>428</v>
      </c>
      <c r="B298" t="s">
        <v>107</v>
      </c>
      <c r="C298">
        <v>2018</v>
      </c>
      <c r="D298" s="2">
        <v>19460</v>
      </c>
      <c r="E298" s="7">
        <v>165998.15</v>
      </c>
      <c r="F298" t="s">
        <v>45</v>
      </c>
      <c r="G298" s="2">
        <v>373</v>
      </c>
      <c r="H298" s="1">
        <v>2649381700</v>
      </c>
      <c r="I298" s="1">
        <v>1551950570.112</v>
      </c>
      <c r="J298" s="1">
        <v>0</v>
      </c>
      <c r="K298" s="1">
        <v>605367813.5</v>
      </c>
      <c r="L298" s="1">
        <v>0</v>
      </c>
      <c r="M298" s="1">
        <v>104441183.865647</v>
      </c>
      <c r="N298" s="1">
        <v>47931866.759999998</v>
      </c>
      <c r="O298" s="1">
        <v>16192416.8015552</v>
      </c>
      <c r="P298" s="1">
        <v>59828314.270747297</v>
      </c>
      <c r="Q298" s="1">
        <v>33170610</v>
      </c>
      <c r="R298" s="1">
        <v>6905001</v>
      </c>
      <c r="S298" s="1">
        <v>1008186</v>
      </c>
      <c r="T298" s="1">
        <v>51.791323429606798</v>
      </c>
      <c r="U298" s="1">
        <v>2.7811682973752698</v>
      </c>
      <c r="V298" s="1">
        <v>261299</v>
      </c>
      <c r="W298" s="1">
        <v>28.529999999999902</v>
      </c>
      <c r="X298" s="1">
        <v>0.94</v>
      </c>
      <c r="Y298" s="1">
        <v>333836300</v>
      </c>
      <c r="Z298" s="1">
        <v>870551407.28384399</v>
      </c>
      <c r="AA298" s="1">
        <v>4622013.4913999997</v>
      </c>
      <c r="AB298" s="1">
        <v>298321800</v>
      </c>
      <c r="AC298" s="1">
        <v>870551407.28384399</v>
      </c>
      <c r="AD298" s="1">
        <v>4622013.4913999997</v>
      </c>
      <c r="AE298" s="1">
        <v>298321800</v>
      </c>
      <c r="AF298" s="1">
        <v>692069178.89656496</v>
      </c>
      <c r="AG298" s="1">
        <v>4622013.4913999997</v>
      </c>
      <c r="AH298" s="1">
        <v>298321800</v>
      </c>
      <c r="AI298" s="1">
        <v>608077542.00843298</v>
      </c>
      <c r="AJ298" s="1">
        <v>4622013.4913999997</v>
      </c>
      <c r="AK298" s="1">
        <v>1656391753.9776399</v>
      </c>
      <c r="AL298" s="1">
        <v>1268838035.04599</v>
      </c>
      <c r="AM298" s="1">
        <v>1233323535.04599</v>
      </c>
      <c r="AN298" s="1">
        <v>1054841306.65871</v>
      </c>
      <c r="AO298" s="1">
        <v>970849669.77058005</v>
      </c>
      <c r="AP298" s="1">
        <v>669492097.06155503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2325883851.0391998</v>
      </c>
      <c r="AW298" s="1">
        <v>1938330132.1075399</v>
      </c>
      <c r="AX298" s="1">
        <v>1902815632.1075399</v>
      </c>
      <c r="AY298" s="1">
        <v>1724333403.7202599</v>
      </c>
      <c r="AZ298" s="1">
        <v>1640341766.83213</v>
      </c>
      <c r="BA298" s="1">
        <v>1640341766.83213</v>
      </c>
      <c r="BB298" s="1">
        <v>1268838035.04599</v>
      </c>
      <c r="BC298" s="1">
        <v>1233323535.04599</v>
      </c>
      <c r="BD298" s="1">
        <v>1054841306.65871</v>
      </c>
      <c r="BE298" s="1">
        <v>970849669.77058005</v>
      </c>
      <c r="BF298" s="1">
        <v>970849669.77058005</v>
      </c>
      <c r="BG298" t="s">
        <v>39</v>
      </c>
    </row>
    <row r="299" spans="1:59" x14ac:dyDescent="0.25">
      <c r="A299">
        <v>428</v>
      </c>
      <c r="B299" t="s">
        <v>107</v>
      </c>
      <c r="C299">
        <v>2019</v>
      </c>
      <c r="D299" s="2">
        <v>19460</v>
      </c>
      <c r="E299" s="7">
        <v>165998.15</v>
      </c>
      <c r="F299" t="s">
        <v>45</v>
      </c>
      <c r="G299" s="2">
        <v>373</v>
      </c>
      <c r="H299" s="1">
        <v>2649381700</v>
      </c>
      <c r="I299" s="1">
        <v>1373916438.2679999</v>
      </c>
      <c r="J299" s="1">
        <v>0</v>
      </c>
      <c r="K299" s="1">
        <v>548666219.89999998</v>
      </c>
      <c r="L299" s="1">
        <v>1309839.0519999999</v>
      </c>
      <c r="M299" s="1">
        <v>104441183.865647</v>
      </c>
      <c r="N299" s="1">
        <v>47931866.759999998</v>
      </c>
      <c r="O299" s="1">
        <v>16192416.8015552</v>
      </c>
      <c r="P299" s="1">
        <v>59828314.270747297</v>
      </c>
      <c r="Q299" s="1">
        <v>33170610</v>
      </c>
      <c r="R299" s="1">
        <v>6905001</v>
      </c>
      <c r="S299" s="1">
        <v>1008186</v>
      </c>
      <c r="T299" s="1">
        <v>49.826270378412403</v>
      </c>
      <c r="U299" s="1">
        <v>5.8493374151857802</v>
      </c>
      <c r="V299" s="1">
        <v>261299</v>
      </c>
      <c r="W299" s="1">
        <v>28.529999999999902</v>
      </c>
      <c r="X299" s="1">
        <v>0.94</v>
      </c>
      <c r="Y299" s="1">
        <v>333836300</v>
      </c>
      <c r="Z299" s="1">
        <v>781147922.83092797</v>
      </c>
      <c r="AA299" s="1">
        <v>4622013.4913999997</v>
      </c>
      <c r="AB299" s="1">
        <v>298321800</v>
      </c>
      <c r="AC299" s="1">
        <v>781147922.83092797</v>
      </c>
      <c r="AD299" s="1">
        <v>4622013.4913999997</v>
      </c>
      <c r="AE299" s="1">
        <v>298321800</v>
      </c>
      <c r="AF299" s="1">
        <v>620995379.51133502</v>
      </c>
      <c r="AG299" s="1">
        <v>4622013.4913999997</v>
      </c>
      <c r="AH299" s="1">
        <v>298321800</v>
      </c>
      <c r="AI299" s="1">
        <v>545629476.77270305</v>
      </c>
      <c r="AJ299" s="1">
        <v>4622013.4913999997</v>
      </c>
      <c r="AK299" s="1">
        <v>1478357622.1336401</v>
      </c>
      <c r="AL299" s="1">
        <v>1179434550.59307</v>
      </c>
      <c r="AM299" s="1">
        <v>1143920050.59307</v>
      </c>
      <c r="AN299" s="1">
        <v>983767507.27348197</v>
      </c>
      <c r="AO299" s="1">
        <v>908401604.53485</v>
      </c>
      <c r="AP299" s="1">
        <v>614100342.51355505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2092457964.6472001</v>
      </c>
      <c r="AW299" s="1">
        <v>1793534893.1066301</v>
      </c>
      <c r="AX299" s="1">
        <v>1758020393.1066301</v>
      </c>
      <c r="AY299" s="1">
        <v>1597867849.78703</v>
      </c>
      <c r="AZ299" s="1">
        <v>1522501947.0483999</v>
      </c>
      <c r="BA299" s="1">
        <v>1522501947.0483999</v>
      </c>
      <c r="BB299" s="1">
        <v>1179434550.59307</v>
      </c>
      <c r="BC299" s="1">
        <v>1143920050.59307</v>
      </c>
      <c r="BD299" s="1">
        <v>983767507.27348197</v>
      </c>
      <c r="BE299" s="1">
        <v>908401604.53485</v>
      </c>
      <c r="BF299" s="1">
        <v>908401604.53485</v>
      </c>
      <c r="BG299" t="s">
        <v>39</v>
      </c>
    </row>
    <row r="300" spans="1:59" x14ac:dyDescent="0.25">
      <c r="A300">
        <v>428</v>
      </c>
      <c r="B300" t="s">
        <v>107</v>
      </c>
      <c r="C300">
        <v>2020</v>
      </c>
      <c r="D300" s="2">
        <v>19477</v>
      </c>
      <c r="E300" s="7">
        <v>165998.15</v>
      </c>
      <c r="F300" t="s">
        <v>45</v>
      </c>
      <c r="G300" s="2">
        <v>373</v>
      </c>
      <c r="H300" s="1">
        <v>2651696165</v>
      </c>
      <c r="I300" s="1">
        <v>1566837553</v>
      </c>
      <c r="J300" s="1">
        <v>138956643.40000001</v>
      </c>
      <c r="K300" s="1">
        <v>569507696.70000005</v>
      </c>
      <c r="L300" s="1">
        <v>1501340.3640000001</v>
      </c>
      <c r="M300" s="1">
        <v>104441183.865647</v>
      </c>
      <c r="N300" s="1">
        <v>47931866.759999998</v>
      </c>
      <c r="O300" s="1">
        <v>16192416.8015552</v>
      </c>
      <c r="P300" s="1">
        <v>59828314.270747297</v>
      </c>
      <c r="Q300" s="1">
        <v>33170610</v>
      </c>
      <c r="R300" s="1">
        <v>6905001</v>
      </c>
      <c r="S300" s="1">
        <v>1008186</v>
      </c>
      <c r="T300" s="1">
        <v>51.2157138174137</v>
      </c>
      <c r="U300" s="1">
        <v>2.4579920369999999</v>
      </c>
      <c r="V300" s="1">
        <v>261299</v>
      </c>
      <c r="W300" s="1">
        <v>28.529999999999902</v>
      </c>
      <c r="X300" s="1">
        <v>0.94</v>
      </c>
      <c r="Y300" s="1">
        <v>334127935</v>
      </c>
      <c r="Z300" s="1">
        <v>866067515.95402706</v>
      </c>
      <c r="AA300" s="1">
        <v>4622013.4913999997</v>
      </c>
      <c r="AB300" s="1">
        <v>298582410</v>
      </c>
      <c r="AC300" s="1">
        <v>866067515.95402706</v>
      </c>
      <c r="AD300" s="1">
        <v>4622013.4913999997</v>
      </c>
      <c r="AE300" s="1">
        <v>298582410</v>
      </c>
      <c r="AF300" s="1">
        <v>688504584.12947297</v>
      </c>
      <c r="AG300" s="1">
        <v>4622013.4913999997</v>
      </c>
      <c r="AH300" s="1">
        <v>298582410</v>
      </c>
      <c r="AI300" s="1">
        <v>604945557.38850701</v>
      </c>
      <c r="AJ300" s="1">
        <v>4622013.4913999997</v>
      </c>
      <c r="AK300" s="1">
        <v>1810235380.26564</v>
      </c>
      <c r="AL300" s="1">
        <v>1403602422.1161699</v>
      </c>
      <c r="AM300" s="1">
        <v>1368056897.1161699</v>
      </c>
      <c r="AN300" s="1">
        <v>1190493965.29162</v>
      </c>
      <c r="AO300" s="1">
        <v>1106934938.5506499</v>
      </c>
      <c r="AP300" s="1">
        <v>635133320.62555504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2445368700.8912001</v>
      </c>
      <c r="AW300" s="1">
        <v>2038735742.74173</v>
      </c>
      <c r="AX300" s="1">
        <v>2003190217.74173</v>
      </c>
      <c r="AY300" s="1">
        <v>1825627285.91717</v>
      </c>
      <c r="AZ300" s="1">
        <v>1742068259.1762099</v>
      </c>
      <c r="BA300" s="1">
        <v>1742068259.1762099</v>
      </c>
      <c r="BB300" s="1">
        <v>1403602422.1161699</v>
      </c>
      <c r="BC300" s="1">
        <v>1368056897.1161699</v>
      </c>
      <c r="BD300" s="1">
        <v>1190493965.29162</v>
      </c>
      <c r="BE300" s="1">
        <v>1106934938.5506499</v>
      </c>
      <c r="BF300" s="1">
        <v>1106934938.5506499</v>
      </c>
      <c r="BG300" t="s">
        <v>39</v>
      </c>
    </row>
    <row r="301" spans="1:59" x14ac:dyDescent="0.25">
      <c r="A301">
        <v>428</v>
      </c>
      <c r="B301" t="s">
        <v>107</v>
      </c>
      <c r="C301">
        <v>2021</v>
      </c>
      <c r="D301" s="2">
        <v>19477</v>
      </c>
      <c r="E301" s="7">
        <v>165998.15</v>
      </c>
      <c r="F301" t="s">
        <v>45</v>
      </c>
      <c r="G301" s="2">
        <v>373</v>
      </c>
      <c r="H301" s="1">
        <v>2651696165</v>
      </c>
      <c r="I301" s="1">
        <v>1613957348</v>
      </c>
      <c r="J301" s="1">
        <v>166921071.33199999</v>
      </c>
      <c r="K301" s="1">
        <v>589619822.79999995</v>
      </c>
      <c r="L301" s="1">
        <v>1546223.4839999999</v>
      </c>
      <c r="M301" s="1">
        <v>104441183.865647</v>
      </c>
      <c r="N301" s="1">
        <v>47931866.759999998</v>
      </c>
      <c r="O301" s="1">
        <v>16192416.8015552</v>
      </c>
      <c r="P301" s="1">
        <v>59828314.270747297</v>
      </c>
      <c r="Q301" s="1">
        <v>33170610</v>
      </c>
      <c r="R301" s="1">
        <v>6905001</v>
      </c>
      <c r="S301" s="1">
        <v>1008186</v>
      </c>
      <c r="T301" s="1">
        <v>51.773377657461502</v>
      </c>
      <c r="U301" s="1">
        <v>3.4628560768063901</v>
      </c>
      <c r="V301" s="1">
        <v>261299</v>
      </c>
      <c r="W301" s="1">
        <v>28.529999999999902</v>
      </c>
      <c r="X301" s="1">
        <v>0.94</v>
      </c>
      <c r="Y301" s="1">
        <v>334127935</v>
      </c>
      <c r="Z301" s="1">
        <v>858124044.60228205</v>
      </c>
      <c r="AA301" s="1">
        <v>4622013.4913999997</v>
      </c>
      <c r="AB301" s="1">
        <v>298582410</v>
      </c>
      <c r="AC301" s="1">
        <v>858124044.60228205</v>
      </c>
      <c r="AD301" s="1">
        <v>4622013.4913999997</v>
      </c>
      <c r="AE301" s="1">
        <v>298582410</v>
      </c>
      <c r="AF301" s="1">
        <v>682189699.50578105</v>
      </c>
      <c r="AG301" s="1">
        <v>4622013.4913999997</v>
      </c>
      <c r="AH301" s="1">
        <v>298582410</v>
      </c>
      <c r="AI301" s="1">
        <v>599397066.51919198</v>
      </c>
      <c r="AJ301" s="1">
        <v>4622013.4913999997</v>
      </c>
      <c r="AK301" s="1">
        <v>1885319603.1976399</v>
      </c>
      <c r="AL301" s="1">
        <v>1423623378.69642</v>
      </c>
      <c r="AM301" s="1">
        <v>1388077853.69642</v>
      </c>
      <c r="AN301" s="1">
        <v>1212143508.59992</v>
      </c>
      <c r="AO301" s="1">
        <v>1129350875.6133399</v>
      </c>
      <c r="AP301" s="1">
        <v>655290329.84555495</v>
      </c>
      <c r="AQ301" s="1">
        <v>0</v>
      </c>
      <c r="AR301" s="1">
        <v>0</v>
      </c>
      <c r="AS301" s="1">
        <v>0</v>
      </c>
      <c r="AT301" s="1">
        <v>0</v>
      </c>
      <c r="AU301" s="1">
        <v>0</v>
      </c>
      <c r="AV301" s="1">
        <v>2540609933.0432</v>
      </c>
      <c r="AW301" s="1">
        <v>2078913708.54198</v>
      </c>
      <c r="AX301" s="1">
        <v>2043368183.54198</v>
      </c>
      <c r="AY301" s="1">
        <v>1867433838.4454801</v>
      </c>
      <c r="AZ301" s="1">
        <v>1784641205.45889</v>
      </c>
      <c r="BA301" s="1">
        <v>1784641205.45889</v>
      </c>
      <c r="BB301" s="1">
        <v>1423623378.69642</v>
      </c>
      <c r="BC301" s="1">
        <v>1388077853.69642</v>
      </c>
      <c r="BD301" s="1">
        <v>1212143508.59992</v>
      </c>
      <c r="BE301" s="1">
        <v>1129350875.6133399</v>
      </c>
      <c r="BF301" s="1">
        <v>1129350875.6133399</v>
      </c>
      <c r="BG301" t="s">
        <v>39</v>
      </c>
    </row>
    <row r="302" spans="1:59" x14ac:dyDescent="0.25">
      <c r="A302">
        <v>443</v>
      </c>
      <c r="B302" t="s">
        <v>108</v>
      </c>
      <c r="C302">
        <v>2017</v>
      </c>
      <c r="D302" s="2">
        <v>44229</v>
      </c>
      <c r="E302" s="7">
        <v>110668.31</v>
      </c>
      <c r="F302" t="s">
        <v>45</v>
      </c>
      <c r="G302" s="2">
        <v>180</v>
      </c>
      <c r="H302" s="1">
        <v>2905845300</v>
      </c>
      <c r="I302" s="1">
        <v>1465189021.49999</v>
      </c>
      <c r="J302" s="1">
        <v>564406517.10000002</v>
      </c>
      <c r="K302" s="1">
        <v>341677583.10000002</v>
      </c>
      <c r="L302" s="1">
        <v>9283494.9900000002</v>
      </c>
      <c r="M302" s="1">
        <v>27928791.7487926</v>
      </c>
      <c r="N302" s="1">
        <v>14358257.0206405</v>
      </c>
      <c r="O302" s="1">
        <v>9555777.6196856499</v>
      </c>
      <c r="P302" s="1">
        <v>27928791.7487926</v>
      </c>
      <c r="Q302" s="1">
        <v>33272595</v>
      </c>
      <c r="R302" s="1">
        <v>6843567</v>
      </c>
      <c r="S302" s="1">
        <v>542513</v>
      </c>
      <c r="T302" s="1">
        <v>50.149401554927302</v>
      </c>
      <c r="U302" s="1">
        <v>3.4220677211817701</v>
      </c>
      <c r="V302" s="1">
        <v>40862</v>
      </c>
      <c r="W302" s="1">
        <v>29.4</v>
      </c>
      <c r="X302" s="1">
        <v>0.99</v>
      </c>
      <c r="Y302" s="1">
        <v>758748495</v>
      </c>
      <c r="Z302" s="1">
        <v>818590322.45137894</v>
      </c>
      <c r="AA302" s="1">
        <v>744832.53599999996</v>
      </c>
      <c r="AB302" s="1">
        <v>678030570</v>
      </c>
      <c r="AC302" s="1">
        <v>818590322.45137894</v>
      </c>
      <c r="AD302" s="1">
        <v>744832.53599999996</v>
      </c>
      <c r="AE302" s="1">
        <v>678030570</v>
      </c>
      <c r="AF302" s="1">
        <v>647979765.94388497</v>
      </c>
      <c r="AG302" s="1">
        <v>744832.53599999996</v>
      </c>
      <c r="AH302" s="1">
        <v>678030570</v>
      </c>
      <c r="AI302" s="1">
        <v>567692445.23447597</v>
      </c>
      <c r="AJ302" s="1">
        <v>744832.53599999996</v>
      </c>
      <c r="AK302" s="1">
        <v>2057524330.3487799</v>
      </c>
      <c r="AL302" s="1">
        <v>2170418958.8361702</v>
      </c>
      <c r="AM302" s="1">
        <v>2089701033.83617</v>
      </c>
      <c r="AN302" s="1">
        <v>1919090477.32867</v>
      </c>
      <c r="AO302" s="1">
        <v>1838803156.6192601</v>
      </c>
      <c r="AP302" s="1">
        <v>374875112.730326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2432399443.0791001</v>
      </c>
      <c r="AW302" s="1">
        <v>2545294071.5664902</v>
      </c>
      <c r="AX302" s="1">
        <v>2464576146.5664902</v>
      </c>
      <c r="AY302" s="1">
        <v>2293965590.059</v>
      </c>
      <c r="AZ302" s="1">
        <v>2213678269.3495898</v>
      </c>
      <c r="BA302" s="1">
        <v>2213678269.3495898</v>
      </c>
      <c r="BB302" s="1">
        <v>2170418958.8361702</v>
      </c>
      <c r="BC302" s="1">
        <v>2089701033.83617</v>
      </c>
      <c r="BD302" s="1">
        <v>1919090477.32867</v>
      </c>
      <c r="BE302" s="1">
        <v>1838803156.6192601</v>
      </c>
      <c r="BF302" s="1">
        <v>1838803156.6192601</v>
      </c>
      <c r="BG302" t="s">
        <v>39</v>
      </c>
    </row>
    <row r="303" spans="1:59" x14ac:dyDescent="0.25">
      <c r="A303">
        <v>443</v>
      </c>
      <c r="B303" t="s">
        <v>108</v>
      </c>
      <c r="C303">
        <v>2018</v>
      </c>
      <c r="D303" s="2">
        <v>44229</v>
      </c>
      <c r="E303" s="7">
        <v>110668.31</v>
      </c>
      <c r="F303" t="s">
        <v>45</v>
      </c>
      <c r="G303" s="2">
        <v>180</v>
      </c>
      <c r="H303" s="1">
        <v>2905845300</v>
      </c>
      <c r="I303" s="1">
        <v>1517680359</v>
      </c>
      <c r="J303" s="1">
        <v>600442379.20000005</v>
      </c>
      <c r="K303" s="1">
        <v>336848471.30000001</v>
      </c>
      <c r="L303" s="1">
        <v>10883423.4</v>
      </c>
      <c r="M303" s="1">
        <v>27928791.7487926</v>
      </c>
      <c r="N303" s="1">
        <v>14358257.0206405</v>
      </c>
      <c r="O303" s="1">
        <v>9555777.6196856499</v>
      </c>
      <c r="P303" s="1">
        <v>27928791.7487926</v>
      </c>
      <c r="Q303" s="1">
        <v>33272595</v>
      </c>
      <c r="R303" s="1">
        <v>6843567</v>
      </c>
      <c r="S303" s="1">
        <v>542513</v>
      </c>
      <c r="T303" s="1">
        <v>51.657502140573001</v>
      </c>
      <c r="U303" s="1">
        <v>2.39445728737787</v>
      </c>
      <c r="V303" s="1">
        <v>40862</v>
      </c>
      <c r="W303" s="1">
        <v>29.4</v>
      </c>
      <c r="X303" s="1">
        <v>0.99</v>
      </c>
      <c r="Y303" s="1">
        <v>758748495</v>
      </c>
      <c r="Z303" s="1">
        <v>863012041.61986494</v>
      </c>
      <c r="AA303" s="1">
        <v>744832.53599999996</v>
      </c>
      <c r="AB303" s="1">
        <v>678030570</v>
      </c>
      <c r="AC303" s="1">
        <v>863012041.61986494</v>
      </c>
      <c r="AD303" s="1">
        <v>744832.53599999996</v>
      </c>
      <c r="AE303" s="1">
        <v>678030570</v>
      </c>
      <c r="AF303" s="1">
        <v>683143112.49240303</v>
      </c>
      <c r="AG303" s="1">
        <v>744832.53599999996</v>
      </c>
      <c r="AH303" s="1">
        <v>678030570</v>
      </c>
      <c r="AI303" s="1">
        <v>598498910.55006802</v>
      </c>
      <c r="AJ303" s="1">
        <v>744832.53599999996</v>
      </c>
      <c r="AK303" s="1">
        <v>2146051529.9487901</v>
      </c>
      <c r="AL303" s="1">
        <v>2250876540.10465</v>
      </c>
      <c r="AM303" s="1">
        <v>2170158615.10465</v>
      </c>
      <c r="AN303" s="1">
        <v>1990289685.97719</v>
      </c>
      <c r="AO303" s="1">
        <v>1905645484.0348599</v>
      </c>
      <c r="AP303" s="1">
        <v>371645929.34032601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2517697459.2891102</v>
      </c>
      <c r="AW303" s="1">
        <v>2622522469.4449801</v>
      </c>
      <c r="AX303" s="1">
        <v>2541804544.4449801</v>
      </c>
      <c r="AY303" s="1">
        <v>2361935615.3175201</v>
      </c>
      <c r="AZ303" s="1">
        <v>2277291413.3751798</v>
      </c>
      <c r="BA303" s="1">
        <v>2277291413.3751798</v>
      </c>
      <c r="BB303" s="1">
        <v>2250876540.10465</v>
      </c>
      <c r="BC303" s="1">
        <v>2170158615.10465</v>
      </c>
      <c r="BD303" s="1">
        <v>1990289685.97719</v>
      </c>
      <c r="BE303" s="1">
        <v>1905645484.0348599</v>
      </c>
      <c r="BF303" s="1">
        <v>1905645484.0348599</v>
      </c>
      <c r="BG303" t="s">
        <v>39</v>
      </c>
    </row>
    <row r="304" spans="1:59" x14ac:dyDescent="0.25">
      <c r="A304">
        <v>443</v>
      </c>
      <c r="B304" t="s">
        <v>108</v>
      </c>
      <c r="C304">
        <v>2019</v>
      </c>
      <c r="D304" s="2">
        <v>44229</v>
      </c>
      <c r="E304" s="7">
        <v>110668.31</v>
      </c>
      <c r="F304" t="s">
        <v>45</v>
      </c>
      <c r="G304" s="2">
        <v>180</v>
      </c>
      <c r="H304" s="1">
        <v>2905845300</v>
      </c>
      <c r="I304" s="1">
        <v>1417745116</v>
      </c>
      <c r="J304" s="1">
        <v>525206641.80000001</v>
      </c>
      <c r="K304" s="1">
        <v>319725001.19999999</v>
      </c>
      <c r="L304" s="1">
        <v>5083275.5999999996</v>
      </c>
      <c r="M304" s="1">
        <v>27928791.7487926</v>
      </c>
      <c r="N304" s="1">
        <v>14358257.0206405</v>
      </c>
      <c r="O304" s="1">
        <v>9555777.6196856499</v>
      </c>
      <c r="P304" s="1">
        <v>27928791.7487926</v>
      </c>
      <c r="Q304" s="1">
        <v>33272595</v>
      </c>
      <c r="R304" s="1">
        <v>6843567</v>
      </c>
      <c r="S304" s="1">
        <v>542513</v>
      </c>
      <c r="T304" s="1">
        <v>49.580458381021501</v>
      </c>
      <c r="U304" s="1">
        <v>5.7327429839999997</v>
      </c>
      <c r="V304" s="1">
        <v>40862</v>
      </c>
      <c r="W304" s="1">
        <v>29.4</v>
      </c>
      <c r="X304" s="1">
        <v>0.99</v>
      </c>
      <c r="Y304" s="1">
        <v>758748495</v>
      </c>
      <c r="Z304" s="1">
        <v>768143879.41138399</v>
      </c>
      <c r="AA304" s="1">
        <v>744832.53599999996</v>
      </c>
      <c r="AB304" s="1">
        <v>678030570</v>
      </c>
      <c r="AC304" s="1">
        <v>768143879.41138399</v>
      </c>
      <c r="AD304" s="1">
        <v>744832.53599999996</v>
      </c>
      <c r="AE304" s="1">
        <v>678030570</v>
      </c>
      <c r="AF304" s="1">
        <v>608047368.18982005</v>
      </c>
      <c r="AG304" s="1">
        <v>744832.53599999996</v>
      </c>
      <c r="AH304" s="1">
        <v>678030570</v>
      </c>
      <c r="AI304" s="1">
        <v>532707833.49731898</v>
      </c>
      <c r="AJ304" s="1">
        <v>744832.53599999996</v>
      </c>
      <c r="AK304" s="1">
        <v>1970880549.54879</v>
      </c>
      <c r="AL304" s="1">
        <v>2080772640.49617</v>
      </c>
      <c r="AM304" s="1">
        <v>2000054715.49617</v>
      </c>
      <c r="AN304" s="1">
        <v>1839958204.27461</v>
      </c>
      <c r="AO304" s="1">
        <v>1764618669.5821099</v>
      </c>
      <c r="AP304" s="1">
        <v>348722311.44032598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2319602860.98911</v>
      </c>
      <c r="AW304" s="1">
        <v>2429494951.9365001</v>
      </c>
      <c r="AX304" s="1">
        <v>2348777026.9365001</v>
      </c>
      <c r="AY304" s="1">
        <v>2188680515.7149301</v>
      </c>
      <c r="AZ304" s="1">
        <v>2113340981.0224299</v>
      </c>
      <c r="BA304" s="1">
        <v>2113340981.0224299</v>
      </c>
      <c r="BB304" s="1">
        <v>2080772640.49617</v>
      </c>
      <c r="BC304" s="1">
        <v>2000054715.49617</v>
      </c>
      <c r="BD304" s="1">
        <v>1839958204.27461</v>
      </c>
      <c r="BE304" s="1">
        <v>1764618669.5821099</v>
      </c>
      <c r="BF304" s="1">
        <v>1764618669.5821099</v>
      </c>
      <c r="BG304" t="s">
        <v>39</v>
      </c>
    </row>
    <row r="305" spans="1:59" x14ac:dyDescent="0.25">
      <c r="A305">
        <v>443</v>
      </c>
      <c r="B305" t="s">
        <v>108</v>
      </c>
      <c r="C305">
        <v>2020</v>
      </c>
      <c r="D305" s="2">
        <v>40481</v>
      </c>
      <c r="E305" s="7">
        <v>110668.31</v>
      </c>
      <c r="F305" t="s">
        <v>45</v>
      </c>
      <c r="G305" s="2">
        <v>180</v>
      </c>
      <c r="H305" s="1">
        <v>2659601700</v>
      </c>
      <c r="I305" s="1">
        <v>1549519260</v>
      </c>
      <c r="J305" s="1">
        <v>578548450.5</v>
      </c>
      <c r="K305" s="1">
        <v>291375964.19999999</v>
      </c>
      <c r="L305" s="1">
        <v>9645189.5999999996</v>
      </c>
      <c r="M305" s="1">
        <v>27928791.7487926</v>
      </c>
      <c r="N305" s="1">
        <v>14358257.0206405</v>
      </c>
      <c r="O305" s="1">
        <v>9555777.6196856499</v>
      </c>
      <c r="P305" s="1">
        <v>27928791.7487926</v>
      </c>
      <c r="Q305" s="1">
        <v>33272595</v>
      </c>
      <c r="R305" s="1">
        <v>6843567</v>
      </c>
      <c r="S305" s="1">
        <v>542513</v>
      </c>
      <c r="T305" s="1">
        <v>50.983110083729002</v>
      </c>
      <c r="U305" s="1">
        <v>1.78376891647133</v>
      </c>
      <c r="V305" s="1">
        <v>40862</v>
      </c>
      <c r="W305" s="1">
        <v>29.4</v>
      </c>
      <c r="X305" s="1">
        <v>0.99</v>
      </c>
      <c r="Y305" s="1">
        <v>694451555</v>
      </c>
      <c r="Z305" s="1">
        <v>861896051.97238398</v>
      </c>
      <c r="AA305" s="1">
        <v>744832.53599999996</v>
      </c>
      <c r="AB305" s="1">
        <v>620573730</v>
      </c>
      <c r="AC305" s="1">
        <v>861896051.97238398</v>
      </c>
      <c r="AD305" s="1">
        <v>744832.53599999996</v>
      </c>
      <c r="AE305" s="1">
        <v>620573730</v>
      </c>
      <c r="AF305" s="1">
        <v>682259717.35476506</v>
      </c>
      <c r="AG305" s="1">
        <v>744832.53599999996</v>
      </c>
      <c r="AH305" s="1">
        <v>620573730</v>
      </c>
      <c r="AI305" s="1">
        <v>597724971.65235698</v>
      </c>
      <c r="AJ305" s="1">
        <v>744832.53599999996</v>
      </c>
      <c r="AK305" s="1">
        <v>2155996502.2487898</v>
      </c>
      <c r="AL305" s="1">
        <v>2163569681.7571702</v>
      </c>
      <c r="AM305" s="1">
        <v>2089691856.75717</v>
      </c>
      <c r="AN305" s="1">
        <v>1910055522.13955</v>
      </c>
      <c r="AO305" s="1">
        <v>1825520776.43714</v>
      </c>
      <c r="AP305" s="1">
        <v>324935188.44032598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2480931690.6891098</v>
      </c>
      <c r="AW305" s="1">
        <v>2488504870.1975002</v>
      </c>
      <c r="AX305" s="1">
        <v>2414627045.1975002</v>
      </c>
      <c r="AY305" s="1">
        <v>2234990710.5798802</v>
      </c>
      <c r="AZ305" s="1">
        <v>2150455964.87747</v>
      </c>
      <c r="BA305" s="1">
        <v>2150455964.87747</v>
      </c>
      <c r="BB305" s="1">
        <v>2163569681.7571702</v>
      </c>
      <c r="BC305" s="1">
        <v>2089691856.75717</v>
      </c>
      <c r="BD305" s="1">
        <v>1910055522.13955</v>
      </c>
      <c r="BE305" s="1">
        <v>1825520776.43714</v>
      </c>
      <c r="BF305" s="1">
        <v>1825520776.43714</v>
      </c>
      <c r="BG305" t="s">
        <v>39</v>
      </c>
    </row>
    <row r="306" spans="1:59" x14ac:dyDescent="0.25">
      <c r="A306">
        <v>443</v>
      </c>
      <c r="B306" t="s">
        <v>108</v>
      </c>
      <c r="C306">
        <v>2021</v>
      </c>
      <c r="D306" s="2">
        <v>40481</v>
      </c>
      <c r="E306" s="7">
        <v>110668.31</v>
      </c>
      <c r="F306" t="s">
        <v>45</v>
      </c>
      <c r="G306" s="2">
        <v>180</v>
      </c>
      <c r="H306" s="1">
        <v>2659601700</v>
      </c>
      <c r="I306" s="1">
        <v>1592661932.69999</v>
      </c>
      <c r="J306" s="1">
        <v>647009745.60000002</v>
      </c>
      <c r="K306" s="1">
        <v>312751789.80000001</v>
      </c>
      <c r="L306" s="1">
        <v>8341785.5999999996</v>
      </c>
      <c r="M306" s="1">
        <v>27928791.7487926</v>
      </c>
      <c r="N306" s="1">
        <v>14358257.0206405</v>
      </c>
      <c r="O306" s="1">
        <v>9555777.6196856499</v>
      </c>
      <c r="P306" s="1">
        <v>27928791.7487926</v>
      </c>
      <c r="Q306" s="1">
        <v>33272595</v>
      </c>
      <c r="R306" s="1">
        <v>6843567</v>
      </c>
      <c r="S306" s="1">
        <v>542513</v>
      </c>
      <c r="T306" s="1">
        <v>51.013220371925399</v>
      </c>
      <c r="U306" s="1">
        <v>3.1814407752309402</v>
      </c>
      <c r="V306" s="1">
        <v>40862</v>
      </c>
      <c r="W306" s="1">
        <v>29.4</v>
      </c>
      <c r="X306" s="1">
        <v>0.99</v>
      </c>
      <c r="Y306" s="1">
        <v>694451555</v>
      </c>
      <c r="Z306" s="1">
        <v>837938497.04313195</v>
      </c>
      <c r="AA306" s="1">
        <v>744832.53599999996</v>
      </c>
      <c r="AB306" s="1">
        <v>620573730</v>
      </c>
      <c r="AC306" s="1">
        <v>837938497.04313195</v>
      </c>
      <c r="AD306" s="1">
        <v>744832.53599999996</v>
      </c>
      <c r="AE306" s="1">
        <v>620573730</v>
      </c>
      <c r="AF306" s="1">
        <v>663295394.89715803</v>
      </c>
      <c r="AG306" s="1">
        <v>744832.53599999996</v>
      </c>
      <c r="AH306" s="1">
        <v>620573730</v>
      </c>
      <c r="AI306" s="1">
        <v>581110405.65199399</v>
      </c>
      <c r="AJ306" s="1">
        <v>744832.53599999996</v>
      </c>
      <c r="AK306" s="1">
        <v>2267600470.04878</v>
      </c>
      <c r="AL306" s="1">
        <v>2208073421.9279199</v>
      </c>
      <c r="AM306" s="1">
        <v>2134195596.9279201</v>
      </c>
      <c r="AN306" s="1">
        <v>1959552494.78195</v>
      </c>
      <c r="AO306" s="1">
        <v>1877367505.5367801</v>
      </c>
      <c r="AP306" s="1">
        <v>345007610.040326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2612608080.0890999</v>
      </c>
      <c r="AW306" s="1">
        <v>2553081031.9682498</v>
      </c>
      <c r="AX306" s="1">
        <v>2479203206.9682498</v>
      </c>
      <c r="AY306" s="1">
        <v>2304560104.8222699</v>
      </c>
      <c r="AZ306" s="1">
        <v>2222375115.5771098</v>
      </c>
      <c r="BA306" s="1">
        <v>2222375115.5771098</v>
      </c>
      <c r="BB306" s="1">
        <v>2208073421.9279199</v>
      </c>
      <c r="BC306" s="1">
        <v>2134195596.9279201</v>
      </c>
      <c r="BD306" s="1">
        <v>1959552494.78195</v>
      </c>
      <c r="BE306" s="1">
        <v>1877367505.5367801</v>
      </c>
      <c r="BF306" s="1">
        <v>1877367505.5367801</v>
      </c>
      <c r="BG306" t="s">
        <v>39</v>
      </c>
    </row>
    <row r="307" spans="1:59" x14ac:dyDescent="0.25">
      <c r="A307">
        <v>445</v>
      </c>
      <c r="B307" t="s">
        <v>109</v>
      </c>
      <c r="C307">
        <v>2017</v>
      </c>
      <c r="D307" s="2">
        <v>6032</v>
      </c>
      <c r="E307" s="7">
        <v>73392.69</v>
      </c>
      <c r="F307" t="s">
        <v>43</v>
      </c>
      <c r="G307" s="2">
        <v>105</v>
      </c>
      <c r="H307" s="1">
        <v>244536291</v>
      </c>
      <c r="I307" s="1">
        <v>90215146.010000005</v>
      </c>
      <c r="J307" s="1">
        <v>0</v>
      </c>
      <c r="K307" s="1">
        <v>46140819.829999998</v>
      </c>
      <c r="L307" s="1">
        <v>2606808</v>
      </c>
      <c r="M307" s="1">
        <v>18884825.590385702</v>
      </c>
      <c r="N307" s="1">
        <v>3838433.7891223701</v>
      </c>
      <c r="O307" s="1">
        <v>3802301.8151462502</v>
      </c>
      <c r="P307" s="1">
        <v>18884825.590385702</v>
      </c>
      <c r="Q307" s="1">
        <v>5431687</v>
      </c>
      <c r="R307" s="1">
        <v>7872764</v>
      </c>
      <c r="S307" s="1">
        <v>1644</v>
      </c>
      <c r="T307" s="1">
        <v>48.024838711688901</v>
      </c>
      <c r="U307" s="1">
        <v>6.8336634768986197</v>
      </c>
      <c r="V307" s="1">
        <v>105472</v>
      </c>
      <c r="W307" s="1">
        <v>26.52</v>
      </c>
      <c r="X307" s="1">
        <v>0.91</v>
      </c>
      <c r="Y307" s="1">
        <v>103478960</v>
      </c>
      <c r="Z307" s="1">
        <v>143185230.005119</v>
      </c>
      <c r="AA307" s="1">
        <v>1734212.8128</v>
      </c>
      <c r="AB307" s="1">
        <v>92470560</v>
      </c>
      <c r="AC307" s="1">
        <v>143185230.005119</v>
      </c>
      <c r="AD307" s="1">
        <v>1734212.8128</v>
      </c>
      <c r="AE307" s="1">
        <v>92470560</v>
      </c>
      <c r="AF307" s="1">
        <v>112767290.51401301</v>
      </c>
      <c r="AG307" s="1">
        <v>1734212.8128</v>
      </c>
      <c r="AH307" s="1">
        <v>92470560</v>
      </c>
      <c r="AI307" s="1">
        <v>98452966.047611102</v>
      </c>
      <c r="AJ307" s="1">
        <v>1734212.8128</v>
      </c>
      <c r="AK307" s="1">
        <v>109099971.600385</v>
      </c>
      <c r="AL307" s="1">
        <v>267283228.40830499</v>
      </c>
      <c r="AM307" s="1">
        <v>256274828.40830499</v>
      </c>
      <c r="AN307" s="1">
        <v>225856888.91719899</v>
      </c>
      <c r="AO307" s="1">
        <v>211542564.45079601</v>
      </c>
      <c r="AP307" s="1">
        <v>56388363.434268601</v>
      </c>
      <c r="AQ307" s="1">
        <v>105249873</v>
      </c>
      <c r="AR307" s="1">
        <v>40092484.261245698</v>
      </c>
      <c r="AS307" s="1">
        <v>38441224.261245698</v>
      </c>
      <c r="AT307" s="1">
        <v>33878533.337579899</v>
      </c>
      <c r="AU307" s="1">
        <v>31731384.6676195</v>
      </c>
      <c r="AV307" s="1">
        <v>165488335.03465399</v>
      </c>
      <c r="AW307" s="1">
        <v>363764076.10381901</v>
      </c>
      <c r="AX307" s="1">
        <v>351104416.10381901</v>
      </c>
      <c r="AY307" s="1">
        <v>316123785.68904799</v>
      </c>
      <c r="AZ307" s="1">
        <v>299662312.55268502</v>
      </c>
      <c r="BA307" s="1">
        <v>244536291</v>
      </c>
      <c r="BB307" s="1">
        <v>307375712.66955</v>
      </c>
      <c r="BC307" s="1">
        <v>294716052.66955</v>
      </c>
      <c r="BD307" s="1">
        <v>259735422.25477901</v>
      </c>
      <c r="BE307" s="1">
        <v>243273949.11841601</v>
      </c>
      <c r="BF307" s="1">
        <v>188147927.56573099</v>
      </c>
      <c r="BG307" t="s">
        <v>75</v>
      </c>
    </row>
    <row r="308" spans="1:59" x14ac:dyDescent="0.25">
      <c r="A308">
        <v>445</v>
      </c>
      <c r="B308" t="s">
        <v>109</v>
      </c>
      <c r="C308">
        <v>2018</v>
      </c>
      <c r="D308" s="2">
        <v>6032</v>
      </c>
      <c r="E308" s="7">
        <v>73392.69</v>
      </c>
      <c r="F308" t="s">
        <v>43</v>
      </c>
      <c r="G308" s="2">
        <v>105</v>
      </c>
      <c r="H308" s="1">
        <v>244536291</v>
      </c>
      <c r="I308" s="1">
        <v>107957368.5</v>
      </c>
      <c r="J308" s="1">
        <v>0</v>
      </c>
      <c r="K308" s="1">
        <v>42279150.990000002</v>
      </c>
      <c r="L308" s="1">
        <v>2415459.9079999998</v>
      </c>
      <c r="M308" s="1">
        <v>18884825.590385702</v>
      </c>
      <c r="N308" s="1">
        <v>3838433.7891223701</v>
      </c>
      <c r="O308" s="1">
        <v>3802301.8151462502</v>
      </c>
      <c r="P308" s="1">
        <v>18884825.590385702</v>
      </c>
      <c r="Q308" s="1">
        <v>5431687</v>
      </c>
      <c r="R308" s="1">
        <v>7872764</v>
      </c>
      <c r="S308" s="1">
        <v>1644</v>
      </c>
      <c r="T308" s="1">
        <v>47.285141044061902</v>
      </c>
      <c r="U308" s="1">
        <v>4.7461221770812996</v>
      </c>
      <c r="V308" s="1">
        <v>105472</v>
      </c>
      <c r="W308" s="1">
        <v>26.52</v>
      </c>
      <c r="X308" s="1">
        <v>0.91</v>
      </c>
      <c r="Y308" s="1">
        <v>103478960</v>
      </c>
      <c r="Z308" s="1">
        <v>147870488.42239001</v>
      </c>
      <c r="AA308" s="1">
        <v>1734212.8128</v>
      </c>
      <c r="AB308" s="1">
        <v>92470560</v>
      </c>
      <c r="AC308" s="1">
        <v>147870488.42239001</v>
      </c>
      <c r="AD308" s="1">
        <v>1734212.8128</v>
      </c>
      <c r="AE308" s="1">
        <v>92470560</v>
      </c>
      <c r="AF308" s="1">
        <v>116457223.45650201</v>
      </c>
      <c r="AG308" s="1">
        <v>1734212.8128</v>
      </c>
      <c r="AH308" s="1">
        <v>92470560</v>
      </c>
      <c r="AI308" s="1">
        <v>101674510.531378</v>
      </c>
      <c r="AJ308" s="1">
        <v>1734212.8128</v>
      </c>
      <c r="AK308" s="1">
        <v>126842194.090385</v>
      </c>
      <c r="AL308" s="1">
        <v>271968486.82557601</v>
      </c>
      <c r="AM308" s="1">
        <v>260960086.82557601</v>
      </c>
      <c r="AN308" s="1">
        <v>229546821.859687</v>
      </c>
      <c r="AO308" s="1">
        <v>214764108.93456301</v>
      </c>
      <c r="AP308" s="1">
        <v>52335346.502268597</v>
      </c>
      <c r="AQ308" s="1">
        <v>105249873</v>
      </c>
      <c r="AR308" s="1">
        <v>40795273.023836397</v>
      </c>
      <c r="AS308" s="1">
        <v>39144013.023836397</v>
      </c>
      <c r="AT308" s="1">
        <v>34432023.278953098</v>
      </c>
      <c r="AU308" s="1">
        <v>32214616.340184499</v>
      </c>
      <c r="AV308" s="1">
        <v>179177540.59265399</v>
      </c>
      <c r="AW308" s="1">
        <v>365099106.35168099</v>
      </c>
      <c r="AX308" s="1">
        <v>352439446.35168099</v>
      </c>
      <c r="AY308" s="1">
        <v>316314191.64090902</v>
      </c>
      <c r="AZ308" s="1">
        <v>299314071.777017</v>
      </c>
      <c r="BA308" s="1">
        <v>244536291</v>
      </c>
      <c r="BB308" s="1">
        <v>312763759.84941298</v>
      </c>
      <c r="BC308" s="1">
        <v>300104099.84941298</v>
      </c>
      <c r="BD308" s="1">
        <v>263978845.138641</v>
      </c>
      <c r="BE308" s="1">
        <v>246978725.274748</v>
      </c>
      <c r="BF308" s="1">
        <v>192200944.497731</v>
      </c>
      <c r="BG308" t="s">
        <v>75</v>
      </c>
    </row>
    <row r="309" spans="1:59" x14ac:dyDescent="0.25">
      <c r="A309">
        <v>445</v>
      </c>
      <c r="B309" t="s">
        <v>109</v>
      </c>
      <c r="C309">
        <v>2019</v>
      </c>
      <c r="D309" s="2">
        <v>6032</v>
      </c>
      <c r="E309" s="7">
        <v>73392.69</v>
      </c>
      <c r="F309" t="s">
        <v>43</v>
      </c>
      <c r="G309" s="2">
        <v>105</v>
      </c>
      <c r="H309" s="1">
        <v>244536291</v>
      </c>
      <c r="I309" s="1">
        <v>99086256.090000004</v>
      </c>
      <c r="J309" s="1">
        <v>0</v>
      </c>
      <c r="K309" s="1">
        <v>44209985</v>
      </c>
      <c r="L309" s="1">
        <v>1207729.9569999999</v>
      </c>
      <c r="M309" s="1">
        <v>18884825.590385702</v>
      </c>
      <c r="N309" s="1">
        <v>3838433.7891223701</v>
      </c>
      <c r="O309" s="1">
        <v>3802301.8151462502</v>
      </c>
      <c r="P309" s="1">
        <v>18884825.590385702</v>
      </c>
      <c r="Q309" s="1">
        <v>5431687</v>
      </c>
      <c r="R309" s="1">
        <v>7872764</v>
      </c>
      <c r="S309" s="1">
        <v>1644</v>
      </c>
      <c r="T309" s="1">
        <v>42.825694769418597</v>
      </c>
      <c r="U309" s="1">
        <v>8.0943821708753205</v>
      </c>
      <c r="V309" s="1">
        <v>105472</v>
      </c>
      <c r="W309" s="1">
        <v>26.52</v>
      </c>
      <c r="X309" s="1">
        <v>0.91</v>
      </c>
      <c r="Y309" s="1">
        <v>103478960</v>
      </c>
      <c r="Z309" s="1">
        <v>120730009.63084599</v>
      </c>
      <c r="AA309" s="1">
        <v>1734212.8128</v>
      </c>
      <c r="AB309" s="1">
        <v>92470560</v>
      </c>
      <c r="AC309" s="1">
        <v>120730009.63084599</v>
      </c>
      <c r="AD309" s="1">
        <v>1734212.8128</v>
      </c>
      <c r="AE309" s="1">
        <v>92470560</v>
      </c>
      <c r="AF309" s="1">
        <v>95082405.282406494</v>
      </c>
      <c r="AG309" s="1">
        <v>1734212.8128</v>
      </c>
      <c r="AH309" s="1">
        <v>92470560</v>
      </c>
      <c r="AI309" s="1">
        <v>83012944.412552401</v>
      </c>
      <c r="AJ309" s="1">
        <v>1734212.8128</v>
      </c>
      <c r="AK309" s="1">
        <v>117971081.68038499</v>
      </c>
      <c r="AL309" s="1">
        <v>244828008.03403199</v>
      </c>
      <c r="AM309" s="1">
        <v>233819608.03403199</v>
      </c>
      <c r="AN309" s="1">
        <v>208172003.685592</v>
      </c>
      <c r="AO309" s="1">
        <v>196102542.81573799</v>
      </c>
      <c r="AP309" s="1">
        <v>53058450.561268598</v>
      </c>
      <c r="AQ309" s="1">
        <v>105249873</v>
      </c>
      <c r="AR309" s="1">
        <v>36724201.205104798</v>
      </c>
      <c r="AS309" s="1">
        <v>35072941.205104798</v>
      </c>
      <c r="AT309" s="1">
        <v>31225800.552838799</v>
      </c>
      <c r="AU309" s="1">
        <v>29415381.4223607</v>
      </c>
      <c r="AV309" s="1">
        <v>171029532.24165401</v>
      </c>
      <c r="AW309" s="1">
        <v>334610659.80040503</v>
      </c>
      <c r="AX309" s="1">
        <v>321950999.80040503</v>
      </c>
      <c r="AY309" s="1">
        <v>292456254.79969901</v>
      </c>
      <c r="AZ309" s="1">
        <v>278576374.79936701</v>
      </c>
      <c r="BA309" s="1">
        <v>244536291</v>
      </c>
      <c r="BB309" s="1">
        <v>281552209.23913699</v>
      </c>
      <c r="BC309" s="1">
        <v>268892549.23913699</v>
      </c>
      <c r="BD309" s="1">
        <v>239397804.23843101</v>
      </c>
      <c r="BE309" s="1">
        <v>225517924.238098</v>
      </c>
      <c r="BF309" s="1">
        <v>191477840.43873101</v>
      </c>
      <c r="BG309" t="s">
        <v>75</v>
      </c>
    </row>
    <row r="310" spans="1:59" x14ac:dyDescent="0.25">
      <c r="A310">
        <v>445</v>
      </c>
      <c r="B310" t="s">
        <v>109</v>
      </c>
      <c r="C310">
        <v>2020</v>
      </c>
      <c r="D310" s="2">
        <v>6032</v>
      </c>
      <c r="E310" s="7">
        <v>73392.69</v>
      </c>
      <c r="F310" t="s">
        <v>43</v>
      </c>
      <c r="G310" s="2">
        <v>105</v>
      </c>
      <c r="H310" s="1">
        <v>244536291</v>
      </c>
      <c r="I310" s="1">
        <v>116383426.3</v>
      </c>
      <c r="J310" s="1">
        <v>0</v>
      </c>
      <c r="K310" s="1">
        <v>34794890.729999997</v>
      </c>
      <c r="L310" s="1">
        <v>2226950.804</v>
      </c>
      <c r="M310" s="1">
        <v>18884825.590385702</v>
      </c>
      <c r="N310" s="1">
        <v>3838433.7891223701</v>
      </c>
      <c r="O310" s="1">
        <v>3802301.8151462502</v>
      </c>
      <c r="P310" s="1">
        <v>18884825.590385702</v>
      </c>
      <c r="Q310" s="1">
        <v>5431687</v>
      </c>
      <c r="R310" s="1">
        <v>7872764</v>
      </c>
      <c r="S310" s="1">
        <v>1644</v>
      </c>
      <c r="T310" s="1">
        <v>44.703878819868898</v>
      </c>
      <c r="U310" s="1">
        <v>2.2444754193948802</v>
      </c>
      <c r="V310" s="1">
        <v>105472</v>
      </c>
      <c r="W310" s="1">
        <v>26.52</v>
      </c>
      <c r="X310" s="1">
        <v>0.91</v>
      </c>
      <c r="Y310" s="1">
        <v>103478960</v>
      </c>
      <c r="Z310" s="1">
        <v>147593735.967071</v>
      </c>
      <c r="AA310" s="1">
        <v>1734212.8128</v>
      </c>
      <c r="AB310" s="1">
        <v>92470560</v>
      </c>
      <c r="AC310" s="1">
        <v>147593735.967071</v>
      </c>
      <c r="AD310" s="1">
        <v>1734212.8128</v>
      </c>
      <c r="AE310" s="1">
        <v>92470560</v>
      </c>
      <c r="AF310" s="1">
        <v>116239263.653467</v>
      </c>
      <c r="AG310" s="1">
        <v>1734212.8128</v>
      </c>
      <c r="AH310" s="1">
        <v>92470560</v>
      </c>
      <c r="AI310" s="1">
        <v>101484217.85882901</v>
      </c>
      <c r="AJ310" s="1">
        <v>1734212.8128</v>
      </c>
      <c r="AK310" s="1">
        <v>135268251.890385</v>
      </c>
      <c r="AL310" s="1">
        <v>271691734.37025702</v>
      </c>
      <c r="AM310" s="1">
        <v>260683334.37025699</v>
      </c>
      <c r="AN310" s="1">
        <v>229328862.05665201</v>
      </c>
      <c r="AO310" s="1">
        <v>214573816.26201501</v>
      </c>
      <c r="AP310" s="1">
        <v>44662577.138268597</v>
      </c>
      <c r="AQ310" s="1">
        <v>105249873</v>
      </c>
      <c r="AR310" s="1">
        <v>40753760.155538499</v>
      </c>
      <c r="AS310" s="1">
        <v>39102500.155538499</v>
      </c>
      <c r="AT310" s="1">
        <v>34399329.308497898</v>
      </c>
      <c r="AU310" s="1">
        <v>32186072.439302299</v>
      </c>
      <c r="AV310" s="1">
        <v>179930829.02865401</v>
      </c>
      <c r="AW310" s="1">
        <v>357108071.66406399</v>
      </c>
      <c r="AX310" s="1">
        <v>344448411.66406399</v>
      </c>
      <c r="AY310" s="1">
        <v>308390768.50341898</v>
      </c>
      <c r="AZ310" s="1">
        <v>291422465.83958602</v>
      </c>
      <c r="BA310" s="1">
        <v>244536291</v>
      </c>
      <c r="BB310" s="1">
        <v>312445494.52579498</v>
      </c>
      <c r="BC310" s="1">
        <v>299785834.52579498</v>
      </c>
      <c r="BD310" s="1">
        <v>263728191.36515</v>
      </c>
      <c r="BE310" s="1">
        <v>246759888.70131701</v>
      </c>
      <c r="BF310" s="1">
        <v>199873713.86173099</v>
      </c>
      <c r="BG310" t="s">
        <v>75</v>
      </c>
    </row>
    <row r="311" spans="1:59" x14ac:dyDescent="0.25">
      <c r="A311">
        <v>445</v>
      </c>
      <c r="B311" t="s">
        <v>109</v>
      </c>
      <c r="C311">
        <v>2021</v>
      </c>
      <c r="D311" s="2">
        <v>6032</v>
      </c>
      <c r="E311" s="7">
        <v>73392.69</v>
      </c>
      <c r="F311" t="s">
        <v>43</v>
      </c>
      <c r="G311" s="2">
        <v>105</v>
      </c>
      <c r="H311" s="1">
        <v>244536291</v>
      </c>
      <c r="I311" s="1">
        <v>100779197.279999</v>
      </c>
      <c r="J311" s="1">
        <v>0</v>
      </c>
      <c r="K311" s="1">
        <v>43761789.299999997</v>
      </c>
      <c r="L311" s="1">
        <v>2228820.84</v>
      </c>
      <c r="M311" s="1">
        <v>18884825.590385702</v>
      </c>
      <c r="N311" s="1">
        <v>3838433.7891223701</v>
      </c>
      <c r="O311" s="1">
        <v>3802301.8151462502</v>
      </c>
      <c r="P311" s="1">
        <v>18884825.590385702</v>
      </c>
      <c r="Q311" s="1">
        <v>5431687</v>
      </c>
      <c r="R311" s="1">
        <v>7872764</v>
      </c>
      <c r="S311" s="1">
        <v>1644</v>
      </c>
      <c r="T311" s="1">
        <v>42.612714071426602</v>
      </c>
      <c r="U311" s="1">
        <v>4.6232077636085096</v>
      </c>
      <c r="V311" s="1">
        <v>105472</v>
      </c>
      <c r="W311" s="1">
        <v>26.52</v>
      </c>
      <c r="X311" s="1">
        <v>0.91</v>
      </c>
      <c r="Y311" s="1">
        <v>103478960</v>
      </c>
      <c r="Z311" s="1">
        <v>132055863.117777</v>
      </c>
      <c r="AA311" s="1">
        <v>1734212.8128</v>
      </c>
      <c r="AB311" s="1">
        <v>92470560</v>
      </c>
      <c r="AC311" s="1">
        <v>132055863.117777</v>
      </c>
      <c r="AD311" s="1">
        <v>1734212.8128</v>
      </c>
      <c r="AE311" s="1">
        <v>92470560</v>
      </c>
      <c r="AF311" s="1">
        <v>104002220.618347</v>
      </c>
      <c r="AG311" s="1">
        <v>1734212.8128</v>
      </c>
      <c r="AH311" s="1">
        <v>92470560</v>
      </c>
      <c r="AI311" s="1">
        <v>90800506.500968903</v>
      </c>
      <c r="AJ311" s="1">
        <v>1734212.8128</v>
      </c>
      <c r="AK311" s="1">
        <v>119664022.87038399</v>
      </c>
      <c r="AL311" s="1">
        <v>256153861.52096301</v>
      </c>
      <c r="AM311" s="1">
        <v>245145461.52096301</v>
      </c>
      <c r="AN311" s="1">
        <v>217091819.02153301</v>
      </c>
      <c r="AO311" s="1">
        <v>203890104.904154</v>
      </c>
      <c r="AP311" s="1">
        <v>53631345.744268604</v>
      </c>
      <c r="AQ311" s="1">
        <v>105249873</v>
      </c>
      <c r="AR311" s="1">
        <v>38423079.228144497</v>
      </c>
      <c r="AS311" s="1">
        <v>36771819.228144497</v>
      </c>
      <c r="AT311" s="1">
        <v>32563772.85323</v>
      </c>
      <c r="AU311" s="1">
        <v>30583515.735623099</v>
      </c>
      <c r="AV311" s="1">
        <v>173295368.61465299</v>
      </c>
      <c r="AW311" s="1">
        <v>348208286.49337602</v>
      </c>
      <c r="AX311" s="1">
        <v>335548626.49337602</v>
      </c>
      <c r="AY311" s="1">
        <v>303286937.61903203</v>
      </c>
      <c r="AZ311" s="1">
        <v>288104966.38404602</v>
      </c>
      <c r="BA311" s="1">
        <v>244536291</v>
      </c>
      <c r="BB311" s="1">
        <v>294576940.749107</v>
      </c>
      <c r="BC311" s="1">
        <v>281917280.749107</v>
      </c>
      <c r="BD311" s="1">
        <v>249655591.87476301</v>
      </c>
      <c r="BE311" s="1">
        <v>234473620.639777</v>
      </c>
      <c r="BF311" s="1">
        <v>190904945.25573099</v>
      </c>
      <c r="BG311" t="s">
        <v>75</v>
      </c>
    </row>
    <row r="312" spans="1:59" x14ac:dyDescent="0.25">
      <c r="A312">
        <v>467</v>
      </c>
      <c r="B312" t="s">
        <v>110</v>
      </c>
      <c r="C312">
        <v>2017</v>
      </c>
      <c r="D312" s="2">
        <v>30000</v>
      </c>
      <c r="E312" s="7">
        <v>119072.13</v>
      </c>
      <c r="F312" t="s">
        <v>45</v>
      </c>
      <c r="G312" s="2">
        <v>261</v>
      </c>
      <c r="H312" s="1">
        <v>2857950000</v>
      </c>
      <c r="I312" s="1">
        <v>1759941940</v>
      </c>
      <c r="J312" s="1">
        <v>750082213.10000002</v>
      </c>
      <c r="K312" s="1">
        <v>285206045.80000001</v>
      </c>
      <c r="L312" s="1">
        <v>8580156.4399999995</v>
      </c>
      <c r="M312" s="1">
        <v>118165567.24862599</v>
      </c>
      <c r="N312" s="1">
        <v>49612881.924305104</v>
      </c>
      <c r="O312" s="1">
        <v>22385024.446529601</v>
      </c>
      <c r="P312" s="1">
        <v>60723565.119614899</v>
      </c>
      <c r="Q312" s="1">
        <v>49583236</v>
      </c>
      <c r="R312" s="1">
        <v>26343535</v>
      </c>
      <c r="S312" s="1">
        <v>788885</v>
      </c>
      <c r="T312" s="1">
        <v>50.870574952180199</v>
      </c>
      <c r="U312" s="1">
        <v>3.27029212916643</v>
      </c>
      <c r="V312" s="1">
        <v>31382794</v>
      </c>
      <c r="W312" s="1">
        <v>27.7899999999999</v>
      </c>
      <c r="X312" s="1">
        <v>0.93</v>
      </c>
      <c r="Y312" s="1">
        <v>514650000</v>
      </c>
      <c r="Z312" s="1">
        <v>1318321840.54634</v>
      </c>
      <c r="AA312" s="1">
        <v>502868915.57691598</v>
      </c>
      <c r="AB312" s="1">
        <v>459900000</v>
      </c>
      <c r="AC312" s="1">
        <v>1318321840.54634</v>
      </c>
      <c r="AD312" s="1">
        <v>502868915.57691598</v>
      </c>
      <c r="AE312" s="1">
        <v>459900000</v>
      </c>
      <c r="AF312" s="1">
        <v>1043125813.32612</v>
      </c>
      <c r="AG312" s="1">
        <v>502868915.57691598</v>
      </c>
      <c r="AH312" s="1">
        <v>459900000</v>
      </c>
      <c r="AI312" s="1">
        <v>913621800.51661003</v>
      </c>
      <c r="AJ312" s="1">
        <v>502868915.57691598</v>
      </c>
      <c r="AK312" s="1">
        <v>2628189720.3486199</v>
      </c>
      <c r="AL312" s="1">
        <v>3146646534.3428702</v>
      </c>
      <c r="AM312" s="1">
        <v>3091896534.3428702</v>
      </c>
      <c r="AN312" s="1">
        <v>2816700507.1226501</v>
      </c>
      <c r="AO312" s="1">
        <v>2687196494.3131399</v>
      </c>
      <c r="AP312" s="1">
        <v>365784108.610834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2993973828.9594598</v>
      </c>
      <c r="AW312" s="1">
        <v>3512430642.9537101</v>
      </c>
      <c r="AX312" s="1">
        <v>3457680642.9537101</v>
      </c>
      <c r="AY312" s="1">
        <v>3182484615.73349</v>
      </c>
      <c r="AZ312" s="1">
        <v>3052980602.9239702</v>
      </c>
      <c r="BA312" s="1">
        <v>2857950000</v>
      </c>
      <c r="BB312" s="1">
        <v>3146646534.3428702</v>
      </c>
      <c r="BC312" s="1">
        <v>3091896534.3428702</v>
      </c>
      <c r="BD312" s="1">
        <v>2816700507.1226501</v>
      </c>
      <c r="BE312" s="1">
        <v>2687196494.3131399</v>
      </c>
      <c r="BF312" s="1">
        <v>2492165891.3891602</v>
      </c>
      <c r="BG312" t="s">
        <v>75</v>
      </c>
    </row>
    <row r="313" spans="1:59" x14ac:dyDescent="0.25">
      <c r="A313">
        <v>467</v>
      </c>
      <c r="B313" t="s">
        <v>110</v>
      </c>
      <c r="C313">
        <v>2018</v>
      </c>
      <c r="D313" s="2">
        <v>30000</v>
      </c>
      <c r="E313" s="7">
        <v>119072.13</v>
      </c>
      <c r="F313" t="s">
        <v>45</v>
      </c>
      <c r="G313" s="2">
        <v>261</v>
      </c>
      <c r="H313" s="1">
        <v>2857950000</v>
      </c>
      <c r="I313" s="1">
        <v>1712442135</v>
      </c>
      <c r="J313" s="1">
        <v>738179209.70000005</v>
      </c>
      <c r="K313" s="1">
        <v>281515157.19999999</v>
      </c>
      <c r="L313" s="1">
        <v>7702691.4440000001</v>
      </c>
      <c r="M313" s="1">
        <v>118165567.24862599</v>
      </c>
      <c r="N313" s="1">
        <v>49612881.924305104</v>
      </c>
      <c r="O313" s="1">
        <v>22385024.446529601</v>
      </c>
      <c r="P313" s="1">
        <v>60723565.119614899</v>
      </c>
      <c r="Q313" s="1">
        <v>49583236</v>
      </c>
      <c r="R313" s="1">
        <v>26343535</v>
      </c>
      <c r="S313" s="1">
        <v>788885</v>
      </c>
      <c r="T313" s="1">
        <v>52.306437954640202</v>
      </c>
      <c r="U313" s="1">
        <v>2.47345029511767</v>
      </c>
      <c r="V313" s="1">
        <v>31382794</v>
      </c>
      <c r="W313" s="1">
        <v>27.7899999999999</v>
      </c>
      <c r="X313" s="1">
        <v>0.93</v>
      </c>
      <c r="Y313" s="1">
        <v>514650000</v>
      </c>
      <c r="Z313" s="1">
        <v>1380158102.3267</v>
      </c>
      <c r="AA313" s="1">
        <v>502868915.57691598</v>
      </c>
      <c r="AB313" s="1">
        <v>459900000</v>
      </c>
      <c r="AC313" s="1">
        <v>1380158102.3267</v>
      </c>
      <c r="AD313" s="1">
        <v>502868915.57691598</v>
      </c>
      <c r="AE313" s="1">
        <v>459900000</v>
      </c>
      <c r="AF313" s="1">
        <v>1092053926.9921701</v>
      </c>
      <c r="AG313" s="1">
        <v>502868915.57691598</v>
      </c>
      <c r="AH313" s="1">
        <v>459900000</v>
      </c>
      <c r="AI313" s="1">
        <v>956475491.54062796</v>
      </c>
      <c r="AJ313" s="1">
        <v>502868915.57691598</v>
      </c>
      <c r="AK313" s="1">
        <v>2568786911.9486198</v>
      </c>
      <c r="AL313" s="1">
        <v>3196579792.7232299</v>
      </c>
      <c r="AM313" s="1">
        <v>3141829792.7232299</v>
      </c>
      <c r="AN313" s="1">
        <v>2853725617.3887</v>
      </c>
      <c r="AO313" s="1">
        <v>2718147181.93715</v>
      </c>
      <c r="AP313" s="1">
        <v>361215755.01483399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2930002666.96346</v>
      </c>
      <c r="AW313" s="1">
        <v>3557795547.73806</v>
      </c>
      <c r="AX313" s="1">
        <v>3503045547.73806</v>
      </c>
      <c r="AY313" s="1">
        <v>3214941372.4035301</v>
      </c>
      <c r="AZ313" s="1">
        <v>3079362936.9519901</v>
      </c>
      <c r="BA313" s="1">
        <v>2857950000</v>
      </c>
      <c r="BB313" s="1">
        <v>3196579792.7232299</v>
      </c>
      <c r="BC313" s="1">
        <v>3141829792.7232299</v>
      </c>
      <c r="BD313" s="1">
        <v>2853725617.3887</v>
      </c>
      <c r="BE313" s="1">
        <v>2718147181.93715</v>
      </c>
      <c r="BF313" s="1">
        <v>2496734244.9851599</v>
      </c>
      <c r="BG313" t="s">
        <v>75</v>
      </c>
    </row>
    <row r="314" spans="1:59" x14ac:dyDescent="0.25">
      <c r="A314">
        <v>467</v>
      </c>
      <c r="B314" t="s">
        <v>110</v>
      </c>
      <c r="C314">
        <v>2019</v>
      </c>
      <c r="D314" s="2">
        <v>30000</v>
      </c>
      <c r="E314" s="7">
        <v>119072.13</v>
      </c>
      <c r="F314" t="s">
        <v>45</v>
      </c>
      <c r="G314" s="2">
        <v>261</v>
      </c>
      <c r="H314" s="1">
        <v>2857950000</v>
      </c>
      <c r="I314" s="1">
        <v>1553336710.4679999</v>
      </c>
      <c r="J314" s="1">
        <v>660001043.23599994</v>
      </c>
      <c r="K314" s="1">
        <v>324775752.39999998</v>
      </c>
      <c r="L314" s="1">
        <v>0</v>
      </c>
      <c r="M314" s="1">
        <v>118165567.24862599</v>
      </c>
      <c r="N314" s="1">
        <v>49612881.924305104</v>
      </c>
      <c r="O314" s="1">
        <v>22385024.446529601</v>
      </c>
      <c r="P314" s="1">
        <v>60723565.119614899</v>
      </c>
      <c r="Q314" s="1">
        <v>49583236</v>
      </c>
      <c r="R314" s="1">
        <v>26343535</v>
      </c>
      <c r="S314" s="1">
        <v>788885</v>
      </c>
      <c r="T314" s="1">
        <v>50.310245448590202</v>
      </c>
      <c r="U314" s="1">
        <v>5.4291937610808096</v>
      </c>
      <c r="V314" s="1">
        <v>31382794</v>
      </c>
      <c r="W314" s="1">
        <v>27.7899999999999</v>
      </c>
      <c r="X314" s="1">
        <v>0.93</v>
      </c>
      <c r="Y314" s="1">
        <v>514650000</v>
      </c>
      <c r="Z314" s="1">
        <v>1243010905.76139</v>
      </c>
      <c r="AA314" s="1">
        <v>502868915.57691598</v>
      </c>
      <c r="AB314" s="1">
        <v>459900000</v>
      </c>
      <c r="AC314" s="1">
        <v>1243010905.76139</v>
      </c>
      <c r="AD314" s="1">
        <v>502868915.57691598</v>
      </c>
      <c r="AE314" s="1">
        <v>459900000</v>
      </c>
      <c r="AF314" s="1">
        <v>983535827.26677096</v>
      </c>
      <c r="AG314" s="1">
        <v>502868915.57691598</v>
      </c>
      <c r="AH314" s="1">
        <v>459900000</v>
      </c>
      <c r="AI314" s="1">
        <v>861429907.97518206</v>
      </c>
      <c r="AJ314" s="1">
        <v>502868915.57691598</v>
      </c>
      <c r="AK314" s="1">
        <v>2331503320.95262</v>
      </c>
      <c r="AL314" s="1">
        <v>2981254429.6939201</v>
      </c>
      <c r="AM314" s="1">
        <v>2926504429.6939201</v>
      </c>
      <c r="AN314" s="1">
        <v>2667029351.1992998</v>
      </c>
      <c r="AO314" s="1">
        <v>2544923431.9077101</v>
      </c>
      <c r="AP314" s="1">
        <v>396773658.77083403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2728276979.7234602</v>
      </c>
      <c r="AW314" s="1">
        <v>3378028088.4647598</v>
      </c>
      <c r="AX314" s="1">
        <v>3323278088.4647598</v>
      </c>
      <c r="AY314" s="1">
        <v>3063803009.97013</v>
      </c>
      <c r="AZ314" s="1">
        <v>2941697090.6785402</v>
      </c>
      <c r="BA314" s="1">
        <v>2857950000</v>
      </c>
      <c r="BB314" s="1">
        <v>2981254429.6939201</v>
      </c>
      <c r="BC314" s="1">
        <v>2926504429.6939201</v>
      </c>
      <c r="BD314" s="1">
        <v>2667029351.1992998</v>
      </c>
      <c r="BE314" s="1">
        <v>2544923431.9077101</v>
      </c>
      <c r="BF314" s="1">
        <v>2461176341.2291598</v>
      </c>
      <c r="BG314" t="s">
        <v>75</v>
      </c>
    </row>
    <row r="315" spans="1:59" x14ac:dyDescent="0.25">
      <c r="A315">
        <v>467</v>
      </c>
      <c r="B315" t="s">
        <v>110</v>
      </c>
      <c r="C315">
        <v>2020</v>
      </c>
      <c r="D315" s="2">
        <v>32700</v>
      </c>
      <c r="E315" s="7">
        <v>119072.13</v>
      </c>
      <c r="F315" t="s">
        <v>45</v>
      </c>
      <c r="G315" s="2">
        <v>261</v>
      </c>
      <c r="H315" s="1">
        <v>3115165500</v>
      </c>
      <c r="I315" s="1">
        <v>1751576475</v>
      </c>
      <c r="J315" s="1">
        <v>744420207.5</v>
      </c>
      <c r="K315" s="1">
        <v>246257222.30000001</v>
      </c>
      <c r="L315" s="1">
        <v>7830608.3360000001</v>
      </c>
      <c r="M315" s="1">
        <v>118165567.24862599</v>
      </c>
      <c r="N315" s="1">
        <v>49612881.924305104</v>
      </c>
      <c r="O315" s="1">
        <v>22385024.446529601</v>
      </c>
      <c r="P315" s="1">
        <v>60723565.119614899</v>
      </c>
      <c r="Q315" s="1">
        <v>49583236</v>
      </c>
      <c r="R315" s="1">
        <v>26343535</v>
      </c>
      <c r="S315" s="1">
        <v>788885</v>
      </c>
      <c r="T315" s="1">
        <v>52.131840858116099</v>
      </c>
      <c r="U315" s="1">
        <v>1.9480185902182201</v>
      </c>
      <c r="V315" s="1">
        <v>31382794</v>
      </c>
      <c r="W315" s="1">
        <v>27.7899999999999</v>
      </c>
      <c r="X315" s="1">
        <v>0.93</v>
      </c>
      <c r="Y315" s="1">
        <v>560968500</v>
      </c>
      <c r="Z315" s="1">
        <v>1389874702.71667</v>
      </c>
      <c r="AA315" s="1">
        <v>502868915.57691598</v>
      </c>
      <c r="AB315" s="1">
        <v>501291000</v>
      </c>
      <c r="AC315" s="1">
        <v>1389874702.71667</v>
      </c>
      <c r="AD315" s="1">
        <v>502868915.57691598</v>
      </c>
      <c r="AE315" s="1">
        <v>501291000</v>
      </c>
      <c r="AF315" s="1">
        <v>1099742214.0043499</v>
      </c>
      <c r="AG315" s="1">
        <v>502868915.57691598</v>
      </c>
      <c r="AH315" s="1">
        <v>501291000</v>
      </c>
      <c r="AI315" s="1">
        <v>963209278.13973701</v>
      </c>
      <c r="AJ315" s="1">
        <v>502868915.57691598</v>
      </c>
      <c r="AK315" s="1">
        <v>2614162249.74862</v>
      </c>
      <c r="AL315" s="1">
        <v>3258855890.9131999</v>
      </c>
      <c r="AM315" s="1">
        <v>3199178390.9131999</v>
      </c>
      <c r="AN315" s="1">
        <v>2909045902.2008801</v>
      </c>
      <c r="AO315" s="1">
        <v>2772512966.3362598</v>
      </c>
      <c r="AP315" s="1">
        <v>326085737.00683397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2940247986.7554598</v>
      </c>
      <c r="AW315" s="1">
        <v>3584941627.9200301</v>
      </c>
      <c r="AX315" s="1">
        <v>3525264127.9200301</v>
      </c>
      <c r="AY315" s="1">
        <v>3235131639.2077198</v>
      </c>
      <c r="AZ315" s="1">
        <v>3098598703.3431001</v>
      </c>
      <c r="BA315" s="1">
        <v>3098598703.3431001</v>
      </c>
      <c r="BB315" s="1">
        <v>3258855890.9131999</v>
      </c>
      <c r="BC315" s="1">
        <v>3199178390.9131999</v>
      </c>
      <c r="BD315" s="1">
        <v>2909045902.2008801</v>
      </c>
      <c r="BE315" s="1">
        <v>2772512966.3362598</v>
      </c>
      <c r="BF315" s="1">
        <v>2772512966.3362598</v>
      </c>
      <c r="BG315" t="s">
        <v>39</v>
      </c>
    </row>
    <row r="316" spans="1:59" x14ac:dyDescent="0.25">
      <c r="A316">
        <v>467</v>
      </c>
      <c r="B316" t="s">
        <v>110</v>
      </c>
      <c r="C316">
        <v>2021</v>
      </c>
      <c r="D316" s="2">
        <v>32700</v>
      </c>
      <c r="E316" s="7">
        <v>119072.13</v>
      </c>
      <c r="F316" t="s">
        <v>45</v>
      </c>
      <c r="G316" s="2">
        <v>261</v>
      </c>
      <c r="H316" s="1">
        <v>3115165500</v>
      </c>
      <c r="I316" s="1">
        <v>1733834178</v>
      </c>
      <c r="J316" s="1">
        <v>776196708.44799995</v>
      </c>
      <c r="K316" s="1">
        <v>274064559.30000001</v>
      </c>
      <c r="L316" s="1">
        <v>4695522.4040000001</v>
      </c>
      <c r="M316" s="1">
        <v>118165567.24862599</v>
      </c>
      <c r="N316" s="1">
        <v>49612881.924305104</v>
      </c>
      <c r="O316" s="1">
        <v>22385024.446529601</v>
      </c>
      <c r="P316" s="1">
        <v>60723565.119614899</v>
      </c>
      <c r="Q316" s="1">
        <v>49583236</v>
      </c>
      <c r="R316" s="1">
        <v>26343535</v>
      </c>
      <c r="S316" s="1">
        <v>788885</v>
      </c>
      <c r="T316" s="1">
        <v>52.5587284</v>
      </c>
      <c r="U316" s="1">
        <v>3.13275065012337</v>
      </c>
      <c r="V316" s="1">
        <v>31382794</v>
      </c>
      <c r="W316" s="1">
        <v>27.7899999999999</v>
      </c>
      <c r="X316" s="1">
        <v>0.93</v>
      </c>
      <c r="Y316" s="1">
        <v>560968500</v>
      </c>
      <c r="Z316" s="1">
        <v>1368885689.1942</v>
      </c>
      <c r="AA316" s="1">
        <v>502868915.57691598</v>
      </c>
      <c r="AB316" s="1">
        <v>501291000</v>
      </c>
      <c r="AC316" s="1">
        <v>1368885689.1942</v>
      </c>
      <c r="AD316" s="1">
        <v>502868915.57691598</v>
      </c>
      <c r="AE316" s="1">
        <v>501291000</v>
      </c>
      <c r="AF316" s="1">
        <v>1083134598.83166</v>
      </c>
      <c r="AG316" s="1">
        <v>502868915.57691598</v>
      </c>
      <c r="AH316" s="1">
        <v>501291000</v>
      </c>
      <c r="AI316" s="1">
        <v>948663497.48459697</v>
      </c>
      <c r="AJ316" s="1">
        <v>502868915.57691598</v>
      </c>
      <c r="AK316" s="1">
        <v>2628196453.69662</v>
      </c>
      <c r="AL316" s="1">
        <v>3269643378.3387299</v>
      </c>
      <c r="AM316" s="1">
        <v>3209965878.3387299</v>
      </c>
      <c r="AN316" s="1">
        <v>2924214787.9762001</v>
      </c>
      <c r="AO316" s="1">
        <v>2789743686.6291199</v>
      </c>
      <c r="AP316" s="1">
        <v>350757988.07483399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2978954441.7714601</v>
      </c>
      <c r="AW316" s="1">
        <v>3620401366.4135599</v>
      </c>
      <c r="AX316" s="1">
        <v>3560723866.4135599</v>
      </c>
      <c r="AY316" s="1">
        <v>3274972776.0510302</v>
      </c>
      <c r="AZ316" s="1">
        <v>3140501674.7039599</v>
      </c>
      <c r="BA316" s="1">
        <v>3115165500</v>
      </c>
      <c r="BB316" s="1">
        <v>3269643378.3387299</v>
      </c>
      <c r="BC316" s="1">
        <v>3209965878.3387299</v>
      </c>
      <c r="BD316" s="1">
        <v>2924214787.9762001</v>
      </c>
      <c r="BE316" s="1">
        <v>2789743686.6291199</v>
      </c>
      <c r="BF316" s="1">
        <v>2764407511.9251599</v>
      </c>
      <c r="BG316" t="s">
        <v>75</v>
      </c>
    </row>
    <row r="317" spans="1:59" x14ac:dyDescent="0.25">
      <c r="A317">
        <v>478</v>
      </c>
      <c r="B317" t="s">
        <v>111</v>
      </c>
      <c r="C317">
        <v>2017</v>
      </c>
      <c r="D317" s="2">
        <v>88422</v>
      </c>
      <c r="E317" s="7">
        <v>121193.95</v>
      </c>
      <c r="F317" t="s">
        <v>45</v>
      </c>
      <c r="G317" s="2">
        <v>207</v>
      </c>
      <c r="H317" s="1">
        <v>6680724210</v>
      </c>
      <c r="I317" s="1">
        <v>2955106875.3899999</v>
      </c>
      <c r="J317" s="1">
        <v>1845675459</v>
      </c>
      <c r="K317" s="1">
        <v>878135859.89999998</v>
      </c>
      <c r="L317" s="1">
        <v>81625675.5</v>
      </c>
      <c r="M317" s="1">
        <v>174126414.72518</v>
      </c>
      <c r="N317" s="1">
        <v>74587778.106439695</v>
      </c>
      <c r="O317" s="1">
        <v>12339395.9423902</v>
      </c>
      <c r="P317" s="1">
        <v>174126414.72518</v>
      </c>
      <c r="Q317" s="1">
        <v>80096710</v>
      </c>
      <c r="R317" s="1">
        <v>22642089</v>
      </c>
      <c r="S317" s="1">
        <v>1159374</v>
      </c>
      <c r="T317" s="1">
        <v>49.724417219873402</v>
      </c>
      <c r="U317" s="1">
        <v>2.6775135569151698</v>
      </c>
      <c r="V317" s="1">
        <v>299053</v>
      </c>
      <c r="W317" s="1">
        <v>35.159999999999997</v>
      </c>
      <c r="X317" s="1">
        <v>1.03</v>
      </c>
      <c r="Y317" s="1">
        <v>1516879410</v>
      </c>
      <c r="Z317" s="1">
        <v>2008567589.8659201</v>
      </c>
      <c r="AA317" s="1">
        <v>6519116.1575999996</v>
      </c>
      <c r="AB317" s="1">
        <v>1355509260</v>
      </c>
      <c r="AC317" s="1">
        <v>2008567589.8659201</v>
      </c>
      <c r="AD317" s="1">
        <v>6519116.1575999996</v>
      </c>
      <c r="AE317" s="1">
        <v>1355509260</v>
      </c>
      <c r="AF317" s="1">
        <v>1588933275.0893199</v>
      </c>
      <c r="AG317" s="1">
        <v>6519116.1575999996</v>
      </c>
      <c r="AH317" s="1">
        <v>1355509260</v>
      </c>
      <c r="AI317" s="1">
        <v>1391458303.42974</v>
      </c>
      <c r="AJ317" s="1">
        <v>6519116.1575999996</v>
      </c>
      <c r="AK317" s="1">
        <v>4974908749.1151695</v>
      </c>
      <c r="AL317" s="1">
        <v>5551767989.7487001</v>
      </c>
      <c r="AM317" s="1">
        <v>5390397839.7487001</v>
      </c>
      <c r="AN317" s="1">
        <v>4970763524.9721003</v>
      </c>
      <c r="AO317" s="1">
        <v>4773288553.31252</v>
      </c>
      <c r="AP317" s="1">
        <v>1046688709.44882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6021597458.5640001</v>
      </c>
      <c r="AW317" s="1">
        <v>6598456699.1975298</v>
      </c>
      <c r="AX317" s="1">
        <v>6437086549.1975298</v>
      </c>
      <c r="AY317" s="1">
        <v>6017452234.4209299</v>
      </c>
      <c r="AZ317" s="1">
        <v>5819977262.7613497</v>
      </c>
      <c r="BA317" s="1">
        <v>5819977262.7613497</v>
      </c>
      <c r="BB317" s="1">
        <v>5551767989.7487001</v>
      </c>
      <c r="BC317" s="1">
        <v>5390397839.7487001</v>
      </c>
      <c r="BD317" s="1">
        <v>4970763524.9721003</v>
      </c>
      <c r="BE317" s="1">
        <v>4773288553.31252</v>
      </c>
      <c r="BF317" s="1">
        <v>4773288553.31252</v>
      </c>
      <c r="BG317" t="s">
        <v>39</v>
      </c>
    </row>
    <row r="318" spans="1:59" x14ac:dyDescent="0.25">
      <c r="A318">
        <v>478</v>
      </c>
      <c r="B318" t="s">
        <v>111</v>
      </c>
      <c r="C318">
        <v>2018</v>
      </c>
      <c r="D318" s="2">
        <v>88422</v>
      </c>
      <c r="E318" s="7">
        <v>121193.95</v>
      </c>
      <c r="F318" t="s">
        <v>45</v>
      </c>
      <c r="G318" s="2">
        <v>207</v>
      </c>
      <c r="H318" s="1">
        <v>6680724210</v>
      </c>
      <c r="I318" s="1">
        <v>3181772090</v>
      </c>
      <c r="J318" s="1">
        <v>2037969909</v>
      </c>
      <c r="K318" s="1">
        <v>964388619.60000002</v>
      </c>
      <c r="L318" s="1">
        <v>117567040.8</v>
      </c>
      <c r="M318" s="1">
        <v>174126414.72518</v>
      </c>
      <c r="N318" s="1">
        <v>74587778.106439695</v>
      </c>
      <c r="O318" s="1">
        <v>12339395.9423902</v>
      </c>
      <c r="P318" s="1">
        <v>174126414.72518</v>
      </c>
      <c r="Q318" s="1">
        <v>80096710</v>
      </c>
      <c r="R318" s="1">
        <v>22642089</v>
      </c>
      <c r="S318" s="1">
        <v>1159374</v>
      </c>
      <c r="T318" s="1">
        <v>51.164502630000001</v>
      </c>
      <c r="U318" s="1">
        <v>2.2677544060013299</v>
      </c>
      <c r="V318" s="1">
        <v>299053</v>
      </c>
      <c r="W318" s="1">
        <v>35.159999999999997</v>
      </c>
      <c r="X318" s="1">
        <v>1.03</v>
      </c>
      <c r="Y318" s="1">
        <v>1516879410</v>
      </c>
      <c r="Z318" s="1">
        <v>2087542772.9770899</v>
      </c>
      <c r="AA318" s="1">
        <v>6519116.1575999996</v>
      </c>
      <c r="AB318" s="1">
        <v>1355509260</v>
      </c>
      <c r="AC318" s="1">
        <v>2087542772.9770899</v>
      </c>
      <c r="AD318" s="1">
        <v>6519116.1575999996</v>
      </c>
      <c r="AE318" s="1">
        <v>1355509260</v>
      </c>
      <c r="AF318" s="1">
        <v>1651408790.9667699</v>
      </c>
      <c r="AG318" s="1">
        <v>6519116.1575999996</v>
      </c>
      <c r="AH318" s="1">
        <v>1355509260</v>
      </c>
      <c r="AI318" s="1">
        <v>1446169270.02074</v>
      </c>
      <c r="AJ318" s="1">
        <v>6519116.1575999996</v>
      </c>
      <c r="AK318" s="1">
        <v>5393868413.7251797</v>
      </c>
      <c r="AL318" s="1">
        <v>5823037622.85987</v>
      </c>
      <c r="AM318" s="1">
        <v>5661667472.85987</v>
      </c>
      <c r="AN318" s="1">
        <v>5225533490.8495502</v>
      </c>
      <c r="AO318" s="1">
        <v>5020293969.9035196</v>
      </c>
      <c r="AP318" s="1">
        <v>1168882834.4488299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6562751248.1739998</v>
      </c>
      <c r="AW318" s="1">
        <v>6991920457.3086996</v>
      </c>
      <c r="AX318" s="1">
        <v>6830550307.3086996</v>
      </c>
      <c r="AY318" s="1">
        <v>6394416325.2983799</v>
      </c>
      <c r="AZ318" s="1">
        <v>6189176804.3523502</v>
      </c>
      <c r="BA318" s="1">
        <v>6189176804.3523502</v>
      </c>
      <c r="BB318" s="1">
        <v>5823037622.85987</v>
      </c>
      <c r="BC318" s="1">
        <v>5661667472.85987</v>
      </c>
      <c r="BD318" s="1">
        <v>5225533490.8495502</v>
      </c>
      <c r="BE318" s="1">
        <v>5020293969.9035196</v>
      </c>
      <c r="BF318" s="1">
        <v>5020293969.9035196</v>
      </c>
      <c r="BG318" t="s">
        <v>39</v>
      </c>
    </row>
    <row r="319" spans="1:59" x14ac:dyDescent="0.25">
      <c r="A319">
        <v>478</v>
      </c>
      <c r="B319" t="s">
        <v>111</v>
      </c>
      <c r="C319">
        <v>2019</v>
      </c>
      <c r="D319" s="2">
        <v>88422</v>
      </c>
      <c r="E319" s="7">
        <v>121193.95</v>
      </c>
      <c r="F319" t="s">
        <v>45</v>
      </c>
      <c r="G319" s="2">
        <v>207</v>
      </c>
      <c r="H319" s="1">
        <v>6680724210</v>
      </c>
      <c r="I319" s="1">
        <v>2885570272</v>
      </c>
      <c r="J319" s="1">
        <v>1625374114.5899999</v>
      </c>
      <c r="K319" s="1">
        <v>897745573.10000002</v>
      </c>
      <c r="L319" s="1">
        <v>43458747.869999997</v>
      </c>
      <c r="M319" s="1">
        <v>174126414.72518</v>
      </c>
      <c r="N319" s="1">
        <v>74587778.106439695</v>
      </c>
      <c r="O319" s="1">
        <v>12339395.9423902</v>
      </c>
      <c r="P319" s="1">
        <v>174126414.72518</v>
      </c>
      <c r="Q319" s="1">
        <v>80096710</v>
      </c>
      <c r="R319" s="1">
        <v>22642089</v>
      </c>
      <c r="S319" s="1">
        <v>1159374</v>
      </c>
      <c r="T319" s="1">
        <v>47.502265042654599</v>
      </c>
      <c r="U319" s="1">
        <v>4.7982996356949297</v>
      </c>
      <c r="V319" s="1">
        <v>299053</v>
      </c>
      <c r="W319" s="1">
        <v>35.159999999999997</v>
      </c>
      <c r="X319" s="1">
        <v>1.03</v>
      </c>
      <c r="Y319" s="1">
        <v>1516879410</v>
      </c>
      <c r="Z319" s="1">
        <v>1823155068.6024699</v>
      </c>
      <c r="AA319" s="1">
        <v>6519116.1575999996</v>
      </c>
      <c r="AB319" s="1">
        <v>1355509260</v>
      </c>
      <c r="AC319" s="1">
        <v>1823155068.6024699</v>
      </c>
      <c r="AD319" s="1">
        <v>6519116.1575999996</v>
      </c>
      <c r="AE319" s="1">
        <v>1355509260</v>
      </c>
      <c r="AF319" s="1">
        <v>1442257541.52669</v>
      </c>
      <c r="AG319" s="1">
        <v>6519116.1575999996</v>
      </c>
      <c r="AH319" s="1">
        <v>1355509260</v>
      </c>
      <c r="AI319" s="1">
        <v>1263011646.43221</v>
      </c>
      <c r="AJ319" s="1">
        <v>6519116.1575999996</v>
      </c>
      <c r="AK319" s="1">
        <v>4685070801.3151798</v>
      </c>
      <c r="AL319" s="1">
        <v>5146054124.0752497</v>
      </c>
      <c r="AM319" s="1">
        <v>4984683974.0752497</v>
      </c>
      <c r="AN319" s="1">
        <v>4603786446.9994698</v>
      </c>
      <c r="AO319" s="1">
        <v>4424540551.9049902</v>
      </c>
      <c r="AP319" s="1">
        <v>1028131495.0188299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5713202296.3340101</v>
      </c>
      <c r="AW319" s="1">
        <v>6174185619.09408</v>
      </c>
      <c r="AX319" s="1">
        <v>6012815469.09408</v>
      </c>
      <c r="AY319" s="1">
        <v>5631917942.0183096</v>
      </c>
      <c r="AZ319" s="1">
        <v>5452672046.9238195</v>
      </c>
      <c r="BA319" s="1">
        <v>5452672046.9238195</v>
      </c>
      <c r="BB319" s="1">
        <v>5146054124.0752497</v>
      </c>
      <c r="BC319" s="1">
        <v>4984683974.0752497</v>
      </c>
      <c r="BD319" s="1">
        <v>4603786446.9994698</v>
      </c>
      <c r="BE319" s="1">
        <v>4424540551.9049902</v>
      </c>
      <c r="BF319" s="1">
        <v>4424540551.9049902</v>
      </c>
      <c r="BG319" t="s">
        <v>39</v>
      </c>
    </row>
    <row r="320" spans="1:59" x14ac:dyDescent="0.25">
      <c r="A320">
        <v>478</v>
      </c>
      <c r="B320" t="s">
        <v>111</v>
      </c>
      <c r="C320">
        <v>2020</v>
      </c>
      <c r="D320" s="2">
        <v>91697</v>
      </c>
      <c r="E320" s="7">
        <v>121193.95</v>
      </c>
      <c r="F320" t="s">
        <v>45</v>
      </c>
      <c r="G320" s="2">
        <v>207</v>
      </c>
      <c r="H320" s="1">
        <v>6928166835</v>
      </c>
      <c r="I320" s="1">
        <v>3053908157</v>
      </c>
      <c r="J320" s="1">
        <v>1724403492</v>
      </c>
      <c r="K320" s="1">
        <v>719544178.19999897</v>
      </c>
      <c r="L320" s="1">
        <v>31021015.199999999</v>
      </c>
      <c r="M320" s="1">
        <v>174126414.72518</v>
      </c>
      <c r="N320" s="1">
        <v>74587778.106439695</v>
      </c>
      <c r="O320" s="1">
        <v>12339395.9423902</v>
      </c>
      <c r="P320" s="1">
        <v>174126414.72518</v>
      </c>
      <c r="Q320" s="1">
        <v>80096710</v>
      </c>
      <c r="R320" s="1">
        <v>22642089</v>
      </c>
      <c r="S320" s="1">
        <v>1159374</v>
      </c>
      <c r="T320" s="1">
        <v>49.192392910791398</v>
      </c>
      <c r="U320" s="1">
        <v>3.63979421179411</v>
      </c>
      <c r="V320" s="1">
        <v>299053</v>
      </c>
      <c r="W320" s="1">
        <v>35.159999999999997</v>
      </c>
      <c r="X320" s="1">
        <v>1.03</v>
      </c>
      <c r="Y320" s="1">
        <v>1573062035</v>
      </c>
      <c r="Z320" s="1">
        <v>1944771414.4259901</v>
      </c>
      <c r="AA320" s="1">
        <v>6519116.1575999996</v>
      </c>
      <c r="AB320" s="1">
        <v>1405715010</v>
      </c>
      <c r="AC320" s="1">
        <v>1944771414.4259901</v>
      </c>
      <c r="AD320" s="1">
        <v>6519116.1575999996</v>
      </c>
      <c r="AE320" s="1">
        <v>1405715010</v>
      </c>
      <c r="AF320" s="1">
        <v>1538465535.5462799</v>
      </c>
      <c r="AG320" s="1">
        <v>6519116.1575999996</v>
      </c>
      <c r="AH320" s="1">
        <v>1405715010</v>
      </c>
      <c r="AI320" s="1">
        <v>1347262769.0146501</v>
      </c>
      <c r="AJ320" s="1">
        <v>6519116.1575999996</v>
      </c>
      <c r="AK320" s="1">
        <v>4952438063.7251797</v>
      </c>
      <c r="AL320" s="1">
        <v>5422882472.3087702</v>
      </c>
      <c r="AM320" s="1">
        <v>5255535447.3087702</v>
      </c>
      <c r="AN320" s="1">
        <v>4849229568.42906</v>
      </c>
      <c r="AO320" s="1">
        <v>4658026801.8974304</v>
      </c>
      <c r="AP320" s="1">
        <v>837492367.44882798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5789930431.1739998</v>
      </c>
      <c r="AW320" s="1">
        <v>6260374839.7575998</v>
      </c>
      <c r="AX320" s="1">
        <v>6093027814.7575998</v>
      </c>
      <c r="AY320" s="1">
        <v>5686721935.8778896</v>
      </c>
      <c r="AZ320" s="1">
        <v>5495519169.3462601</v>
      </c>
      <c r="BA320" s="1">
        <v>5495519169.3462601</v>
      </c>
      <c r="BB320" s="1">
        <v>5422882472.3087702</v>
      </c>
      <c r="BC320" s="1">
        <v>5255535447.3087702</v>
      </c>
      <c r="BD320" s="1">
        <v>4849229568.42906</v>
      </c>
      <c r="BE320" s="1">
        <v>4658026801.8974304</v>
      </c>
      <c r="BF320" s="1">
        <v>4658026801.8974304</v>
      </c>
      <c r="BG320" t="s">
        <v>39</v>
      </c>
    </row>
    <row r="321" spans="1:59" x14ac:dyDescent="0.25">
      <c r="A321">
        <v>478</v>
      </c>
      <c r="B321" t="s">
        <v>111</v>
      </c>
      <c r="C321">
        <v>2021</v>
      </c>
      <c r="D321" s="2">
        <v>91697</v>
      </c>
      <c r="E321" s="7">
        <v>121193.95</v>
      </c>
      <c r="F321" t="s">
        <v>45</v>
      </c>
      <c r="G321" s="2">
        <v>207</v>
      </c>
      <c r="H321" s="1">
        <v>6928166835</v>
      </c>
      <c r="I321" s="1">
        <v>3118068219</v>
      </c>
      <c r="J321" s="1">
        <v>1886025588</v>
      </c>
      <c r="K321" s="1">
        <v>825054732</v>
      </c>
      <c r="L321" s="1">
        <v>33236802</v>
      </c>
      <c r="M321" s="1">
        <v>174126414.72518</v>
      </c>
      <c r="N321" s="1">
        <v>74587778.106439695</v>
      </c>
      <c r="O321" s="1">
        <v>12339395.9423902</v>
      </c>
      <c r="P321" s="1">
        <v>174126414.72518</v>
      </c>
      <c r="Q321" s="1">
        <v>80096710</v>
      </c>
      <c r="R321" s="1">
        <v>22642089</v>
      </c>
      <c r="S321" s="1">
        <v>1159374</v>
      </c>
      <c r="T321" s="1">
        <v>47.269079943870402</v>
      </c>
      <c r="U321" s="1">
        <v>2.47106956636659</v>
      </c>
      <c r="V321" s="1">
        <v>299053</v>
      </c>
      <c r="W321" s="1">
        <v>35.159999999999997</v>
      </c>
      <c r="X321" s="1">
        <v>1.03</v>
      </c>
      <c r="Y321" s="1">
        <v>1573062035</v>
      </c>
      <c r="Z321" s="1">
        <v>1912555869.3371699</v>
      </c>
      <c r="AA321" s="1">
        <v>6519116.1575999996</v>
      </c>
      <c r="AB321" s="1">
        <v>1405715010</v>
      </c>
      <c r="AC321" s="1">
        <v>1912555869.3371699</v>
      </c>
      <c r="AD321" s="1">
        <v>6519116.1575999996</v>
      </c>
      <c r="AE321" s="1">
        <v>1405715010</v>
      </c>
      <c r="AF321" s="1">
        <v>1512980532.29071</v>
      </c>
      <c r="AG321" s="1">
        <v>6519116.1575999996</v>
      </c>
      <c r="AH321" s="1">
        <v>1405715010</v>
      </c>
      <c r="AI321" s="1">
        <v>1324945079.5629699</v>
      </c>
      <c r="AJ321" s="1">
        <v>6519116.1575999996</v>
      </c>
      <c r="AK321" s="1">
        <v>5178220221.7251797</v>
      </c>
      <c r="AL321" s="1">
        <v>5552289023.2199497</v>
      </c>
      <c r="AM321" s="1">
        <v>5384941998.2199497</v>
      </c>
      <c r="AN321" s="1">
        <v>4985366661.1734896</v>
      </c>
      <c r="AO321" s="1">
        <v>4797331208.4457502</v>
      </c>
      <c r="AP321" s="1">
        <v>945218708.04882896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6123438929.7740097</v>
      </c>
      <c r="AW321" s="1">
        <v>6497507731.2687798</v>
      </c>
      <c r="AX321" s="1">
        <v>6330160706.2687798</v>
      </c>
      <c r="AY321" s="1">
        <v>5930585369.2223196</v>
      </c>
      <c r="AZ321" s="1">
        <v>5742549916.4945803</v>
      </c>
      <c r="BA321" s="1">
        <v>5742549916.4945803</v>
      </c>
      <c r="BB321" s="1">
        <v>5552289023.2199497</v>
      </c>
      <c r="BC321" s="1">
        <v>5384941998.2199497</v>
      </c>
      <c r="BD321" s="1">
        <v>4985366661.1734896</v>
      </c>
      <c r="BE321" s="1">
        <v>4797331208.4457502</v>
      </c>
      <c r="BF321" s="1">
        <v>4797331208.4457502</v>
      </c>
      <c r="BG321" t="s">
        <v>39</v>
      </c>
    </row>
    <row r="322" spans="1:59" x14ac:dyDescent="0.25">
      <c r="A322">
        <v>481</v>
      </c>
      <c r="B322" t="s">
        <v>112</v>
      </c>
      <c r="C322">
        <v>2017</v>
      </c>
      <c r="D322" s="2">
        <v>37903</v>
      </c>
      <c r="E322" s="7">
        <v>92078.54</v>
      </c>
      <c r="F322" t="s">
        <v>51</v>
      </c>
      <c r="G322" s="2">
        <v>237</v>
      </c>
      <c r="H322" s="1">
        <v>3278799015</v>
      </c>
      <c r="I322" s="1">
        <v>2102129351</v>
      </c>
      <c r="J322" s="1">
        <v>24827097.829999998</v>
      </c>
      <c r="K322" s="1">
        <v>301990088.5</v>
      </c>
      <c r="L322" s="1">
        <v>0</v>
      </c>
      <c r="M322" s="1">
        <v>145568001.57859799</v>
      </c>
      <c r="N322" s="1">
        <v>72093006.502655506</v>
      </c>
      <c r="O322" s="1">
        <v>19353387.326316699</v>
      </c>
      <c r="P322" s="1">
        <v>71704005.266517505</v>
      </c>
      <c r="Q322" s="1">
        <v>66525325</v>
      </c>
      <c r="R322" s="1">
        <v>27294254</v>
      </c>
      <c r="S322" s="1">
        <v>827438</v>
      </c>
      <c r="T322" s="1">
        <v>57.1071679</v>
      </c>
      <c r="U322" s="1">
        <v>7.45019386147652</v>
      </c>
      <c r="V322" s="1">
        <v>0</v>
      </c>
      <c r="Y322" s="1">
        <v>650225965</v>
      </c>
      <c r="Z322" s="1">
        <v>1798434710.7633901</v>
      </c>
      <c r="AA322" s="1">
        <v>0</v>
      </c>
      <c r="AB322" s="1">
        <v>581052990</v>
      </c>
      <c r="AC322" s="1">
        <v>1798434710.7633901</v>
      </c>
      <c r="AD322" s="1">
        <v>0</v>
      </c>
      <c r="AE322" s="1">
        <v>581052990</v>
      </c>
      <c r="AF322" s="1">
        <v>1421680687.5908999</v>
      </c>
      <c r="AG322" s="1">
        <v>0</v>
      </c>
      <c r="AH322" s="1">
        <v>581052990</v>
      </c>
      <c r="AI322" s="1">
        <v>1244384676.6861999</v>
      </c>
      <c r="AJ322" s="1">
        <v>0</v>
      </c>
      <c r="AK322" s="1">
        <v>2272524450.4085898</v>
      </c>
      <c r="AL322" s="1">
        <v>2545191778.85991</v>
      </c>
      <c r="AM322" s="1">
        <v>2476018803.85991</v>
      </c>
      <c r="AN322" s="1">
        <v>2099264780.6874199</v>
      </c>
      <c r="AO322" s="1">
        <v>1921968769.7827201</v>
      </c>
      <c r="AP322" s="1">
        <v>393436482.32897198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2665960932.7375698</v>
      </c>
      <c r="AW322" s="1">
        <v>2938628261.18888</v>
      </c>
      <c r="AX322" s="1">
        <v>2869455286.18888</v>
      </c>
      <c r="AY322" s="1">
        <v>2492701263.0163898</v>
      </c>
      <c r="AZ322" s="1">
        <v>2315405252.11169</v>
      </c>
      <c r="BA322" s="1">
        <v>2315405252.11169</v>
      </c>
      <c r="BB322" s="1">
        <v>2545191778.85991</v>
      </c>
      <c r="BC322" s="1">
        <v>2476018803.85991</v>
      </c>
      <c r="BD322" s="1">
        <v>2099264780.6874199</v>
      </c>
      <c r="BE322" s="1">
        <v>1921968769.7827201</v>
      </c>
      <c r="BF322" s="1">
        <v>1921968769.7827201</v>
      </c>
      <c r="BG322" t="s">
        <v>39</v>
      </c>
    </row>
    <row r="323" spans="1:59" x14ac:dyDescent="0.25">
      <c r="A323">
        <v>481</v>
      </c>
      <c r="B323" t="s">
        <v>112</v>
      </c>
      <c r="C323">
        <v>2018</v>
      </c>
      <c r="D323" s="2">
        <v>37897</v>
      </c>
      <c r="E323" s="7">
        <v>92078.54</v>
      </c>
      <c r="F323" t="s">
        <v>51</v>
      </c>
      <c r="G323" s="2">
        <v>237</v>
      </c>
      <c r="H323" s="1">
        <v>3278279985</v>
      </c>
      <c r="I323" s="1">
        <v>2127554891</v>
      </c>
      <c r="J323" s="1">
        <v>26221466.760000002</v>
      </c>
      <c r="K323" s="1">
        <v>318003637.69999999</v>
      </c>
      <c r="L323" s="1">
        <v>0</v>
      </c>
      <c r="M323" s="1">
        <v>145568001.57859799</v>
      </c>
      <c r="N323" s="1">
        <v>72093006.502655506</v>
      </c>
      <c r="O323" s="1">
        <v>19353387.326316699</v>
      </c>
      <c r="P323" s="1">
        <v>71704005.266517505</v>
      </c>
      <c r="Q323" s="1">
        <v>66525325</v>
      </c>
      <c r="R323" s="1">
        <v>27294254</v>
      </c>
      <c r="S323" s="1">
        <v>827438</v>
      </c>
      <c r="T323" s="1">
        <v>58.074354432068702</v>
      </c>
      <c r="U323" s="1">
        <v>5.4497750513880101</v>
      </c>
      <c r="V323" s="1">
        <v>0</v>
      </c>
      <c r="Y323" s="1">
        <v>650123035</v>
      </c>
      <c r="Z323" s="1">
        <v>1905912956.4382501</v>
      </c>
      <c r="AA323" s="1">
        <v>0</v>
      </c>
      <c r="AB323" s="1">
        <v>580961010</v>
      </c>
      <c r="AC323" s="1">
        <v>1905912956.4382501</v>
      </c>
      <c r="AD323" s="1">
        <v>0</v>
      </c>
      <c r="AE323" s="1">
        <v>580961010</v>
      </c>
      <c r="AF323" s="1">
        <v>1506643319.42714</v>
      </c>
      <c r="AG323" s="1">
        <v>0</v>
      </c>
      <c r="AH323" s="1">
        <v>580961010</v>
      </c>
      <c r="AI323" s="1">
        <v>1318751725.5395501</v>
      </c>
      <c r="AJ323" s="1">
        <v>0</v>
      </c>
      <c r="AK323" s="1">
        <v>2299344359.3385901</v>
      </c>
      <c r="AL323" s="1">
        <v>2653961463.4647698</v>
      </c>
      <c r="AM323" s="1">
        <v>2584799438.4647698</v>
      </c>
      <c r="AN323" s="1">
        <v>2185529801.45365</v>
      </c>
      <c r="AO323" s="1">
        <v>1997638207.5660701</v>
      </c>
      <c r="AP323" s="1">
        <v>409450031.52897203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2708794390.8675699</v>
      </c>
      <c r="AW323" s="1">
        <v>3063411494.9937401</v>
      </c>
      <c r="AX323" s="1">
        <v>2994249469.9937401</v>
      </c>
      <c r="AY323" s="1">
        <v>2594979832.9826298</v>
      </c>
      <c r="AZ323" s="1">
        <v>2407088239.0950398</v>
      </c>
      <c r="BA323" s="1">
        <v>2407088239.0950398</v>
      </c>
      <c r="BB323" s="1">
        <v>2653961463.4647698</v>
      </c>
      <c r="BC323" s="1">
        <v>2584799438.4647698</v>
      </c>
      <c r="BD323" s="1">
        <v>2185529801.45365</v>
      </c>
      <c r="BE323" s="1">
        <v>1997638207.5660701</v>
      </c>
      <c r="BF323" s="1">
        <v>1997638207.5660701</v>
      </c>
      <c r="BG323" t="s">
        <v>39</v>
      </c>
    </row>
    <row r="324" spans="1:59" x14ac:dyDescent="0.25">
      <c r="A324">
        <v>481</v>
      </c>
      <c r="B324" t="s">
        <v>112</v>
      </c>
      <c r="C324">
        <v>2019</v>
      </c>
      <c r="D324" s="2">
        <v>37897</v>
      </c>
      <c r="E324" s="7">
        <v>92078.54</v>
      </c>
      <c r="F324" t="s">
        <v>51</v>
      </c>
      <c r="G324" s="2">
        <v>237</v>
      </c>
      <c r="H324" s="1">
        <v>3278279985</v>
      </c>
      <c r="I324" s="1">
        <v>2077617183</v>
      </c>
      <c r="J324" s="1">
        <v>25632001.780000001</v>
      </c>
      <c r="K324" s="1">
        <v>295345142.60000002</v>
      </c>
      <c r="L324" s="1">
        <v>0</v>
      </c>
      <c r="M324" s="1">
        <v>145568001.57859799</v>
      </c>
      <c r="N324" s="1">
        <v>72093006.502655506</v>
      </c>
      <c r="O324" s="1">
        <v>19353387.326316699</v>
      </c>
      <c r="P324" s="1">
        <v>71704005.266517505</v>
      </c>
      <c r="Q324" s="1">
        <v>66525325</v>
      </c>
      <c r="R324" s="1">
        <v>27294254</v>
      </c>
      <c r="S324" s="1">
        <v>827438</v>
      </c>
      <c r="T324" s="1">
        <v>55.235472351058696</v>
      </c>
      <c r="U324" s="1">
        <v>6.9836605085055998</v>
      </c>
      <c r="V324" s="1">
        <v>0</v>
      </c>
      <c r="Y324" s="1">
        <v>650123035</v>
      </c>
      <c r="Z324" s="1">
        <v>1747543722.8122301</v>
      </c>
      <c r="AA324" s="1">
        <v>0</v>
      </c>
      <c r="AB324" s="1">
        <v>580961010</v>
      </c>
      <c r="AC324" s="1">
        <v>1747543722.8122301</v>
      </c>
      <c r="AD324" s="1">
        <v>0</v>
      </c>
      <c r="AE324" s="1">
        <v>580961010</v>
      </c>
      <c r="AF324" s="1">
        <v>1381450850.8836901</v>
      </c>
      <c r="AG324" s="1">
        <v>0</v>
      </c>
      <c r="AH324" s="1">
        <v>580961010</v>
      </c>
      <c r="AI324" s="1">
        <v>1209171852.3290901</v>
      </c>
      <c r="AJ324" s="1">
        <v>0</v>
      </c>
      <c r="AK324" s="1">
        <v>2248817186.3585901</v>
      </c>
      <c r="AL324" s="1">
        <v>2495002764.8587499</v>
      </c>
      <c r="AM324" s="1">
        <v>2425840739.8587499</v>
      </c>
      <c r="AN324" s="1">
        <v>2059747867.9302101</v>
      </c>
      <c r="AO324" s="1">
        <v>1887468869.3756001</v>
      </c>
      <c r="AP324" s="1">
        <v>386791536.42897201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2635608722.78757</v>
      </c>
      <c r="AW324" s="1">
        <v>2881794301.2877202</v>
      </c>
      <c r="AX324" s="1">
        <v>2812632276.2877202</v>
      </c>
      <c r="AY324" s="1">
        <v>2446539404.35918</v>
      </c>
      <c r="AZ324" s="1">
        <v>2274260405.8045802</v>
      </c>
      <c r="BA324" s="1">
        <v>2274260405.8045802</v>
      </c>
      <c r="BB324" s="1">
        <v>2495002764.8587499</v>
      </c>
      <c r="BC324" s="1">
        <v>2425840739.8587499</v>
      </c>
      <c r="BD324" s="1">
        <v>2059747867.9302101</v>
      </c>
      <c r="BE324" s="1">
        <v>1887468869.3756001</v>
      </c>
      <c r="BF324" s="1">
        <v>1887468869.3756001</v>
      </c>
      <c r="BG324" t="s">
        <v>39</v>
      </c>
    </row>
    <row r="325" spans="1:59" x14ac:dyDescent="0.25">
      <c r="A325">
        <v>481</v>
      </c>
      <c r="B325" t="s">
        <v>112</v>
      </c>
      <c r="C325">
        <v>2020</v>
      </c>
      <c r="D325" s="2">
        <v>37897</v>
      </c>
      <c r="E325" s="7">
        <v>92078.54</v>
      </c>
      <c r="F325" t="s">
        <v>51</v>
      </c>
      <c r="G325" s="2">
        <v>237</v>
      </c>
      <c r="H325" s="1">
        <v>3278279985</v>
      </c>
      <c r="I325" s="1">
        <v>2336970552</v>
      </c>
      <c r="J325" s="1">
        <v>87625315.180000007</v>
      </c>
      <c r="K325" s="1">
        <v>248012900.30000001</v>
      </c>
      <c r="L325" s="1">
        <v>0</v>
      </c>
      <c r="M325" s="1">
        <v>145568001.57859799</v>
      </c>
      <c r="N325" s="1">
        <v>72093006.502655506</v>
      </c>
      <c r="O325" s="1">
        <v>19353387.326316699</v>
      </c>
      <c r="P325" s="1">
        <v>71704005.266517505</v>
      </c>
      <c r="Q325" s="1">
        <v>66525325</v>
      </c>
      <c r="R325" s="1">
        <v>27294254</v>
      </c>
      <c r="S325" s="1">
        <v>827438</v>
      </c>
      <c r="T325" s="1">
        <v>58.458690325045197</v>
      </c>
      <c r="U325" s="1">
        <v>2.48697096458136</v>
      </c>
      <c r="V325" s="1">
        <v>0</v>
      </c>
      <c r="Y325" s="1">
        <v>650123035</v>
      </c>
      <c r="Z325" s="1">
        <v>2027136869.85585</v>
      </c>
      <c r="AA325" s="1">
        <v>0</v>
      </c>
      <c r="AB325" s="1">
        <v>580961010</v>
      </c>
      <c r="AC325" s="1">
        <v>2027136869.85585</v>
      </c>
      <c r="AD325" s="1">
        <v>0</v>
      </c>
      <c r="AE325" s="1">
        <v>580961010</v>
      </c>
      <c r="AF325" s="1">
        <v>1602472039.5627899</v>
      </c>
      <c r="AG325" s="1">
        <v>0</v>
      </c>
      <c r="AH325" s="1">
        <v>580961010</v>
      </c>
      <c r="AI325" s="1">
        <v>1402629766.4837</v>
      </c>
      <c r="AJ325" s="1">
        <v>0</v>
      </c>
      <c r="AK325" s="1">
        <v>2570163868.7585902</v>
      </c>
      <c r="AL325" s="1">
        <v>2836589225.3023701</v>
      </c>
      <c r="AM325" s="1">
        <v>2767427200.3023701</v>
      </c>
      <c r="AN325" s="1">
        <v>2342762370.0093098</v>
      </c>
      <c r="AO325" s="1">
        <v>2142920096.9302199</v>
      </c>
      <c r="AP325" s="1">
        <v>339459294.12897199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2909623162.8875699</v>
      </c>
      <c r="AW325" s="1">
        <v>3176048519.4313402</v>
      </c>
      <c r="AX325" s="1">
        <v>3106886494.4313402</v>
      </c>
      <c r="AY325" s="1">
        <v>2682221664.1382799</v>
      </c>
      <c r="AZ325" s="1">
        <v>2482379391.0591898</v>
      </c>
      <c r="BA325" s="1">
        <v>2482379391.0591898</v>
      </c>
      <c r="BB325" s="1">
        <v>2836589225.3023701</v>
      </c>
      <c r="BC325" s="1">
        <v>2767427200.3023701</v>
      </c>
      <c r="BD325" s="1">
        <v>2342762370.0093098</v>
      </c>
      <c r="BE325" s="1">
        <v>2142920096.9302199</v>
      </c>
      <c r="BF325" s="1">
        <v>2142920096.9302199</v>
      </c>
      <c r="BG325" t="s">
        <v>39</v>
      </c>
    </row>
    <row r="326" spans="1:59" x14ac:dyDescent="0.25">
      <c r="A326">
        <v>481</v>
      </c>
      <c r="B326" t="s">
        <v>112</v>
      </c>
      <c r="C326">
        <v>2021</v>
      </c>
      <c r="D326" s="2">
        <v>37897</v>
      </c>
      <c r="E326" s="7">
        <v>92078.54</v>
      </c>
      <c r="F326" t="s">
        <v>51</v>
      </c>
      <c r="G326" s="2">
        <v>237</v>
      </c>
      <c r="H326" s="1">
        <v>3278279985</v>
      </c>
      <c r="I326" s="1">
        <v>2259862099.7919998</v>
      </c>
      <c r="J326" s="1">
        <v>28625705.879999999</v>
      </c>
      <c r="K326" s="1">
        <v>304606774.39999998</v>
      </c>
      <c r="L326" s="1">
        <v>0</v>
      </c>
      <c r="M326" s="1">
        <v>145568001.57859799</v>
      </c>
      <c r="N326" s="1">
        <v>72093006.502655506</v>
      </c>
      <c r="O326" s="1">
        <v>19353387.326316699</v>
      </c>
      <c r="P326" s="1">
        <v>71704005.266517505</v>
      </c>
      <c r="Q326" s="1">
        <v>66525325</v>
      </c>
      <c r="R326" s="1">
        <v>27294254</v>
      </c>
      <c r="S326" s="1">
        <v>827438</v>
      </c>
      <c r="T326" s="1">
        <v>60.030189987322302</v>
      </c>
      <c r="U326" s="1">
        <v>5.4485689503275303</v>
      </c>
      <c r="V326" s="1">
        <v>0</v>
      </c>
      <c r="Y326" s="1">
        <v>650123035</v>
      </c>
      <c r="Z326" s="1">
        <v>1976791452.6268101</v>
      </c>
      <c r="AA326" s="1">
        <v>0</v>
      </c>
      <c r="AB326" s="1">
        <v>580961010</v>
      </c>
      <c r="AC326" s="1">
        <v>1976791452.6268101</v>
      </c>
      <c r="AD326" s="1">
        <v>0</v>
      </c>
      <c r="AE326" s="1">
        <v>580961010</v>
      </c>
      <c r="AF326" s="1">
        <v>1562673481.98666</v>
      </c>
      <c r="AG326" s="1">
        <v>0</v>
      </c>
      <c r="AH326" s="1">
        <v>580961010</v>
      </c>
      <c r="AI326" s="1">
        <v>1367794436.9795301</v>
      </c>
      <c r="AJ326" s="1">
        <v>0</v>
      </c>
      <c r="AK326" s="1">
        <v>2434055807.2505898</v>
      </c>
      <c r="AL326" s="1">
        <v>2727244198.7733302</v>
      </c>
      <c r="AM326" s="1">
        <v>2658082173.7733302</v>
      </c>
      <c r="AN326" s="1">
        <v>2243964203.1331801</v>
      </c>
      <c r="AO326" s="1">
        <v>2049085158.12605</v>
      </c>
      <c r="AP326" s="1">
        <v>396053168.22897202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2830108975.4795699</v>
      </c>
      <c r="AW326" s="1">
        <v>3123297367.0022998</v>
      </c>
      <c r="AX326" s="1">
        <v>3054135342.0022998</v>
      </c>
      <c r="AY326" s="1">
        <v>2640017371.3621502</v>
      </c>
      <c r="AZ326" s="1">
        <v>2445138326.35502</v>
      </c>
      <c r="BA326" s="1">
        <v>2445138326.35502</v>
      </c>
      <c r="BB326" s="1">
        <v>2727244198.7733302</v>
      </c>
      <c r="BC326" s="1">
        <v>2658082173.7733302</v>
      </c>
      <c r="BD326" s="1">
        <v>2243964203.1331801</v>
      </c>
      <c r="BE326" s="1">
        <v>2049085158.12605</v>
      </c>
      <c r="BF326" s="1">
        <v>2049085158.12605</v>
      </c>
      <c r="BG326" t="s">
        <v>39</v>
      </c>
    </row>
    <row r="327" spans="1:59" x14ac:dyDescent="0.25">
      <c r="A327">
        <v>485</v>
      </c>
      <c r="B327" t="s">
        <v>113</v>
      </c>
      <c r="C327">
        <v>2017</v>
      </c>
      <c r="D327" s="2">
        <v>16050</v>
      </c>
      <c r="E327" s="7">
        <v>159891.73000000001</v>
      </c>
      <c r="F327" t="s">
        <v>43</v>
      </c>
      <c r="G327" s="2">
        <v>117</v>
      </c>
      <c r="H327" s="1">
        <v>685415250</v>
      </c>
      <c r="I327" s="1">
        <v>387436839</v>
      </c>
      <c r="J327" s="1">
        <v>18247656</v>
      </c>
      <c r="K327" s="1">
        <v>99058704</v>
      </c>
      <c r="L327" s="1">
        <v>39427971</v>
      </c>
      <c r="M327" s="1">
        <v>41260861.046241499</v>
      </c>
      <c r="N327" s="1">
        <v>25662919.574177399</v>
      </c>
      <c r="O327" s="1">
        <v>3068424.8191499701</v>
      </c>
      <c r="P327" s="1">
        <v>41260861.046241499</v>
      </c>
      <c r="Q327" s="1">
        <v>14653571</v>
      </c>
      <c r="R327" s="1">
        <v>7221163</v>
      </c>
      <c r="S327" s="1">
        <v>65858</v>
      </c>
      <c r="T327" s="1">
        <v>48.475833762001102</v>
      </c>
      <c r="U327" s="1">
        <v>4.4992855635186801</v>
      </c>
      <c r="V327" s="1">
        <v>3104960</v>
      </c>
      <c r="W327" s="1">
        <v>37.029999999999902</v>
      </c>
      <c r="X327" s="1">
        <v>0.91</v>
      </c>
      <c r="Y327" s="1">
        <v>275337750</v>
      </c>
      <c r="Z327" s="1">
        <v>352926863.26591003</v>
      </c>
      <c r="AA327" s="1">
        <v>64869836.536959901</v>
      </c>
      <c r="AB327" s="1">
        <v>246046500</v>
      </c>
      <c r="AC327" s="1">
        <v>352926863.26591003</v>
      </c>
      <c r="AD327" s="1">
        <v>64869836.536959901</v>
      </c>
      <c r="AE327" s="1">
        <v>246046500</v>
      </c>
      <c r="AF327" s="1">
        <v>278311480.16151202</v>
      </c>
      <c r="AG327" s="1">
        <v>64869836.536959901</v>
      </c>
      <c r="AH327" s="1">
        <v>246046500</v>
      </c>
      <c r="AI327" s="1">
        <v>243198358.700618</v>
      </c>
      <c r="AJ327" s="1">
        <v>64869836.536959901</v>
      </c>
      <c r="AK327" s="1">
        <v>446945356.04624099</v>
      </c>
      <c r="AL327" s="1">
        <v>752642966.84911096</v>
      </c>
      <c r="AM327" s="1">
        <v>723351716.84911096</v>
      </c>
      <c r="AN327" s="1">
        <v>648736333.74471295</v>
      </c>
      <c r="AO327" s="1">
        <v>613623212.28382003</v>
      </c>
      <c r="AP327" s="1">
        <v>167218019.393327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614163375.43956804</v>
      </c>
      <c r="AW327" s="1">
        <v>919860986.24243796</v>
      </c>
      <c r="AX327" s="1">
        <v>890569736.24243796</v>
      </c>
      <c r="AY327" s="1">
        <v>815954353.13803995</v>
      </c>
      <c r="AZ327" s="1">
        <v>780841231.67714703</v>
      </c>
      <c r="BA327" s="1">
        <v>685415250</v>
      </c>
      <c r="BB327" s="1">
        <v>752642966.84911096</v>
      </c>
      <c r="BC327" s="1">
        <v>723351716.84911096</v>
      </c>
      <c r="BD327" s="1">
        <v>648736333.74471295</v>
      </c>
      <c r="BE327" s="1">
        <v>613623212.28382003</v>
      </c>
      <c r="BF327" s="1">
        <v>518197230.60667199</v>
      </c>
      <c r="BG327" t="s">
        <v>75</v>
      </c>
    </row>
    <row r="328" spans="1:59" x14ac:dyDescent="0.25">
      <c r="A328">
        <v>485</v>
      </c>
      <c r="B328" t="s">
        <v>113</v>
      </c>
      <c r="C328">
        <v>2018</v>
      </c>
      <c r="D328" s="2">
        <v>15760</v>
      </c>
      <c r="E328" s="7">
        <v>159891.73000000001</v>
      </c>
      <c r="F328" t="s">
        <v>43</v>
      </c>
      <c r="G328" s="2">
        <v>117</v>
      </c>
      <c r="H328" s="1">
        <v>673030800</v>
      </c>
      <c r="I328" s="1">
        <v>406742054.19999999</v>
      </c>
      <c r="J328" s="1">
        <v>19909403.98</v>
      </c>
      <c r="K328" s="1">
        <v>110312236.2</v>
      </c>
      <c r="L328" s="1">
        <v>40706745.68</v>
      </c>
      <c r="M328" s="1">
        <v>41260861.046241499</v>
      </c>
      <c r="N328" s="1">
        <v>25662919.574177399</v>
      </c>
      <c r="O328" s="1">
        <v>3068424.8191499701</v>
      </c>
      <c r="P328" s="1">
        <v>41260861.046241499</v>
      </c>
      <c r="Q328" s="1">
        <v>14653571</v>
      </c>
      <c r="R328" s="1">
        <v>7221163</v>
      </c>
      <c r="S328" s="1">
        <v>65858</v>
      </c>
      <c r="T328" s="1">
        <v>49.527704280347997</v>
      </c>
      <c r="U328" s="1">
        <v>3.9974426027218102</v>
      </c>
      <c r="V328" s="1">
        <v>3104960</v>
      </c>
      <c r="W328" s="1">
        <v>37.029999999999902</v>
      </c>
      <c r="X328" s="1">
        <v>0.91</v>
      </c>
      <c r="Y328" s="1">
        <v>270362800</v>
      </c>
      <c r="Z328" s="1">
        <v>365395946.153754</v>
      </c>
      <c r="AA328" s="1">
        <v>64869836.536959901</v>
      </c>
      <c r="AB328" s="1">
        <v>241600800</v>
      </c>
      <c r="AC328" s="1">
        <v>365395946.153754</v>
      </c>
      <c r="AD328" s="1">
        <v>64869836.536959901</v>
      </c>
      <c r="AE328" s="1">
        <v>241600800</v>
      </c>
      <c r="AF328" s="1">
        <v>288144364.183599</v>
      </c>
      <c r="AG328" s="1">
        <v>64869836.536959901</v>
      </c>
      <c r="AH328" s="1">
        <v>241600800</v>
      </c>
      <c r="AI328" s="1">
        <v>251790678.55058399</v>
      </c>
      <c r="AJ328" s="1">
        <v>64869836.536959901</v>
      </c>
      <c r="AK328" s="1">
        <v>467912319.22624099</v>
      </c>
      <c r="AL328" s="1">
        <v>761798847.71695602</v>
      </c>
      <c r="AM328" s="1">
        <v>733036847.71695602</v>
      </c>
      <c r="AN328" s="1">
        <v>655785265.74679995</v>
      </c>
      <c r="AO328" s="1">
        <v>619431580.11378598</v>
      </c>
      <c r="AP328" s="1">
        <v>179750326.27332699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647662645.49956799</v>
      </c>
      <c r="AW328" s="1">
        <v>941549173.99028301</v>
      </c>
      <c r="AX328" s="1">
        <v>912787173.99028301</v>
      </c>
      <c r="AY328" s="1">
        <v>835535592.02012706</v>
      </c>
      <c r="AZ328" s="1">
        <v>799181906.38711298</v>
      </c>
      <c r="BA328" s="1">
        <v>673030800</v>
      </c>
      <c r="BB328" s="1">
        <v>761798847.71695602</v>
      </c>
      <c r="BC328" s="1">
        <v>733036847.71695602</v>
      </c>
      <c r="BD328" s="1">
        <v>655785265.74679995</v>
      </c>
      <c r="BE328" s="1">
        <v>619431580.11378598</v>
      </c>
      <c r="BF328" s="1">
        <v>493280473.72667199</v>
      </c>
      <c r="BG328" t="s">
        <v>75</v>
      </c>
    </row>
    <row r="329" spans="1:59" x14ac:dyDescent="0.25">
      <c r="A329">
        <v>485</v>
      </c>
      <c r="B329" t="s">
        <v>113</v>
      </c>
      <c r="C329">
        <v>2019</v>
      </c>
      <c r="D329" s="2">
        <v>15346</v>
      </c>
      <c r="E329" s="7">
        <v>159891.73000000001</v>
      </c>
      <c r="F329" t="s">
        <v>43</v>
      </c>
      <c r="G329" s="2">
        <v>117</v>
      </c>
      <c r="H329" s="1">
        <v>655350930</v>
      </c>
      <c r="I329" s="1">
        <v>398954832.89999998</v>
      </c>
      <c r="J329" s="1">
        <v>19408209.140000001</v>
      </c>
      <c r="K329" s="1">
        <v>150136280.59999999</v>
      </c>
      <c r="L329" s="1">
        <v>2490265.108</v>
      </c>
      <c r="M329" s="1">
        <v>41260861.046241499</v>
      </c>
      <c r="N329" s="1">
        <v>25662919.574177399</v>
      </c>
      <c r="O329" s="1">
        <v>3068424.8191499701</v>
      </c>
      <c r="P329" s="1">
        <v>41260861.046241499</v>
      </c>
      <c r="Q329" s="1">
        <v>14653571</v>
      </c>
      <c r="R329" s="1">
        <v>7221163</v>
      </c>
      <c r="S329" s="1">
        <v>65858</v>
      </c>
      <c r="T329" s="1">
        <v>48.157123685738704</v>
      </c>
      <c r="U329" s="1">
        <v>7.7078358486494096</v>
      </c>
      <c r="V329" s="1">
        <v>3104960</v>
      </c>
      <c r="W329" s="1">
        <v>37.029999999999902</v>
      </c>
      <c r="X329" s="1">
        <v>0.91</v>
      </c>
      <c r="Y329" s="1">
        <v>263260630</v>
      </c>
      <c r="Z329" s="1">
        <v>324619390.618213</v>
      </c>
      <c r="AA329" s="1">
        <v>64869836.536959901</v>
      </c>
      <c r="AB329" s="1">
        <v>235254180</v>
      </c>
      <c r="AC329" s="1">
        <v>324619390.618213</v>
      </c>
      <c r="AD329" s="1">
        <v>64869836.536959901</v>
      </c>
      <c r="AE329" s="1">
        <v>235254180</v>
      </c>
      <c r="AF329" s="1">
        <v>255988740.14872801</v>
      </c>
      <c r="AG329" s="1">
        <v>64869836.536959901</v>
      </c>
      <c r="AH329" s="1">
        <v>235254180</v>
      </c>
      <c r="AI329" s="1">
        <v>223691963.45720601</v>
      </c>
      <c r="AJ329" s="1">
        <v>64869836.536959901</v>
      </c>
      <c r="AK329" s="1">
        <v>459623903.08624101</v>
      </c>
      <c r="AL329" s="1">
        <v>713418927.34141397</v>
      </c>
      <c r="AM329" s="1">
        <v>685412477.34141397</v>
      </c>
      <c r="AN329" s="1">
        <v>616781826.87193</v>
      </c>
      <c r="AO329" s="1">
        <v>584485050.180408</v>
      </c>
      <c r="AP329" s="1">
        <v>181357890.101327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640981793.18756795</v>
      </c>
      <c r="AW329" s="1">
        <v>894776817.44274199</v>
      </c>
      <c r="AX329" s="1">
        <v>866770367.44274199</v>
      </c>
      <c r="AY329" s="1">
        <v>798139716.97325695</v>
      </c>
      <c r="AZ329" s="1">
        <v>765842940.28173494</v>
      </c>
      <c r="BA329" s="1">
        <v>655350930</v>
      </c>
      <c r="BB329" s="1">
        <v>713418927.34141397</v>
      </c>
      <c r="BC329" s="1">
        <v>685412477.34141397</v>
      </c>
      <c r="BD329" s="1">
        <v>616781826.87193</v>
      </c>
      <c r="BE329" s="1">
        <v>584485050.180408</v>
      </c>
      <c r="BF329" s="1">
        <v>473993039.89867198</v>
      </c>
      <c r="BG329" t="s">
        <v>75</v>
      </c>
    </row>
    <row r="330" spans="1:59" x14ac:dyDescent="0.25">
      <c r="A330">
        <v>485</v>
      </c>
      <c r="B330" t="s">
        <v>113</v>
      </c>
      <c r="C330">
        <v>2020</v>
      </c>
      <c r="D330" s="2">
        <v>15996</v>
      </c>
      <c r="E330" s="7">
        <v>159891.73000000001</v>
      </c>
      <c r="F330" t="s">
        <v>43</v>
      </c>
      <c r="G330" s="2">
        <v>117</v>
      </c>
      <c r="H330" s="1">
        <v>683109180</v>
      </c>
      <c r="I330" s="1">
        <v>448563228.10000002</v>
      </c>
      <c r="J330" s="1">
        <v>29342882.550000001</v>
      </c>
      <c r="K330" s="1">
        <v>138871179.19999999</v>
      </c>
      <c r="L330" s="1">
        <v>3313904.67</v>
      </c>
      <c r="M330" s="1">
        <v>41260861.046241499</v>
      </c>
      <c r="N330" s="1">
        <v>25662919.574177399</v>
      </c>
      <c r="O330" s="1">
        <v>3068424.8191499701</v>
      </c>
      <c r="P330" s="1">
        <v>41260861.046241499</v>
      </c>
      <c r="Q330" s="1">
        <v>14653571</v>
      </c>
      <c r="R330" s="1">
        <v>7221163</v>
      </c>
      <c r="S330" s="1">
        <v>65858</v>
      </c>
      <c r="T330" s="1">
        <v>50.320582786194301</v>
      </c>
      <c r="U330" s="1">
        <v>3.20467246128988</v>
      </c>
      <c r="V330" s="1">
        <v>3104960</v>
      </c>
      <c r="W330" s="1">
        <v>37.029999999999902</v>
      </c>
      <c r="X330" s="1">
        <v>0.91</v>
      </c>
      <c r="Y330" s="1">
        <v>274411380</v>
      </c>
      <c r="Z330" s="1">
        <v>378121319.70512903</v>
      </c>
      <c r="AA330" s="1">
        <v>64869836.536959901</v>
      </c>
      <c r="AB330" s="1">
        <v>245218680</v>
      </c>
      <c r="AC330" s="1">
        <v>378121319.70512903</v>
      </c>
      <c r="AD330" s="1">
        <v>64869836.536959901</v>
      </c>
      <c r="AE330" s="1">
        <v>245218680</v>
      </c>
      <c r="AF330" s="1">
        <v>298179354.19801098</v>
      </c>
      <c r="AG330" s="1">
        <v>64869836.536959901</v>
      </c>
      <c r="AH330" s="1">
        <v>245218680</v>
      </c>
      <c r="AI330" s="1">
        <v>260559605.72407299</v>
      </c>
      <c r="AJ330" s="1">
        <v>64869836.536959901</v>
      </c>
      <c r="AK330" s="1">
        <v>519166971.69624102</v>
      </c>
      <c r="AL330" s="1">
        <v>788006279.83833098</v>
      </c>
      <c r="AM330" s="1">
        <v>758813579.83833098</v>
      </c>
      <c r="AN330" s="1">
        <v>678871614.331213</v>
      </c>
      <c r="AO330" s="1">
        <v>641251865.85727501</v>
      </c>
      <c r="AP330" s="1">
        <v>170916428.263327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690083399.95956898</v>
      </c>
      <c r="AW330" s="1">
        <v>958922708.10165799</v>
      </c>
      <c r="AX330" s="1">
        <v>929730008.10165799</v>
      </c>
      <c r="AY330" s="1">
        <v>849788042.59454</v>
      </c>
      <c r="AZ330" s="1">
        <v>812168294.12060201</v>
      </c>
      <c r="BA330" s="1">
        <v>683109180</v>
      </c>
      <c r="BB330" s="1">
        <v>788006279.83833098</v>
      </c>
      <c r="BC330" s="1">
        <v>758813579.83833098</v>
      </c>
      <c r="BD330" s="1">
        <v>678871614.331213</v>
      </c>
      <c r="BE330" s="1">
        <v>641251865.85727501</v>
      </c>
      <c r="BF330" s="1">
        <v>512192751.73667198</v>
      </c>
      <c r="BG330" t="s">
        <v>75</v>
      </c>
    </row>
    <row r="331" spans="1:59" x14ac:dyDescent="0.25">
      <c r="A331">
        <v>485</v>
      </c>
      <c r="B331" t="s">
        <v>113</v>
      </c>
      <c r="C331">
        <v>2021</v>
      </c>
      <c r="D331" s="2">
        <v>15996</v>
      </c>
      <c r="E331" s="7">
        <v>159891.73000000001</v>
      </c>
      <c r="F331" t="s">
        <v>43</v>
      </c>
      <c r="G331" s="2">
        <v>117</v>
      </c>
      <c r="H331" s="1">
        <v>683109180</v>
      </c>
      <c r="I331" s="1">
        <v>434755555.08670902</v>
      </c>
      <c r="J331" s="1">
        <v>20975704.551883802</v>
      </c>
      <c r="K331" s="1">
        <v>130997689.454004</v>
      </c>
      <c r="L331" s="1">
        <v>30106993.907401498</v>
      </c>
      <c r="M331" s="1">
        <v>41260861.046241499</v>
      </c>
      <c r="N331" s="1">
        <v>25662919.574177399</v>
      </c>
      <c r="O331" s="1">
        <v>3068424.8191499701</v>
      </c>
      <c r="P331" s="1">
        <v>41260861.046241499</v>
      </c>
      <c r="Q331" s="1">
        <v>14653571</v>
      </c>
      <c r="R331" s="1">
        <v>7221163</v>
      </c>
      <c r="S331" s="1">
        <v>65858</v>
      </c>
      <c r="T331" s="1">
        <v>50.406011970916502</v>
      </c>
      <c r="U331" s="1">
        <v>3.94096776981976</v>
      </c>
      <c r="V331" s="1">
        <v>3104960</v>
      </c>
      <c r="W331" s="1">
        <v>37.029999999999902</v>
      </c>
      <c r="X331" s="1">
        <v>0.91</v>
      </c>
      <c r="Y331" s="1">
        <v>274411380</v>
      </c>
      <c r="Z331" s="1">
        <v>372897896.110246</v>
      </c>
      <c r="AA331" s="1">
        <v>64869836.536959901</v>
      </c>
      <c r="AB331" s="1">
        <v>245218680</v>
      </c>
      <c r="AC331" s="1">
        <v>372897896.110246</v>
      </c>
      <c r="AD331" s="1">
        <v>64869836.536959901</v>
      </c>
      <c r="AE331" s="1">
        <v>245218680</v>
      </c>
      <c r="AF331" s="1">
        <v>294060260.68739003</v>
      </c>
      <c r="AG331" s="1">
        <v>64869836.536959901</v>
      </c>
      <c r="AH331" s="1">
        <v>245218680</v>
      </c>
      <c r="AI331" s="1">
        <v>256960196.958987</v>
      </c>
      <c r="AJ331" s="1">
        <v>64869836.536959901</v>
      </c>
      <c r="AK331" s="1">
        <v>496992120.684834</v>
      </c>
      <c r="AL331" s="1">
        <v>774415678.24533105</v>
      </c>
      <c r="AM331" s="1">
        <v>745222978.24533105</v>
      </c>
      <c r="AN331" s="1">
        <v>666385342.82247496</v>
      </c>
      <c r="AO331" s="1">
        <v>629285279.09407198</v>
      </c>
      <c r="AP331" s="1">
        <v>189836027.75473201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686828148.43956697</v>
      </c>
      <c r="AW331" s="1">
        <v>964251706.00006402</v>
      </c>
      <c r="AX331" s="1">
        <v>935059006.00006402</v>
      </c>
      <c r="AY331" s="1">
        <v>856221370.57720804</v>
      </c>
      <c r="AZ331" s="1">
        <v>819121306.84880495</v>
      </c>
      <c r="BA331" s="1">
        <v>683109180</v>
      </c>
      <c r="BB331" s="1">
        <v>774415678.24533105</v>
      </c>
      <c r="BC331" s="1">
        <v>745222978.24533105</v>
      </c>
      <c r="BD331" s="1">
        <v>666385342.82247496</v>
      </c>
      <c r="BE331" s="1">
        <v>629285279.09407198</v>
      </c>
      <c r="BF331" s="1">
        <v>493273152.24526697</v>
      </c>
      <c r="BG331" t="s">
        <v>75</v>
      </c>
    </row>
    <row r="332" spans="1:59" x14ac:dyDescent="0.25">
      <c r="A332">
        <v>495</v>
      </c>
      <c r="B332" t="s">
        <v>114</v>
      </c>
      <c r="C332">
        <v>2017</v>
      </c>
      <c r="D332" s="2">
        <v>18143</v>
      </c>
      <c r="E332" s="7">
        <v>80879.460000000006</v>
      </c>
      <c r="F332" t="s">
        <v>45</v>
      </c>
      <c r="G332" s="2">
        <v>295</v>
      </c>
      <c r="H332" s="1">
        <v>1953547525</v>
      </c>
      <c r="I332" s="1">
        <v>847328499</v>
      </c>
      <c r="J332" s="1">
        <v>0</v>
      </c>
      <c r="K332" s="1">
        <v>331105906</v>
      </c>
      <c r="L332" s="1">
        <v>85053071</v>
      </c>
      <c r="M332" s="1">
        <v>215925414.77380601</v>
      </c>
      <c r="N332" s="1">
        <v>80763068.255239993</v>
      </c>
      <c r="O332" s="1">
        <v>0</v>
      </c>
      <c r="P332" s="1">
        <v>71060415.370000005</v>
      </c>
      <c r="Q332" s="1">
        <v>29528043</v>
      </c>
      <c r="R332" s="1">
        <v>35314697</v>
      </c>
      <c r="S332" s="1">
        <v>422802</v>
      </c>
      <c r="T332" s="1">
        <v>50.6</v>
      </c>
      <c r="U332" s="1">
        <v>4.0999999999999996</v>
      </c>
      <c r="V332" s="1">
        <v>55611167</v>
      </c>
      <c r="W332" s="1">
        <v>38.119999999999997</v>
      </c>
      <c r="X332" s="1">
        <v>0.93</v>
      </c>
      <c r="Y332" s="1">
        <v>311243165</v>
      </c>
      <c r="Z332" s="1">
        <v>856123799.73360002</v>
      </c>
      <c r="AA332" s="1">
        <v>1222333005.7706599</v>
      </c>
      <c r="AB332" s="1">
        <v>278132190</v>
      </c>
      <c r="AC332" s="1">
        <v>856123799.73360002</v>
      </c>
      <c r="AD332" s="1">
        <v>1222333005.7706599</v>
      </c>
      <c r="AE332" s="1">
        <v>278132190</v>
      </c>
      <c r="AF332" s="1">
        <v>676787735.89295995</v>
      </c>
      <c r="AG332" s="1">
        <v>1222333005.7706599</v>
      </c>
      <c r="AH332" s="1">
        <v>278132190</v>
      </c>
      <c r="AI332" s="1">
        <v>592394294.08560002</v>
      </c>
      <c r="AJ332" s="1">
        <v>1222333005.7706599</v>
      </c>
      <c r="AK332" s="1">
        <v>1063253913.7738</v>
      </c>
      <c r="AL332" s="1">
        <v>2460760385.8742599</v>
      </c>
      <c r="AM332" s="1">
        <v>2427649410.8742599</v>
      </c>
      <c r="AN332" s="1">
        <v>2248313347.0336199</v>
      </c>
      <c r="AO332" s="1">
        <v>2163919905.2262602</v>
      </c>
      <c r="AP332" s="1">
        <v>496922045.25523901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1560175959.0290401</v>
      </c>
      <c r="AW332" s="1">
        <v>2957682431.1294999</v>
      </c>
      <c r="AX332" s="1">
        <v>2924571456.1294999</v>
      </c>
      <c r="AY332" s="1">
        <v>2745235392.2888598</v>
      </c>
      <c r="AZ332" s="1">
        <v>2660841950.4815001</v>
      </c>
      <c r="BA332" s="1">
        <v>1953547525</v>
      </c>
      <c r="BB332" s="1">
        <v>2460760385.8742599</v>
      </c>
      <c r="BC332" s="1">
        <v>2427649410.8742599</v>
      </c>
      <c r="BD332" s="1">
        <v>2248313347.0336199</v>
      </c>
      <c r="BE332" s="1">
        <v>2163919905.2262602</v>
      </c>
      <c r="BF332" s="1">
        <v>1456625479.74476</v>
      </c>
      <c r="BG332" t="s">
        <v>75</v>
      </c>
    </row>
    <row r="333" spans="1:59" x14ac:dyDescent="0.25">
      <c r="A333">
        <v>495</v>
      </c>
      <c r="B333" t="s">
        <v>114</v>
      </c>
      <c r="C333">
        <v>2018</v>
      </c>
      <c r="D333" s="2">
        <v>20044</v>
      </c>
      <c r="E333" s="7">
        <v>80879.460000000006</v>
      </c>
      <c r="F333" t="s">
        <v>45</v>
      </c>
      <c r="G333" s="2">
        <v>295</v>
      </c>
      <c r="H333" s="1">
        <v>2158237700</v>
      </c>
      <c r="I333" s="1">
        <v>726321879</v>
      </c>
      <c r="J333" s="1">
        <v>0</v>
      </c>
      <c r="K333" s="1">
        <v>284793774</v>
      </c>
      <c r="L333" s="1">
        <v>123171678</v>
      </c>
      <c r="M333" s="1">
        <v>215925414.77380601</v>
      </c>
      <c r="N333" s="1">
        <v>80763068.255239993</v>
      </c>
      <c r="O333" s="1">
        <v>0</v>
      </c>
      <c r="P333" s="1">
        <v>71060415.370000005</v>
      </c>
      <c r="Q333" s="1">
        <v>29528043</v>
      </c>
      <c r="R333" s="1">
        <v>35314697</v>
      </c>
      <c r="S333" s="1">
        <v>422802</v>
      </c>
      <c r="T333" s="1">
        <v>51.6</v>
      </c>
      <c r="U333" s="1">
        <v>3.625</v>
      </c>
      <c r="V333" s="1">
        <v>55611167</v>
      </c>
      <c r="W333" s="1">
        <v>38.119999999999997</v>
      </c>
      <c r="X333" s="1">
        <v>0.93</v>
      </c>
      <c r="Y333" s="1">
        <v>343854820</v>
      </c>
      <c r="Z333" s="1">
        <v>883280414.88644004</v>
      </c>
      <c r="AA333" s="1">
        <v>1222333005.7706599</v>
      </c>
      <c r="AB333" s="1">
        <v>307274520</v>
      </c>
      <c r="AC333" s="1">
        <v>883280414.88644004</v>
      </c>
      <c r="AD333" s="1">
        <v>1222333005.7706599</v>
      </c>
      <c r="AE333" s="1">
        <v>307274520</v>
      </c>
      <c r="AF333" s="1">
        <v>698255733.96698403</v>
      </c>
      <c r="AG333" s="1">
        <v>1222333005.7706599</v>
      </c>
      <c r="AH333" s="1">
        <v>307274520</v>
      </c>
      <c r="AI333" s="1">
        <v>611185295.88724005</v>
      </c>
      <c r="AJ333" s="1">
        <v>1222333005.7706599</v>
      </c>
      <c r="AK333" s="1">
        <v>942247293.77380598</v>
      </c>
      <c r="AL333" s="1">
        <v>2520528656.0271001</v>
      </c>
      <c r="AM333" s="1">
        <v>2483948356.0271001</v>
      </c>
      <c r="AN333" s="1">
        <v>2298923675.1076398</v>
      </c>
      <c r="AO333" s="1">
        <v>2211853237.0279002</v>
      </c>
      <c r="AP333" s="1">
        <v>488728520.25523901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1430975814.0290401</v>
      </c>
      <c r="AW333" s="1">
        <v>3009257176.28234</v>
      </c>
      <c r="AX333" s="1">
        <v>2972676876.28234</v>
      </c>
      <c r="AY333" s="1">
        <v>2787652195.3628802</v>
      </c>
      <c r="AZ333" s="1">
        <v>2700581757.2831402</v>
      </c>
      <c r="BA333" s="1">
        <v>2158237700</v>
      </c>
      <c r="BB333" s="1">
        <v>2520528656.0271001</v>
      </c>
      <c r="BC333" s="1">
        <v>2483948356.0271001</v>
      </c>
      <c r="BD333" s="1">
        <v>2298923675.1076398</v>
      </c>
      <c r="BE333" s="1">
        <v>2211853237.0279002</v>
      </c>
      <c r="BF333" s="1">
        <v>1669509179.74476</v>
      </c>
      <c r="BG333" t="s">
        <v>75</v>
      </c>
    </row>
    <row r="334" spans="1:59" x14ac:dyDescent="0.25">
      <c r="A334">
        <v>495</v>
      </c>
      <c r="B334" t="s">
        <v>114</v>
      </c>
      <c r="C334">
        <v>2019</v>
      </c>
      <c r="D334" s="2">
        <v>20049</v>
      </c>
      <c r="E334" s="7">
        <v>80879.460000000006</v>
      </c>
      <c r="F334" t="s">
        <v>45</v>
      </c>
      <c r="G334" s="2">
        <v>295</v>
      </c>
      <c r="H334" s="1">
        <v>2158776075</v>
      </c>
      <c r="I334" s="1">
        <v>651858408.5</v>
      </c>
      <c r="J334" s="1">
        <v>0</v>
      </c>
      <c r="K334" s="1">
        <v>239174634</v>
      </c>
      <c r="L334" s="1">
        <v>106768338.7</v>
      </c>
      <c r="M334" s="1">
        <v>215925414.77380601</v>
      </c>
      <c r="N334" s="1">
        <v>80763068.255239993</v>
      </c>
      <c r="O334" s="1">
        <v>0</v>
      </c>
      <c r="P334" s="1">
        <v>71060415.370000005</v>
      </c>
      <c r="Q334" s="1">
        <v>29528043</v>
      </c>
      <c r="R334" s="1">
        <v>35314697</v>
      </c>
      <c r="S334" s="1">
        <v>422802</v>
      </c>
      <c r="T334" s="1">
        <v>50.4</v>
      </c>
      <c r="U334" s="1">
        <v>7.7</v>
      </c>
      <c r="V334" s="1">
        <v>55611167</v>
      </c>
      <c r="W334" s="1">
        <v>38.119999999999997</v>
      </c>
      <c r="X334" s="1">
        <v>0.93</v>
      </c>
      <c r="Y334" s="1">
        <v>343940595</v>
      </c>
      <c r="Z334" s="1">
        <v>786160994.59407997</v>
      </c>
      <c r="AA334" s="1">
        <v>1222333005.7706599</v>
      </c>
      <c r="AB334" s="1">
        <v>307351170</v>
      </c>
      <c r="AC334" s="1">
        <v>786160994.59407997</v>
      </c>
      <c r="AD334" s="1">
        <v>1222333005.7706599</v>
      </c>
      <c r="AE334" s="1">
        <v>307351170</v>
      </c>
      <c r="AF334" s="1">
        <v>621480351.02428699</v>
      </c>
      <c r="AG334" s="1">
        <v>1222333005.7706599</v>
      </c>
      <c r="AH334" s="1">
        <v>307351170</v>
      </c>
      <c r="AI334" s="1">
        <v>543983577.57967997</v>
      </c>
      <c r="AJ334" s="1">
        <v>1222333005.7706599</v>
      </c>
      <c r="AK334" s="1">
        <v>867783823.27380598</v>
      </c>
      <c r="AL334" s="1">
        <v>2423495010.7347398</v>
      </c>
      <c r="AM334" s="1">
        <v>2386905585.7347398</v>
      </c>
      <c r="AN334" s="1">
        <v>2222224942.1649499</v>
      </c>
      <c r="AO334" s="1">
        <v>2144728168.72034</v>
      </c>
      <c r="AP334" s="1">
        <v>426706040.95524001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1294489864.2290399</v>
      </c>
      <c r="AW334" s="1">
        <v>2850201051.68998</v>
      </c>
      <c r="AX334" s="1">
        <v>2813611626.68998</v>
      </c>
      <c r="AY334" s="1">
        <v>2648930983.1201901</v>
      </c>
      <c r="AZ334" s="1">
        <v>2571434209.67558</v>
      </c>
      <c r="BA334" s="1">
        <v>2158776075</v>
      </c>
      <c r="BB334" s="1">
        <v>2423495010.7347398</v>
      </c>
      <c r="BC334" s="1">
        <v>2386905585.7347398</v>
      </c>
      <c r="BD334" s="1">
        <v>2222224942.1649499</v>
      </c>
      <c r="BE334" s="1">
        <v>2144728168.72034</v>
      </c>
      <c r="BF334" s="1">
        <v>1732070034.04476</v>
      </c>
      <c r="BG334" t="s">
        <v>75</v>
      </c>
    </row>
    <row r="335" spans="1:59" x14ac:dyDescent="0.25">
      <c r="A335">
        <v>495</v>
      </c>
      <c r="B335" t="s">
        <v>114</v>
      </c>
      <c r="C335">
        <v>2020</v>
      </c>
      <c r="D335" s="2">
        <v>17754</v>
      </c>
      <c r="E335" s="7">
        <v>80879.460000000006</v>
      </c>
      <c r="F335" t="s">
        <v>45</v>
      </c>
      <c r="G335" s="2">
        <v>295</v>
      </c>
      <c r="H335" s="1">
        <v>1911661950</v>
      </c>
      <c r="I335" s="1">
        <v>789817204.85999894</v>
      </c>
      <c r="J335" s="1">
        <v>0</v>
      </c>
      <c r="K335" s="1">
        <v>347200757.51999998</v>
      </c>
      <c r="L335" s="1">
        <v>9775.5300000000007</v>
      </c>
      <c r="M335" s="1">
        <v>215925414.77380601</v>
      </c>
      <c r="N335" s="1">
        <v>80763068.255239993</v>
      </c>
      <c r="O335" s="1">
        <v>0</v>
      </c>
      <c r="P335" s="1">
        <v>71060415.370000005</v>
      </c>
      <c r="Q335" s="1">
        <v>29528043</v>
      </c>
      <c r="R335" s="1">
        <v>35314697</v>
      </c>
      <c r="S335" s="1">
        <v>422802</v>
      </c>
      <c r="T335" s="1">
        <v>52</v>
      </c>
      <c r="U335" s="1">
        <v>2.7749999999999999</v>
      </c>
      <c r="V335" s="1">
        <v>55611167</v>
      </c>
      <c r="W335" s="1">
        <v>38.119999999999997</v>
      </c>
      <c r="X335" s="1">
        <v>0.93</v>
      </c>
      <c r="Y335" s="1">
        <v>304569870</v>
      </c>
      <c r="Z335" s="1">
        <v>906294495.52444005</v>
      </c>
      <c r="AA335" s="1">
        <v>1222333005.7706599</v>
      </c>
      <c r="AB335" s="1">
        <v>272168820</v>
      </c>
      <c r="AC335" s="1">
        <v>906294495.52444005</v>
      </c>
      <c r="AD335" s="1">
        <v>1222333005.7706599</v>
      </c>
      <c r="AE335" s="1">
        <v>272168820</v>
      </c>
      <c r="AF335" s="1">
        <v>716448952.67378402</v>
      </c>
      <c r="AG335" s="1">
        <v>1222333005.7706599</v>
      </c>
      <c r="AH335" s="1">
        <v>272168820</v>
      </c>
      <c r="AI335" s="1">
        <v>627109873.68524003</v>
      </c>
      <c r="AJ335" s="1">
        <v>1222333005.7706599</v>
      </c>
      <c r="AK335" s="1">
        <v>1005742619.6338</v>
      </c>
      <c r="AL335" s="1">
        <v>2504257786.6651001</v>
      </c>
      <c r="AM335" s="1">
        <v>2471856736.6651001</v>
      </c>
      <c r="AN335" s="1">
        <v>2282011193.8144398</v>
      </c>
      <c r="AO335" s="1">
        <v>2192672114.8259001</v>
      </c>
      <c r="AP335" s="1">
        <v>427973601.30523902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1433716220.9390399</v>
      </c>
      <c r="AW335" s="1">
        <v>2932231387.9703398</v>
      </c>
      <c r="AX335" s="1">
        <v>2899830337.9703398</v>
      </c>
      <c r="AY335" s="1">
        <v>2709984795.1196799</v>
      </c>
      <c r="AZ335" s="1">
        <v>2620645716.1311402</v>
      </c>
      <c r="BA335" s="1">
        <v>1911661950</v>
      </c>
      <c r="BB335" s="1">
        <v>2504257786.6651001</v>
      </c>
      <c r="BC335" s="1">
        <v>2471856736.6651001</v>
      </c>
      <c r="BD335" s="1">
        <v>2282011193.8144398</v>
      </c>
      <c r="BE335" s="1">
        <v>2192672114.8259001</v>
      </c>
      <c r="BF335" s="1">
        <v>1483688348.6947601</v>
      </c>
      <c r="BG335" t="s">
        <v>75</v>
      </c>
    </row>
    <row r="336" spans="1:59" x14ac:dyDescent="0.25">
      <c r="A336">
        <v>495</v>
      </c>
      <c r="B336" t="s">
        <v>114</v>
      </c>
      <c r="C336">
        <v>2021</v>
      </c>
      <c r="D336" s="2">
        <v>17754</v>
      </c>
      <c r="E336" s="7">
        <v>80879.460000000006</v>
      </c>
      <c r="F336" t="s">
        <v>45</v>
      </c>
      <c r="G336" s="2">
        <v>295</v>
      </c>
      <c r="H336" s="1">
        <v>1911661950</v>
      </c>
      <c r="I336" s="1">
        <v>813848716.10999894</v>
      </c>
      <c r="J336" s="1">
        <v>0</v>
      </c>
      <c r="K336" s="1">
        <v>403123306.13999897</v>
      </c>
      <c r="L336" s="1">
        <v>3848300.31</v>
      </c>
      <c r="M336" s="1">
        <v>215925414.77380601</v>
      </c>
      <c r="N336" s="1">
        <v>80763068.255239993</v>
      </c>
      <c r="O336" s="1">
        <v>0</v>
      </c>
      <c r="P336" s="1">
        <v>71060415.370000005</v>
      </c>
      <c r="Q336" s="1">
        <v>29528043</v>
      </c>
      <c r="R336" s="1">
        <v>35314697</v>
      </c>
      <c r="S336" s="1">
        <v>422802</v>
      </c>
      <c r="T336" s="1">
        <v>52.616680989999999</v>
      </c>
      <c r="U336" s="1">
        <v>3.80589208049811</v>
      </c>
      <c r="V336" s="1">
        <v>55611167</v>
      </c>
      <c r="W336" s="1">
        <v>38.119999999999997</v>
      </c>
      <c r="X336" s="1">
        <v>0.93</v>
      </c>
      <c r="Y336" s="1">
        <v>304569870</v>
      </c>
      <c r="Z336" s="1">
        <v>898668345.57413805</v>
      </c>
      <c r="AA336" s="1">
        <v>1222333005.7706599</v>
      </c>
      <c r="AB336" s="1">
        <v>272168820</v>
      </c>
      <c r="AC336" s="1">
        <v>898668345.57413805</v>
      </c>
      <c r="AD336" s="1">
        <v>1222333005.7706599</v>
      </c>
      <c r="AE336" s="1">
        <v>272168820</v>
      </c>
      <c r="AF336" s="1">
        <v>710420286.30561197</v>
      </c>
      <c r="AG336" s="1">
        <v>1222333005.7706599</v>
      </c>
      <c r="AH336" s="1">
        <v>272168820</v>
      </c>
      <c r="AI336" s="1">
        <v>621832964.29689395</v>
      </c>
      <c r="AJ336" s="1">
        <v>1222333005.7706599</v>
      </c>
      <c r="AK336" s="1">
        <v>1029774130.8838</v>
      </c>
      <c r="AL336" s="1">
        <v>2496631636.7147999</v>
      </c>
      <c r="AM336" s="1">
        <v>2464230586.7147999</v>
      </c>
      <c r="AN336" s="1">
        <v>2275982527.44627</v>
      </c>
      <c r="AO336" s="1">
        <v>2187395205.4375501</v>
      </c>
      <c r="AP336" s="1">
        <v>487734674.70523798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1517508805.58904</v>
      </c>
      <c r="AW336" s="1">
        <v>2984366311.4200401</v>
      </c>
      <c r="AX336" s="1">
        <v>2951965261.4200401</v>
      </c>
      <c r="AY336" s="1">
        <v>2763717202.1515098</v>
      </c>
      <c r="AZ336" s="1">
        <v>2675129880.1427898</v>
      </c>
      <c r="BA336" s="1">
        <v>1911661950</v>
      </c>
      <c r="BB336" s="1">
        <v>2496631636.7147999</v>
      </c>
      <c r="BC336" s="1">
        <v>2464230586.7147999</v>
      </c>
      <c r="BD336" s="1">
        <v>2275982527.44627</v>
      </c>
      <c r="BE336" s="1">
        <v>2187395205.4375501</v>
      </c>
      <c r="BF336" s="1">
        <v>1423927275.29476</v>
      </c>
      <c r="BG336" t="s">
        <v>75</v>
      </c>
    </row>
    <row r="337" spans="1:59" x14ac:dyDescent="0.25">
      <c r="A337">
        <v>522</v>
      </c>
      <c r="B337" t="s">
        <v>115</v>
      </c>
      <c r="C337">
        <v>2017</v>
      </c>
      <c r="D337" s="2">
        <v>47754</v>
      </c>
      <c r="E337" s="7">
        <v>55070.02</v>
      </c>
      <c r="F337" t="s">
        <v>47</v>
      </c>
      <c r="G337" s="2">
        <v>180</v>
      </c>
      <c r="H337" s="1">
        <v>3137437800</v>
      </c>
      <c r="I337" s="1">
        <v>1549185000</v>
      </c>
      <c r="J337" s="1">
        <v>152895000</v>
      </c>
      <c r="K337" s="1">
        <v>184457000</v>
      </c>
      <c r="L337" s="1">
        <v>92907000</v>
      </c>
      <c r="M337" s="1">
        <v>52926539.689999998</v>
      </c>
      <c r="N337" s="1">
        <v>45500757.520000003</v>
      </c>
      <c r="O337" s="1">
        <v>25648315.690000001</v>
      </c>
      <c r="P337" s="1">
        <v>52926539.689999998</v>
      </c>
      <c r="Q337" s="1">
        <v>28029269</v>
      </c>
      <c r="R337" s="1">
        <v>7540972</v>
      </c>
      <c r="S337" s="1">
        <v>469556</v>
      </c>
      <c r="T337" s="1">
        <v>56.389936485267299</v>
      </c>
      <c r="U337" s="1">
        <v>3.51106297718191</v>
      </c>
      <c r="V337" s="1">
        <v>0</v>
      </c>
      <c r="W337" s="1">
        <v>39.769999999999897</v>
      </c>
      <c r="X337" s="1">
        <v>1.08</v>
      </c>
      <c r="Y337" s="1">
        <v>819219870</v>
      </c>
      <c r="Z337" s="1">
        <v>790100611.51959395</v>
      </c>
      <c r="AA337" s="1">
        <v>0</v>
      </c>
      <c r="AB337" s="1">
        <v>732068820</v>
      </c>
      <c r="AC337" s="1">
        <v>790100611.51959395</v>
      </c>
      <c r="AD337" s="1">
        <v>0</v>
      </c>
      <c r="AE337" s="1">
        <v>732068820</v>
      </c>
      <c r="AF337" s="1">
        <v>625475530.36102104</v>
      </c>
      <c r="AG337" s="1">
        <v>0</v>
      </c>
      <c r="AH337" s="1">
        <v>732068820</v>
      </c>
      <c r="AI337" s="1">
        <v>548004903.93345702</v>
      </c>
      <c r="AJ337" s="1">
        <v>0</v>
      </c>
      <c r="AK337" s="1">
        <v>1755006539.6900001</v>
      </c>
      <c r="AL337" s="1">
        <v>1815142021.20959</v>
      </c>
      <c r="AM337" s="1">
        <v>1727990971.20959</v>
      </c>
      <c r="AN337" s="1">
        <v>1563365890.0510199</v>
      </c>
      <c r="AO337" s="1">
        <v>1485895263.62345</v>
      </c>
      <c r="AP337" s="1">
        <v>348513073.20999998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2103519612.9000001</v>
      </c>
      <c r="AW337" s="1">
        <v>2163655094.41959</v>
      </c>
      <c r="AX337" s="1">
        <v>2076504044.41959</v>
      </c>
      <c r="AY337" s="1">
        <v>1911878963.2610199</v>
      </c>
      <c r="AZ337" s="1">
        <v>1834408336.8334501</v>
      </c>
      <c r="BA337" s="1">
        <v>1834408336.8334501</v>
      </c>
      <c r="BB337" s="1">
        <v>1815142021.20959</v>
      </c>
      <c r="BC337" s="1">
        <v>1727990971.20959</v>
      </c>
      <c r="BD337" s="1">
        <v>1563365890.0510199</v>
      </c>
      <c r="BE337" s="1">
        <v>1485895263.62345</v>
      </c>
      <c r="BF337" s="1">
        <v>1485895263.62345</v>
      </c>
      <c r="BG337" t="s">
        <v>39</v>
      </c>
    </row>
    <row r="338" spans="1:59" x14ac:dyDescent="0.25">
      <c r="A338">
        <v>522</v>
      </c>
      <c r="B338" t="s">
        <v>115</v>
      </c>
      <c r="C338">
        <v>2018</v>
      </c>
      <c r="D338" s="2">
        <v>48697</v>
      </c>
      <c r="E338" s="7">
        <v>55070.02</v>
      </c>
      <c r="F338" t="s">
        <v>47</v>
      </c>
      <c r="G338" s="2">
        <v>180</v>
      </c>
      <c r="H338" s="1">
        <v>3199392900</v>
      </c>
      <c r="I338" s="1">
        <v>1516094000</v>
      </c>
      <c r="J338" s="1">
        <v>175177000</v>
      </c>
      <c r="K338" s="1">
        <v>191704000</v>
      </c>
      <c r="L338" s="1">
        <v>100966000</v>
      </c>
      <c r="M338" s="1">
        <v>52926539.689999998</v>
      </c>
      <c r="N338" s="1">
        <v>45500757.520000003</v>
      </c>
      <c r="O338" s="1">
        <v>25648315.690000001</v>
      </c>
      <c r="P338" s="1">
        <v>52926539.689999998</v>
      </c>
      <c r="Q338" s="1">
        <v>28029269</v>
      </c>
      <c r="R338" s="1">
        <v>7540972</v>
      </c>
      <c r="S338" s="1">
        <v>469556</v>
      </c>
      <c r="T338" s="1">
        <v>57.125772929999997</v>
      </c>
      <c r="U338" s="1">
        <v>3.14887070666598</v>
      </c>
      <c r="V338" s="1">
        <v>0</v>
      </c>
      <c r="W338" s="1">
        <v>39.769999999999897</v>
      </c>
      <c r="X338" s="1">
        <v>1.08</v>
      </c>
      <c r="Y338" s="1">
        <v>835397035</v>
      </c>
      <c r="Z338" s="1">
        <v>806507034.38432002</v>
      </c>
      <c r="AA338" s="1">
        <v>0</v>
      </c>
      <c r="AB338" s="1">
        <v>746525010</v>
      </c>
      <c r="AC338" s="1">
        <v>806507034.38432002</v>
      </c>
      <c r="AD338" s="1">
        <v>0</v>
      </c>
      <c r="AE338" s="1">
        <v>746525010</v>
      </c>
      <c r="AF338" s="1">
        <v>638463516.81872702</v>
      </c>
      <c r="AG338" s="1">
        <v>0</v>
      </c>
      <c r="AH338" s="1">
        <v>746525010</v>
      </c>
      <c r="AI338" s="1">
        <v>559384214.434919</v>
      </c>
      <c r="AJ338" s="1">
        <v>0</v>
      </c>
      <c r="AK338" s="1">
        <v>1744197539.6900001</v>
      </c>
      <c r="AL338" s="1">
        <v>1870007609.0743201</v>
      </c>
      <c r="AM338" s="1">
        <v>1781135584.0743201</v>
      </c>
      <c r="AN338" s="1">
        <v>1613092066.5087199</v>
      </c>
      <c r="AO338" s="1">
        <v>1534012764.1249101</v>
      </c>
      <c r="AP338" s="1">
        <v>363819073.20999998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2108016612.9000001</v>
      </c>
      <c r="AW338" s="1">
        <v>2233826682.2843199</v>
      </c>
      <c r="AX338" s="1">
        <v>2144954657.2843201</v>
      </c>
      <c r="AY338" s="1">
        <v>1976911139.71872</v>
      </c>
      <c r="AZ338" s="1">
        <v>1897831837.3349099</v>
      </c>
      <c r="BA338" s="1">
        <v>1897831837.3349099</v>
      </c>
      <c r="BB338" s="1">
        <v>1870007609.0743201</v>
      </c>
      <c r="BC338" s="1">
        <v>1781135584.0743201</v>
      </c>
      <c r="BD338" s="1">
        <v>1613092066.5087199</v>
      </c>
      <c r="BE338" s="1">
        <v>1534012764.1249101</v>
      </c>
      <c r="BF338" s="1">
        <v>1534012764.1249101</v>
      </c>
      <c r="BG338" t="s">
        <v>39</v>
      </c>
    </row>
    <row r="339" spans="1:59" x14ac:dyDescent="0.25">
      <c r="A339">
        <v>522</v>
      </c>
      <c r="B339" t="s">
        <v>115</v>
      </c>
      <c r="C339">
        <v>2019</v>
      </c>
      <c r="D339" s="2">
        <v>48697</v>
      </c>
      <c r="E339" s="7">
        <v>55070.02</v>
      </c>
      <c r="F339" t="s">
        <v>47</v>
      </c>
      <c r="G339" s="2">
        <v>180</v>
      </c>
      <c r="H339" s="1">
        <v>3199392900</v>
      </c>
      <c r="I339" s="1">
        <v>1439084000</v>
      </c>
      <c r="J339" s="1">
        <v>158439000</v>
      </c>
      <c r="K339" s="1">
        <v>181253000</v>
      </c>
      <c r="L339" s="1">
        <v>104354000</v>
      </c>
      <c r="M339" s="1">
        <v>52926539.689999998</v>
      </c>
      <c r="N339" s="1">
        <v>45500757.520000003</v>
      </c>
      <c r="O339" s="1">
        <v>25648315.690000001</v>
      </c>
      <c r="P339" s="1">
        <v>52926539.689999998</v>
      </c>
      <c r="Q339" s="1">
        <v>28029269</v>
      </c>
      <c r="R339" s="1">
        <v>7540972</v>
      </c>
      <c r="S339" s="1">
        <v>469556</v>
      </c>
      <c r="T339" s="1">
        <v>53.767629369754999</v>
      </c>
      <c r="U339" s="1">
        <v>3.8873466423996401</v>
      </c>
      <c r="V339" s="1">
        <v>0</v>
      </c>
      <c r="W339" s="1">
        <v>39.769999999999897</v>
      </c>
      <c r="X339" s="1">
        <v>1.08</v>
      </c>
      <c r="Y339" s="1">
        <v>835397035</v>
      </c>
      <c r="Z339" s="1">
        <v>745296547.96121395</v>
      </c>
      <c r="AA339" s="1">
        <v>0</v>
      </c>
      <c r="AB339" s="1">
        <v>746525010</v>
      </c>
      <c r="AC339" s="1">
        <v>745296547.96121395</v>
      </c>
      <c r="AD339" s="1">
        <v>0</v>
      </c>
      <c r="AE339" s="1">
        <v>746525010</v>
      </c>
      <c r="AF339" s="1">
        <v>590006825.47974098</v>
      </c>
      <c r="AG339" s="1">
        <v>0</v>
      </c>
      <c r="AH339" s="1">
        <v>746525010</v>
      </c>
      <c r="AI339" s="1">
        <v>516929309.01787198</v>
      </c>
      <c r="AJ339" s="1">
        <v>0</v>
      </c>
      <c r="AK339" s="1">
        <v>1650449539.6900001</v>
      </c>
      <c r="AL339" s="1">
        <v>1792059122.6512101</v>
      </c>
      <c r="AM339" s="1">
        <v>1703187097.6512101</v>
      </c>
      <c r="AN339" s="1">
        <v>1547897375.16974</v>
      </c>
      <c r="AO339" s="1">
        <v>1474819858.70787</v>
      </c>
      <c r="AP339" s="1">
        <v>356756073.20999998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2007205612.9000001</v>
      </c>
      <c r="AW339" s="1">
        <v>2148815195.8612099</v>
      </c>
      <c r="AX339" s="1">
        <v>2059943170.8612101</v>
      </c>
      <c r="AY339" s="1">
        <v>1904653448.37974</v>
      </c>
      <c r="AZ339" s="1">
        <v>1831575931.91787</v>
      </c>
      <c r="BA339" s="1">
        <v>1831575931.91787</v>
      </c>
      <c r="BB339" s="1">
        <v>1792059122.6512101</v>
      </c>
      <c r="BC339" s="1">
        <v>1703187097.6512101</v>
      </c>
      <c r="BD339" s="1">
        <v>1547897375.16974</v>
      </c>
      <c r="BE339" s="1">
        <v>1474819858.70787</v>
      </c>
      <c r="BF339" s="1">
        <v>1474819858.70787</v>
      </c>
      <c r="BG339" t="s">
        <v>39</v>
      </c>
    </row>
    <row r="340" spans="1:59" x14ac:dyDescent="0.25">
      <c r="A340">
        <v>522</v>
      </c>
      <c r="B340" t="s">
        <v>115</v>
      </c>
      <c r="C340">
        <v>2020</v>
      </c>
      <c r="D340" s="2">
        <v>48706</v>
      </c>
      <c r="E340" s="7">
        <v>55070.02</v>
      </c>
      <c r="F340" t="s">
        <v>47</v>
      </c>
      <c r="G340" s="2">
        <v>180</v>
      </c>
      <c r="H340" s="1">
        <v>3199984200</v>
      </c>
      <c r="I340" s="1">
        <v>1616528996.22683</v>
      </c>
      <c r="J340" s="1">
        <v>174599413.60927501</v>
      </c>
      <c r="K340" s="1">
        <v>200045132.66421601</v>
      </c>
      <c r="L340" s="1">
        <v>107027917.811628</v>
      </c>
      <c r="M340" s="1">
        <v>52926539.689999998</v>
      </c>
      <c r="N340" s="1">
        <v>45500757.520000003</v>
      </c>
      <c r="O340" s="1">
        <v>25648315.690000001</v>
      </c>
      <c r="P340" s="1">
        <v>52926539.689999998</v>
      </c>
      <c r="Q340" s="1">
        <v>28029269</v>
      </c>
      <c r="R340" s="1">
        <v>7540972</v>
      </c>
      <c r="S340" s="1">
        <v>469556</v>
      </c>
      <c r="T340" s="1">
        <v>55.766889061359997</v>
      </c>
      <c r="U340" s="1">
        <v>1.4934084090892299</v>
      </c>
      <c r="V340" s="1">
        <v>0</v>
      </c>
      <c r="W340" s="1">
        <v>39.769999999999897</v>
      </c>
      <c r="X340" s="1">
        <v>1.08</v>
      </c>
      <c r="Y340" s="1">
        <v>835551430</v>
      </c>
      <c r="Z340" s="1">
        <v>810938422.24341702</v>
      </c>
      <c r="AA340" s="1">
        <v>0</v>
      </c>
      <c r="AB340" s="1">
        <v>746662980</v>
      </c>
      <c r="AC340" s="1">
        <v>810938422.24341702</v>
      </c>
      <c r="AD340" s="1">
        <v>0</v>
      </c>
      <c r="AE340" s="1">
        <v>746662980</v>
      </c>
      <c r="AF340" s="1">
        <v>641971582.28658295</v>
      </c>
      <c r="AG340" s="1">
        <v>0</v>
      </c>
      <c r="AH340" s="1">
        <v>746662980</v>
      </c>
      <c r="AI340" s="1">
        <v>562457775.24807298</v>
      </c>
      <c r="AJ340" s="1">
        <v>0</v>
      </c>
      <c r="AK340" s="1">
        <v>1844054949.5260999</v>
      </c>
      <c r="AL340" s="1">
        <v>1874015805.54269</v>
      </c>
      <c r="AM340" s="1">
        <v>1785127355.54269</v>
      </c>
      <c r="AN340" s="1">
        <v>1616160515.58585</v>
      </c>
      <c r="AO340" s="1">
        <v>1536646708.5473399</v>
      </c>
      <c r="AP340" s="1">
        <v>378222123.685844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2222277073.2119398</v>
      </c>
      <c r="AW340" s="1">
        <v>2252237929.2285299</v>
      </c>
      <c r="AX340" s="1">
        <v>2163349479.2285299</v>
      </c>
      <c r="AY340" s="1">
        <v>1994382639.2716999</v>
      </c>
      <c r="AZ340" s="1">
        <v>1914868832.2331901</v>
      </c>
      <c r="BA340" s="1">
        <v>1914868832.2331901</v>
      </c>
      <c r="BB340" s="1">
        <v>1874015805.54269</v>
      </c>
      <c r="BC340" s="1">
        <v>1785127355.54269</v>
      </c>
      <c r="BD340" s="1">
        <v>1616160515.58585</v>
      </c>
      <c r="BE340" s="1">
        <v>1536646708.5473399</v>
      </c>
      <c r="BF340" s="1">
        <v>1536646708.5473399</v>
      </c>
      <c r="BG340" t="s">
        <v>39</v>
      </c>
    </row>
    <row r="341" spans="1:59" x14ac:dyDescent="0.25">
      <c r="A341">
        <v>522</v>
      </c>
      <c r="B341" t="s">
        <v>115</v>
      </c>
      <c r="C341">
        <v>2021</v>
      </c>
      <c r="D341" s="2">
        <v>48706</v>
      </c>
      <c r="E341" s="7">
        <v>55070.02</v>
      </c>
      <c r="F341" t="s">
        <v>47</v>
      </c>
      <c r="G341" s="2">
        <v>180</v>
      </c>
      <c r="H341" s="1">
        <v>3199984200</v>
      </c>
      <c r="I341" s="1">
        <v>1536074999.99999</v>
      </c>
      <c r="J341" s="1">
        <v>201676000</v>
      </c>
      <c r="K341" s="1">
        <v>291216000</v>
      </c>
      <c r="L341" s="1">
        <v>0</v>
      </c>
      <c r="M341" s="1">
        <v>52926539.689999998</v>
      </c>
      <c r="N341" s="1">
        <v>45500757.520000003</v>
      </c>
      <c r="O341" s="1">
        <v>25648315.690000001</v>
      </c>
      <c r="P341" s="1">
        <v>52926539.689999998</v>
      </c>
      <c r="Q341" s="1">
        <v>28029269</v>
      </c>
      <c r="R341" s="1">
        <v>7540972</v>
      </c>
      <c r="S341" s="1">
        <v>469556</v>
      </c>
      <c r="T341" s="1">
        <v>57.413719463101202</v>
      </c>
      <c r="U341" s="1">
        <v>3.59955964782114</v>
      </c>
      <c r="V341" s="1">
        <v>0</v>
      </c>
      <c r="W341" s="1">
        <v>39.769999999999897</v>
      </c>
      <c r="X341" s="1">
        <v>1.08</v>
      </c>
      <c r="Y341" s="1">
        <v>835551430</v>
      </c>
      <c r="Z341" s="1">
        <v>804075385.07726896</v>
      </c>
      <c r="AA341" s="1">
        <v>0</v>
      </c>
      <c r="AB341" s="1">
        <v>746662980</v>
      </c>
      <c r="AC341" s="1">
        <v>804075385.07726896</v>
      </c>
      <c r="AD341" s="1">
        <v>0</v>
      </c>
      <c r="AE341" s="1">
        <v>746662980</v>
      </c>
      <c r="AF341" s="1">
        <v>636538525.09260404</v>
      </c>
      <c r="AG341" s="1">
        <v>0</v>
      </c>
      <c r="AH341" s="1">
        <v>746662980</v>
      </c>
      <c r="AI341" s="1">
        <v>557697649.80570304</v>
      </c>
      <c r="AJ341" s="1">
        <v>0</v>
      </c>
      <c r="AK341" s="1">
        <v>1790677539.68999</v>
      </c>
      <c r="AL341" s="1">
        <v>1894229354.7672601</v>
      </c>
      <c r="AM341" s="1">
        <v>1805340904.7672601</v>
      </c>
      <c r="AN341" s="1">
        <v>1637804044.7825999</v>
      </c>
      <c r="AO341" s="1">
        <v>1558963169.4956999</v>
      </c>
      <c r="AP341" s="1">
        <v>362365073.20999998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2153042612.8999901</v>
      </c>
      <c r="AW341" s="1">
        <v>2256594427.9772601</v>
      </c>
      <c r="AX341" s="1">
        <v>2167705977.9772601</v>
      </c>
      <c r="AY341" s="1">
        <v>2000169117.9926</v>
      </c>
      <c r="AZ341" s="1">
        <v>1921328242.7056999</v>
      </c>
      <c r="BA341" s="1">
        <v>1921328242.7056999</v>
      </c>
      <c r="BB341" s="1">
        <v>1894229354.7672601</v>
      </c>
      <c r="BC341" s="1">
        <v>1805340904.7672601</v>
      </c>
      <c r="BD341" s="1">
        <v>1637804044.7825999</v>
      </c>
      <c r="BE341" s="1">
        <v>1558963169.4956999</v>
      </c>
      <c r="BF341" s="1">
        <v>1558963169.4956999</v>
      </c>
      <c r="BG341" t="s">
        <v>39</v>
      </c>
    </row>
    <row r="342" spans="1:59" x14ac:dyDescent="0.25">
      <c r="A342">
        <v>524</v>
      </c>
      <c r="B342" t="s">
        <v>116</v>
      </c>
      <c r="C342">
        <v>2017</v>
      </c>
      <c r="D342" s="2">
        <v>49041</v>
      </c>
      <c r="E342" s="7">
        <v>112652.65</v>
      </c>
      <c r="F342" t="s">
        <v>45</v>
      </c>
      <c r="G342" s="2">
        <v>142</v>
      </c>
      <c r="H342" s="1">
        <v>2541795030</v>
      </c>
      <c r="I342" s="1">
        <v>1514763409</v>
      </c>
      <c r="J342" s="1">
        <v>161261309.90000001</v>
      </c>
      <c r="K342" s="1">
        <v>505364481.80000001</v>
      </c>
      <c r="L342" s="1">
        <v>0</v>
      </c>
      <c r="M342" s="1">
        <v>85664936.753699899</v>
      </c>
      <c r="N342" s="1">
        <v>79472500.627506405</v>
      </c>
      <c r="O342" s="1">
        <v>14048086.9852119</v>
      </c>
      <c r="P342" s="1">
        <v>85664936.753699899</v>
      </c>
      <c r="Q342" s="1">
        <v>26577554</v>
      </c>
      <c r="R342" s="1">
        <v>1539296</v>
      </c>
      <c r="S342" s="1">
        <v>772243</v>
      </c>
      <c r="T342" s="1">
        <v>51.513426506413097</v>
      </c>
      <c r="U342" s="1">
        <v>3.7041423273038698</v>
      </c>
      <c r="V342" s="1">
        <v>156673</v>
      </c>
      <c r="W342" s="1">
        <v>42</v>
      </c>
      <c r="X342" s="1">
        <v>1.1399999999999999</v>
      </c>
      <c r="Y342" s="1">
        <v>841298355</v>
      </c>
      <c r="Z342" s="1">
        <v>660435329.26222396</v>
      </c>
      <c r="AA342" s="1">
        <v>4079764.92</v>
      </c>
      <c r="AB342" s="1">
        <v>751798530</v>
      </c>
      <c r="AC342" s="1">
        <v>660435329.26222396</v>
      </c>
      <c r="AD342" s="1">
        <v>4079764.92</v>
      </c>
      <c r="AE342" s="1">
        <v>751798530</v>
      </c>
      <c r="AF342" s="1">
        <v>524957082.52332801</v>
      </c>
      <c r="AG342" s="1">
        <v>4079764.92</v>
      </c>
      <c r="AH342" s="1">
        <v>751798530</v>
      </c>
      <c r="AI342" s="1">
        <v>461202613.46973002</v>
      </c>
      <c r="AJ342" s="1">
        <v>4079764.92</v>
      </c>
      <c r="AK342" s="1">
        <v>1761689655.6536901</v>
      </c>
      <c r="AL342" s="1">
        <v>1752739695.8359201</v>
      </c>
      <c r="AM342" s="1">
        <v>1663239870.8359201</v>
      </c>
      <c r="AN342" s="1">
        <v>1527761624.0970199</v>
      </c>
      <c r="AO342" s="1">
        <v>1464007155.0434301</v>
      </c>
      <c r="AP342" s="1">
        <v>598885069.41271806</v>
      </c>
      <c r="AQ342" s="1">
        <v>778688089.79999995</v>
      </c>
      <c r="AR342" s="1">
        <v>262910954.375388</v>
      </c>
      <c r="AS342" s="1">
        <v>249485980.625388</v>
      </c>
      <c r="AT342" s="1">
        <v>229164243.61455399</v>
      </c>
      <c r="AU342" s="1">
        <v>219601073.25651401</v>
      </c>
      <c r="AV342" s="1">
        <v>2360574725.0664101</v>
      </c>
      <c r="AW342" s="1">
        <v>2614535719.6240301</v>
      </c>
      <c r="AX342" s="1">
        <v>2511610920.8740301</v>
      </c>
      <c r="AY342" s="1">
        <v>2355810937.1243</v>
      </c>
      <c r="AZ342" s="1">
        <v>2282493297.7126598</v>
      </c>
      <c r="BA342" s="1">
        <v>2282493297.7126598</v>
      </c>
      <c r="BB342" s="1">
        <v>2015650650.2113099</v>
      </c>
      <c r="BC342" s="1">
        <v>1912725851.4613099</v>
      </c>
      <c r="BD342" s="1">
        <v>1756925867.71158</v>
      </c>
      <c r="BE342" s="1">
        <v>1683608228.2999401</v>
      </c>
      <c r="BF342" s="1">
        <v>1683608228.2999401</v>
      </c>
      <c r="BG342" t="s">
        <v>39</v>
      </c>
    </row>
    <row r="343" spans="1:59" x14ac:dyDescent="0.25">
      <c r="A343">
        <v>524</v>
      </c>
      <c r="B343" t="s">
        <v>116</v>
      </c>
      <c r="C343">
        <v>2018</v>
      </c>
      <c r="D343" s="2">
        <v>49041</v>
      </c>
      <c r="E343" s="7">
        <v>112652.65</v>
      </c>
      <c r="F343" t="s">
        <v>45</v>
      </c>
      <c r="G343" s="2">
        <v>142</v>
      </c>
      <c r="H343" s="1">
        <v>2541795030</v>
      </c>
      <c r="I343" s="1">
        <v>1580643601</v>
      </c>
      <c r="J343" s="1">
        <v>195555753.80000001</v>
      </c>
      <c r="K343" s="1">
        <v>573163426.79999995</v>
      </c>
      <c r="L343" s="1">
        <v>0</v>
      </c>
      <c r="M343" s="1">
        <v>85664936.753699899</v>
      </c>
      <c r="N343" s="1">
        <v>79472500.627506405</v>
      </c>
      <c r="O343" s="1">
        <v>14048086.9852119</v>
      </c>
      <c r="P343" s="1">
        <v>85664936.753699899</v>
      </c>
      <c r="Q343" s="1">
        <v>26577554</v>
      </c>
      <c r="R343" s="1">
        <v>1539296</v>
      </c>
      <c r="S343" s="1">
        <v>772243</v>
      </c>
      <c r="T343" s="1">
        <v>52.503972295302901</v>
      </c>
      <c r="U343" s="1">
        <v>1.98054411440383</v>
      </c>
      <c r="V343" s="1">
        <v>156673</v>
      </c>
      <c r="W343" s="1">
        <v>42</v>
      </c>
      <c r="X343" s="1">
        <v>1.1399999999999999</v>
      </c>
      <c r="Y343" s="1">
        <v>841298355</v>
      </c>
      <c r="Z343" s="1">
        <v>697928394.01449704</v>
      </c>
      <c r="AA343" s="1">
        <v>4079764.92</v>
      </c>
      <c r="AB343" s="1">
        <v>751798530</v>
      </c>
      <c r="AC343" s="1">
        <v>697928394.01449704</v>
      </c>
      <c r="AD343" s="1">
        <v>4079764.92</v>
      </c>
      <c r="AE343" s="1">
        <v>751798530</v>
      </c>
      <c r="AF343" s="1">
        <v>554759016.21030796</v>
      </c>
      <c r="AG343" s="1">
        <v>4079764.92</v>
      </c>
      <c r="AH343" s="1">
        <v>751798530</v>
      </c>
      <c r="AI343" s="1">
        <v>487385191.36127698</v>
      </c>
      <c r="AJ343" s="1">
        <v>4079764.92</v>
      </c>
      <c r="AK343" s="1">
        <v>1861864291.5537</v>
      </c>
      <c r="AL343" s="1">
        <v>1824527204.4881899</v>
      </c>
      <c r="AM343" s="1">
        <v>1735027379.4881899</v>
      </c>
      <c r="AN343" s="1">
        <v>1591858001.684</v>
      </c>
      <c r="AO343" s="1">
        <v>1524484176.83497</v>
      </c>
      <c r="AP343" s="1">
        <v>666684014.41271806</v>
      </c>
      <c r="AQ343" s="1">
        <v>778688089.79999995</v>
      </c>
      <c r="AR343" s="1">
        <v>273679080.67322898</v>
      </c>
      <c r="AS343" s="1">
        <v>260254106.92322901</v>
      </c>
      <c r="AT343" s="1">
        <v>238778700.252601</v>
      </c>
      <c r="AU343" s="1">
        <v>228672626.52524599</v>
      </c>
      <c r="AV343" s="1">
        <v>2528548305.9664102</v>
      </c>
      <c r="AW343" s="1">
        <v>2764890299.5741401</v>
      </c>
      <c r="AX343" s="1">
        <v>2661965500.8241401</v>
      </c>
      <c r="AY343" s="1">
        <v>2497320716.3493199</v>
      </c>
      <c r="AZ343" s="1">
        <v>2419840817.7729402</v>
      </c>
      <c r="BA343" s="1">
        <v>2419840817.7729402</v>
      </c>
      <c r="BB343" s="1">
        <v>2098206285.1614201</v>
      </c>
      <c r="BC343" s="1">
        <v>1995281486.4114201</v>
      </c>
      <c r="BD343" s="1">
        <v>1830636701.9366</v>
      </c>
      <c r="BE343" s="1">
        <v>1753156803.36022</v>
      </c>
      <c r="BF343" s="1">
        <v>1753156803.36022</v>
      </c>
      <c r="BG343" t="s">
        <v>39</v>
      </c>
    </row>
    <row r="344" spans="1:59" x14ac:dyDescent="0.25">
      <c r="A344">
        <v>524</v>
      </c>
      <c r="B344" t="s">
        <v>116</v>
      </c>
      <c r="C344">
        <v>2019</v>
      </c>
      <c r="D344" s="2">
        <v>49041</v>
      </c>
      <c r="E344" s="7">
        <v>112652.65</v>
      </c>
      <c r="F344" t="s">
        <v>45</v>
      </c>
      <c r="G344" s="2">
        <v>142</v>
      </c>
      <c r="H344" s="1">
        <v>2541795030</v>
      </c>
      <c r="I344" s="1">
        <v>1522044199</v>
      </c>
      <c r="J344" s="1">
        <v>160637434.5</v>
      </c>
      <c r="K344" s="1">
        <v>505410113.01999998</v>
      </c>
      <c r="L344" s="1">
        <v>0</v>
      </c>
      <c r="M344" s="1">
        <v>85664936.753699899</v>
      </c>
      <c r="N344" s="1">
        <v>79472500.627506405</v>
      </c>
      <c r="O344" s="1">
        <v>14048086.9852119</v>
      </c>
      <c r="P344" s="1">
        <v>85664936.753699899</v>
      </c>
      <c r="Q344" s="1">
        <v>26577554</v>
      </c>
      <c r="R344" s="1">
        <v>1539296</v>
      </c>
      <c r="S344" s="1">
        <v>772243</v>
      </c>
      <c r="T344" s="1">
        <v>48.064770166587302</v>
      </c>
      <c r="U344" s="1">
        <v>5.3561053640000003</v>
      </c>
      <c r="V344" s="1">
        <v>156673</v>
      </c>
      <c r="W344" s="1">
        <v>42</v>
      </c>
      <c r="X344" s="1">
        <v>1.1399999999999999</v>
      </c>
      <c r="Y344" s="1">
        <v>841298355</v>
      </c>
      <c r="Z344" s="1">
        <v>589975599.62572598</v>
      </c>
      <c r="AA344" s="1">
        <v>4079764.92</v>
      </c>
      <c r="AB344" s="1">
        <v>751798530</v>
      </c>
      <c r="AC344" s="1">
        <v>589975599.62572598</v>
      </c>
      <c r="AD344" s="1">
        <v>4079764.92</v>
      </c>
      <c r="AE344" s="1">
        <v>751798530</v>
      </c>
      <c r="AF344" s="1">
        <v>468951093.03957599</v>
      </c>
      <c r="AG344" s="1">
        <v>4079764.92</v>
      </c>
      <c r="AH344" s="1">
        <v>751798530</v>
      </c>
      <c r="AI344" s="1">
        <v>411998384.05785799</v>
      </c>
      <c r="AJ344" s="1">
        <v>4079764.92</v>
      </c>
      <c r="AK344" s="1">
        <v>1768346570.25369</v>
      </c>
      <c r="AL344" s="1">
        <v>1681656090.7994201</v>
      </c>
      <c r="AM344" s="1">
        <v>1592156265.7994201</v>
      </c>
      <c r="AN344" s="1">
        <v>1471131759.2132699</v>
      </c>
      <c r="AO344" s="1">
        <v>1414179050.23155</v>
      </c>
      <c r="AP344" s="1">
        <v>598930700.63271797</v>
      </c>
      <c r="AQ344" s="1">
        <v>778688089.79999995</v>
      </c>
      <c r="AR344" s="1">
        <v>252248413.61991301</v>
      </c>
      <c r="AS344" s="1">
        <v>238823439.86991301</v>
      </c>
      <c r="AT344" s="1">
        <v>220669763.881991</v>
      </c>
      <c r="AU344" s="1">
        <v>212126857.534733</v>
      </c>
      <c r="AV344" s="1">
        <v>2367277270.8864102</v>
      </c>
      <c r="AW344" s="1">
        <v>2532835205.0520501</v>
      </c>
      <c r="AX344" s="1">
        <v>2429910406.3020501</v>
      </c>
      <c r="AY344" s="1">
        <v>2290732223.7279801</v>
      </c>
      <c r="AZ344" s="1">
        <v>2225236608.3990102</v>
      </c>
      <c r="BA344" s="1">
        <v>2225236608.3990102</v>
      </c>
      <c r="BB344" s="1">
        <v>1933904504.4193399</v>
      </c>
      <c r="BC344" s="1">
        <v>1830979705.6693399</v>
      </c>
      <c r="BD344" s="1">
        <v>1691801523.0952599</v>
      </c>
      <c r="BE344" s="1">
        <v>1626305907.7662899</v>
      </c>
      <c r="BF344" s="1">
        <v>1626305907.7662899</v>
      </c>
      <c r="BG344" t="s">
        <v>39</v>
      </c>
    </row>
    <row r="345" spans="1:59" x14ac:dyDescent="0.25">
      <c r="A345">
        <v>524</v>
      </c>
      <c r="B345" t="s">
        <v>116</v>
      </c>
      <c r="C345">
        <v>2020</v>
      </c>
      <c r="D345" s="2">
        <v>49994</v>
      </c>
      <c r="E345" s="7">
        <v>112652.65</v>
      </c>
      <c r="F345" t="s">
        <v>45</v>
      </c>
      <c r="G345" s="2">
        <v>142</v>
      </c>
      <c r="H345" s="1">
        <v>2591189020</v>
      </c>
      <c r="I345" s="1">
        <v>1856312731.5079999</v>
      </c>
      <c r="J345" s="1">
        <v>151113236.5</v>
      </c>
      <c r="K345" s="1">
        <v>440585422.80000001</v>
      </c>
      <c r="L345" s="1">
        <v>0</v>
      </c>
      <c r="M345" s="1">
        <v>85664936.753699899</v>
      </c>
      <c r="N345" s="1">
        <v>79472500.627506405</v>
      </c>
      <c r="O345" s="1">
        <v>14048086.9852119</v>
      </c>
      <c r="P345" s="1">
        <v>85664936.753699899</v>
      </c>
      <c r="Q345" s="1">
        <v>26577554</v>
      </c>
      <c r="R345" s="1">
        <v>1539296</v>
      </c>
      <c r="S345" s="1">
        <v>772243</v>
      </c>
      <c r="T345" s="1">
        <v>49.455387703199499</v>
      </c>
      <c r="U345" s="1">
        <v>2.1302865545610898</v>
      </c>
      <c r="V345" s="1">
        <v>156673</v>
      </c>
      <c r="W345" s="1">
        <v>42</v>
      </c>
      <c r="X345" s="1">
        <v>1.1399999999999999</v>
      </c>
      <c r="Y345" s="1">
        <v>857647070</v>
      </c>
      <c r="Z345" s="1">
        <v>653746846.37354004</v>
      </c>
      <c r="AA345" s="1">
        <v>4079764.92</v>
      </c>
      <c r="AB345" s="1">
        <v>766408020</v>
      </c>
      <c r="AC345" s="1">
        <v>653746846.37354004</v>
      </c>
      <c r="AD345" s="1">
        <v>4079764.92</v>
      </c>
      <c r="AE345" s="1">
        <v>766408020</v>
      </c>
      <c r="AF345" s="1">
        <v>519640640.00703698</v>
      </c>
      <c r="AG345" s="1">
        <v>4079764.92</v>
      </c>
      <c r="AH345" s="1">
        <v>766408020</v>
      </c>
      <c r="AI345" s="1">
        <v>456531837.01103503</v>
      </c>
      <c r="AJ345" s="1">
        <v>4079764.92</v>
      </c>
      <c r="AK345" s="1">
        <v>2093090904.7616899</v>
      </c>
      <c r="AL345" s="1">
        <v>1752251854.54724</v>
      </c>
      <c r="AM345" s="1">
        <v>1661012804.54724</v>
      </c>
      <c r="AN345" s="1">
        <v>1526906598.1807301</v>
      </c>
      <c r="AO345" s="1">
        <v>1463797795.1847301</v>
      </c>
      <c r="AP345" s="1">
        <v>534106010.412718</v>
      </c>
      <c r="AQ345" s="1">
        <v>778688089.79999995</v>
      </c>
      <c r="AR345" s="1">
        <v>262837778.18208599</v>
      </c>
      <c r="AS345" s="1">
        <v>249151920.68208599</v>
      </c>
      <c r="AT345" s="1">
        <v>229035989.72711</v>
      </c>
      <c r="AU345" s="1">
        <v>219569669.27770999</v>
      </c>
      <c r="AV345" s="1">
        <v>2627196915.1744099</v>
      </c>
      <c r="AW345" s="1">
        <v>2549195643.1420398</v>
      </c>
      <c r="AX345" s="1">
        <v>2444270735.6420398</v>
      </c>
      <c r="AY345" s="1">
        <v>2290048598.32056</v>
      </c>
      <c r="AZ345" s="1">
        <v>2217473474.8751602</v>
      </c>
      <c r="BA345" s="1">
        <v>2217473474.8751602</v>
      </c>
      <c r="BB345" s="1">
        <v>2015089632.72932</v>
      </c>
      <c r="BC345" s="1">
        <v>1910164725.22932</v>
      </c>
      <c r="BD345" s="1">
        <v>1755942587.90784</v>
      </c>
      <c r="BE345" s="1">
        <v>1683367464.46244</v>
      </c>
      <c r="BF345" s="1">
        <v>1683367464.46244</v>
      </c>
      <c r="BG345" t="s">
        <v>39</v>
      </c>
    </row>
    <row r="346" spans="1:59" x14ac:dyDescent="0.25">
      <c r="A346">
        <v>524</v>
      </c>
      <c r="B346" t="s">
        <v>116</v>
      </c>
      <c r="C346">
        <v>2021</v>
      </c>
      <c r="D346" s="2">
        <v>49994</v>
      </c>
      <c r="E346" s="7">
        <v>112652.65</v>
      </c>
      <c r="F346" t="s">
        <v>45</v>
      </c>
      <c r="G346" s="2">
        <v>142</v>
      </c>
      <c r="H346" s="1">
        <v>2591189020</v>
      </c>
      <c r="I346" s="1">
        <v>1578112941</v>
      </c>
      <c r="J346" s="1">
        <v>176055534.30000001</v>
      </c>
      <c r="K346" s="1">
        <v>469586650.80000001</v>
      </c>
      <c r="L346" s="1">
        <v>0</v>
      </c>
      <c r="M346" s="1">
        <v>85664936.753699899</v>
      </c>
      <c r="N346" s="1">
        <v>79472500.627506405</v>
      </c>
      <c r="O346" s="1">
        <v>14048086.9852119</v>
      </c>
      <c r="P346" s="1">
        <v>85664936.753699899</v>
      </c>
      <c r="Q346" s="1">
        <v>26577554</v>
      </c>
      <c r="R346" s="1">
        <v>1539296</v>
      </c>
      <c r="S346" s="1">
        <v>772243</v>
      </c>
      <c r="T346" s="1">
        <v>49.080501533707597</v>
      </c>
      <c r="U346" s="1">
        <v>2.4653330069724002</v>
      </c>
      <c r="V346" s="1">
        <v>156673</v>
      </c>
      <c r="W346" s="1">
        <v>42</v>
      </c>
      <c r="X346" s="1">
        <v>1.1399999999999999</v>
      </c>
      <c r="Y346" s="1">
        <v>857647070</v>
      </c>
      <c r="Z346" s="1">
        <v>643939868.65046597</v>
      </c>
      <c r="AA346" s="1">
        <v>4079764.92</v>
      </c>
      <c r="AB346" s="1">
        <v>766408020</v>
      </c>
      <c r="AC346" s="1">
        <v>643939868.65046597</v>
      </c>
      <c r="AD346" s="1">
        <v>4079764.92</v>
      </c>
      <c r="AE346" s="1">
        <v>766408020</v>
      </c>
      <c r="AF346" s="1">
        <v>511845414.36453903</v>
      </c>
      <c r="AG346" s="1">
        <v>4079764.92</v>
      </c>
      <c r="AH346" s="1">
        <v>766408020</v>
      </c>
      <c r="AI346" s="1">
        <v>449683318.229985</v>
      </c>
      <c r="AJ346" s="1">
        <v>4079764.92</v>
      </c>
      <c r="AK346" s="1">
        <v>1839833412.0537</v>
      </c>
      <c r="AL346" s="1">
        <v>1767387174.6241601</v>
      </c>
      <c r="AM346" s="1">
        <v>1676148124.6241601</v>
      </c>
      <c r="AN346" s="1">
        <v>1544053670.3382299</v>
      </c>
      <c r="AO346" s="1">
        <v>1481891574.20368</v>
      </c>
      <c r="AP346" s="1">
        <v>563107238.41271806</v>
      </c>
      <c r="AQ346" s="1">
        <v>778688089.79999995</v>
      </c>
      <c r="AR346" s="1">
        <v>265108076.19362399</v>
      </c>
      <c r="AS346" s="1">
        <v>251422218.69362399</v>
      </c>
      <c r="AT346" s="1">
        <v>231608050.550735</v>
      </c>
      <c r="AU346" s="1">
        <v>222283736.13055199</v>
      </c>
      <c r="AV346" s="1">
        <v>2402940650.4664102</v>
      </c>
      <c r="AW346" s="1">
        <v>2595602489.2305002</v>
      </c>
      <c r="AX346" s="1">
        <v>2490677581.7305002</v>
      </c>
      <c r="AY346" s="1">
        <v>2338768959.3016901</v>
      </c>
      <c r="AZ346" s="1">
        <v>2267282548.7469501</v>
      </c>
      <c r="BA346" s="1">
        <v>2267282548.7469501</v>
      </c>
      <c r="BB346" s="1">
        <v>2032495250.81779</v>
      </c>
      <c r="BC346" s="1">
        <v>1927570343.31779</v>
      </c>
      <c r="BD346" s="1">
        <v>1775661720.8889699</v>
      </c>
      <c r="BE346" s="1">
        <v>1704175310.3342299</v>
      </c>
      <c r="BF346" s="1">
        <v>1704175310.3342299</v>
      </c>
      <c r="BG346" t="s">
        <v>39</v>
      </c>
    </row>
    <row r="347" spans="1:59" x14ac:dyDescent="0.25">
      <c r="A347">
        <v>545</v>
      </c>
      <c r="B347" t="s">
        <v>117</v>
      </c>
      <c r="C347">
        <v>2017</v>
      </c>
      <c r="D347" s="2">
        <v>75595</v>
      </c>
      <c r="E347" s="7">
        <v>86117.93</v>
      </c>
      <c r="F347" t="s">
        <v>45</v>
      </c>
      <c r="G347" s="2">
        <v>189</v>
      </c>
      <c r="H347" s="1">
        <v>5359924770</v>
      </c>
      <c r="I347" s="1">
        <v>2633739985.4959998</v>
      </c>
      <c r="J347" s="1">
        <v>555929804.79999995</v>
      </c>
      <c r="K347" s="1">
        <v>727752860.92799997</v>
      </c>
      <c r="L347" s="1">
        <v>4503273.04</v>
      </c>
      <c r="M347" s="1">
        <v>332360568.5</v>
      </c>
      <c r="N347" s="1">
        <v>64769403.270000003</v>
      </c>
      <c r="O347" s="1">
        <v>34049405.399999999</v>
      </c>
      <c r="P347" s="1">
        <v>144504595</v>
      </c>
      <c r="Q347" s="1">
        <v>43415632</v>
      </c>
      <c r="R347" s="1">
        <v>11004878</v>
      </c>
      <c r="S347" s="1">
        <v>1357777</v>
      </c>
      <c r="T347" s="1">
        <v>60.1774186491755</v>
      </c>
      <c r="U347" s="1">
        <v>2.70091484486134</v>
      </c>
      <c r="V347" s="1">
        <v>7981473</v>
      </c>
      <c r="W347" s="1">
        <v>30.82</v>
      </c>
      <c r="X347" s="1">
        <v>1.1100000000000001</v>
      </c>
      <c r="Y347" s="1">
        <v>1296832225</v>
      </c>
      <c r="Z347" s="1">
        <v>1348838998.09127</v>
      </c>
      <c r="AA347" s="1">
        <v>169289628.327252</v>
      </c>
      <c r="AB347" s="1">
        <v>1158871350</v>
      </c>
      <c r="AC347" s="1">
        <v>1348838998.09127</v>
      </c>
      <c r="AD347" s="1">
        <v>169289628.327252</v>
      </c>
      <c r="AE347" s="1">
        <v>1158871350</v>
      </c>
      <c r="AF347" s="1">
        <v>1072492517.21573</v>
      </c>
      <c r="AG347" s="1">
        <v>169289628.327252</v>
      </c>
      <c r="AH347" s="1">
        <v>1158871350</v>
      </c>
      <c r="AI347" s="1">
        <v>942447114.45076895</v>
      </c>
      <c r="AJ347" s="1">
        <v>169289628.327252</v>
      </c>
      <c r="AK347" s="1">
        <v>3522030358.79599</v>
      </c>
      <c r="AL347" s="1">
        <v>3515395251.2185202</v>
      </c>
      <c r="AM347" s="1">
        <v>3377434376.2185202</v>
      </c>
      <c r="AN347" s="1">
        <v>3101087895.3429799</v>
      </c>
      <c r="AO347" s="1">
        <v>2971042492.5780201</v>
      </c>
      <c r="AP347" s="1">
        <v>831074942.63799906</v>
      </c>
      <c r="AQ347" s="1">
        <v>109643028.8</v>
      </c>
      <c r="AR347" s="1">
        <v>109643028.8</v>
      </c>
      <c r="AS347" s="1">
        <v>109643028.8</v>
      </c>
      <c r="AT347" s="1">
        <v>109643028.8</v>
      </c>
      <c r="AU347" s="1">
        <v>109643028.8</v>
      </c>
      <c r="AV347" s="1">
        <v>4353105301.4339895</v>
      </c>
      <c r="AW347" s="1">
        <v>4456113222.6565199</v>
      </c>
      <c r="AX347" s="1">
        <v>4318152347.6565199</v>
      </c>
      <c r="AY347" s="1">
        <v>4041805866.7809801</v>
      </c>
      <c r="AZ347" s="1">
        <v>3911760464.0160198</v>
      </c>
      <c r="BA347" s="1">
        <v>3911760464.0160198</v>
      </c>
      <c r="BB347" s="1">
        <v>3625038280.0185199</v>
      </c>
      <c r="BC347" s="1">
        <v>3487077405.0185199</v>
      </c>
      <c r="BD347" s="1">
        <v>3210730924.1429801</v>
      </c>
      <c r="BE347" s="1">
        <v>3080685521.3780198</v>
      </c>
      <c r="BF347" s="1">
        <v>3080685521.3780198</v>
      </c>
      <c r="BG347" t="s">
        <v>39</v>
      </c>
    </row>
    <row r="348" spans="1:59" x14ac:dyDescent="0.25">
      <c r="A348">
        <v>545</v>
      </c>
      <c r="B348" t="s">
        <v>117</v>
      </c>
      <c r="C348">
        <v>2018</v>
      </c>
      <c r="D348" s="2">
        <v>73683</v>
      </c>
      <c r="E348" s="7">
        <v>86117.93</v>
      </c>
      <c r="F348" t="s">
        <v>45</v>
      </c>
      <c r="G348" s="2">
        <v>189</v>
      </c>
      <c r="H348" s="1">
        <v>5228025450</v>
      </c>
      <c r="I348" s="1">
        <v>2768059455</v>
      </c>
      <c r="J348" s="1">
        <v>644913582.44799995</v>
      </c>
      <c r="K348" s="1">
        <v>751778795.10000002</v>
      </c>
      <c r="L348" s="1">
        <v>21620946.960000001</v>
      </c>
      <c r="M348" s="1">
        <v>332360568.5</v>
      </c>
      <c r="N348" s="1">
        <v>64769403.270000003</v>
      </c>
      <c r="O348" s="1">
        <v>34049405.399999999</v>
      </c>
      <c r="P348" s="1">
        <v>144504595</v>
      </c>
      <c r="Q348" s="1">
        <v>43415632</v>
      </c>
      <c r="R348" s="1">
        <v>11004878</v>
      </c>
      <c r="S348" s="1">
        <v>1357777</v>
      </c>
      <c r="T348" s="1">
        <v>61.075748192881299</v>
      </c>
      <c r="U348" s="1">
        <v>2.0807498160364699</v>
      </c>
      <c r="V348" s="1">
        <v>7981473</v>
      </c>
      <c r="W348" s="1">
        <v>30.82</v>
      </c>
      <c r="X348" s="1">
        <v>1.1100000000000001</v>
      </c>
      <c r="Y348" s="1">
        <v>1264031865</v>
      </c>
      <c r="Z348" s="1">
        <v>1384474511.07919</v>
      </c>
      <c r="AA348" s="1">
        <v>169289628.327252</v>
      </c>
      <c r="AB348" s="1">
        <v>1129560390</v>
      </c>
      <c r="AC348" s="1">
        <v>1384474511.07919</v>
      </c>
      <c r="AD348" s="1">
        <v>169289628.327252</v>
      </c>
      <c r="AE348" s="1">
        <v>1129560390</v>
      </c>
      <c r="AF348" s="1">
        <v>1100827122.8141501</v>
      </c>
      <c r="AG348" s="1">
        <v>169289628.327252</v>
      </c>
      <c r="AH348" s="1">
        <v>1129560390</v>
      </c>
      <c r="AI348" s="1">
        <v>967345998.92472804</v>
      </c>
      <c r="AJ348" s="1">
        <v>169289628.327252</v>
      </c>
      <c r="AK348" s="1">
        <v>3745333605.948</v>
      </c>
      <c r="AL348" s="1">
        <v>3607214181.8544502</v>
      </c>
      <c r="AM348" s="1">
        <v>3472742706.8544502</v>
      </c>
      <c r="AN348" s="1">
        <v>3189095318.5894098</v>
      </c>
      <c r="AO348" s="1">
        <v>3055614194.6999798</v>
      </c>
      <c r="AP348" s="1">
        <v>872218550.73000002</v>
      </c>
      <c r="AQ348" s="1">
        <v>109643028.8</v>
      </c>
      <c r="AR348" s="1">
        <v>109643028.8</v>
      </c>
      <c r="AS348" s="1">
        <v>109643028.8</v>
      </c>
      <c r="AT348" s="1">
        <v>109643028.8</v>
      </c>
      <c r="AU348" s="1">
        <v>109643028.8</v>
      </c>
      <c r="AV348" s="1">
        <v>4617552156.67799</v>
      </c>
      <c r="AW348" s="1">
        <v>4589075761.38445</v>
      </c>
      <c r="AX348" s="1">
        <v>4454604286.38445</v>
      </c>
      <c r="AY348" s="1">
        <v>4170956898.11941</v>
      </c>
      <c r="AZ348" s="1">
        <v>4037475774.22998</v>
      </c>
      <c r="BA348" s="1">
        <v>4037475774.22998</v>
      </c>
      <c r="BB348" s="1">
        <v>3716857210.6544499</v>
      </c>
      <c r="BC348" s="1">
        <v>3582385735.6544499</v>
      </c>
      <c r="BD348" s="1">
        <v>3298738347.38941</v>
      </c>
      <c r="BE348" s="1">
        <v>3165257223.49998</v>
      </c>
      <c r="BF348" s="1">
        <v>3165257223.49998</v>
      </c>
      <c r="BG348" t="s">
        <v>39</v>
      </c>
    </row>
    <row r="349" spans="1:59" x14ac:dyDescent="0.25">
      <c r="A349">
        <v>545</v>
      </c>
      <c r="B349" t="s">
        <v>117</v>
      </c>
      <c r="C349">
        <v>2019</v>
      </c>
      <c r="D349" s="2">
        <v>78166</v>
      </c>
      <c r="E349" s="7">
        <v>86117.93</v>
      </c>
      <c r="F349" t="s">
        <v>45</v>
      </c>
      <c r="G349" s="2">
        <v>189</v>
      </c>
      <c r="H349" s="1">
        <v>5537285205</v>
      </c>
      <c r="I349" s="1">
        <v>2727150735</v>
      </c>
      <c r="J349" s="1">
        <v>727523209</v>
      </c>
      <c r="K349" s="1">
        <v>859692776.58399999</v>
      </c>
      <c r="L349" s="1">
        <v>14287793.199999999</v>
      </c>
      <c r="M349" s="1">
        <v>332360568.5</v>
      </c>
      <c r="N349" s="1">
        <v>64769403.270000003</v>
      </c>
      <c r="O349" s="1">
        <v>34049405.399999999</v>
      </c>
      <c r="P349" s="1">
        <v>144504595</v>
      </c>
      <c r="Q349" s="1">
        <v>43415632</v>
      </c>
      <c r="R349" s="1">
        <v>11004878</v>
      </c>
      <c r="S349" s="1">
        <v>1357777</v>
      </c>
      <c r="T349" s="1">
        <v>56.2133977065103</v>
      </c>
      <c r="U349" s="1">
        <v>5.1682773453065698</v>
      </c>
      <c r="V349" s="1">
        <v>7981473</v>
      </c>
      <c r="W349" s="1">
        <v>30.82</v>
      </c>
      <c r="X349" s="1">
        <v>1.1100000000000001</v>
      </c>
      <c r="Y349" s="1">
        <v>1340937730</v>
      </c>
      <c r="Z349" s="1">
        <v>1197909483.8452301</v>
      </c>
      <c r="AA349" s="1">
        <v>169289628.327252</v>
      </c>
      <c r="AB349" s="1">
        <v>1198284780</v>
      </c>
      <c r="AC349" s="1">
        <v>1197909483.8452301</v>
      </c>
      <c r="AD349" s="1">
        <v>169289628.327252</v>
      </c>
      <c r="AE349" s="1">
        <v>1198284780</v>
      </c>
      <c r="AF349" s="1">
        <v>952485033.08682704</v>
      </c>
      <c r="AG349" s="1">
        <v>169289628.327252</v>
      </c>
      <c r="AH349" s="1">
        <v>1198284780</v>
      </c>
      <c r="AI349" s="1">
        <v>836991173.90640199</v>
      </c>
      <c r="AJ349" s="1">
        <v>169289628.327252</v>
      </c>
      <c r="AK349" s="1">
        <v>3787034512.5</v>
      </c>
      <c r="AL349" s="1">
        <v>3580164646.1724801</v>
      </c>
      <c r="AM349" s="1">
        <v>3437511696.1724801</v>
      </c>
      <c r="AN349" s="1">
        <v>3192087245.4140701</v>
      </c>
      <c r="AO349" s="1">
        <v>3076593386.2336502</v>
      </c>
      <c r="AP349" s="1">
        <v>972799378.454</v>
      </c>
      <c r="AQ349" s="1">
        <v>109643028.8</v>
      </c>
      <c r="AR349" s="1">
        <v>109643028.8</v>
      </c>
      <c r="AS349" s="1">
        <v>109643028.8</v>
      </c>
      <c r="AT349" s="1">
        <v>109643028.8</v>
      </c>
      <c r="AU349" s="1">
        <v>109643028.8</v>
      </c>
      <c r="AV349" s="1">
        <v>4759833890.9540005</v>
      </c>
      <c r="AW349" s="1">
        <v>4662607053.4264803</v>
      </c>
      <c r="AX349" s="1">
        <v>4519954103.4264803</v>
      </c>
      <c r="AY349" s="1">
        <v>4274529652.6680698</v>
      </c>
      <c r="AZ349" s="1">
        <v>4159035793.4876499</v>
      </c>
      <c r="BA349" s="1">
        <v>4159035793.4876499</v>
      </c>
      <c r="BB349" s="1">
        <v>3689807674.9724798</v>
      </c>
      <c r="BC349" s="1">
        <v>3547154724.9724798</v>
      </c>
      <c r="BD349" s="1">
        <v>3301730274.2140698</v>
      </c>
      <c r="BE349" s="1">
        <v>3186236415.0336499</v>
      </c>
      <c r="BF349" s="1">
        <v>3186236415.0336499</v>
      </c>
      <c r="BG349" t="s">
        <v>39</v>
      </c>
    </row>
    <row r="350" spans="1:59" x14ac:dyDescent="0.25">
      <c r="A350">
        <v>545</v>
      </c>
      <c r="B350" t="s">
        <v>117</v>
      </c>
      <c r="C350">
        <v>2020</v>
      </c>
      <c r="D350" s="2">
        <v>78463</v>
      </c>
      <c r="E350" s="7">
        <v>86117.93</v>
      </c>
      <c r="F350" t="s">
        <v>45</v>
      </c>
      <c r="G350" s="2">
        <v>189</v>
      </c>
      <c r="H350" s="1">
        <v>5557773750</v>
      </c>
      <c r="I350" s="1">
        <v>2864077165.1279998</v>
      </c>
      <c r="J350" s="1">
        <v>797721904.70000005</v>
      </c>
      <c r="K350" s="1">
        <v>827926000.39999998</v>
      </c>
      <c r="L350" s="1">
        <v>20433040.379999999</v>
      </c>
      <c r="M350" s="1">
        <v>332360568.5</v>
      </c>
      <c r="N350" s="1">
        <v>64769403.270000003</v>
      </c>
      <c r="O350" s="1">
        <v>34049405.399999999</v>
      </c>
      <c r="P350" s="1">
        <v>144504595</v>
      </c>
      <c r="Q350" s="1">
        <v>43415632</v>
      </c>
      <c r="R350" s="1">
        <v>11004878</v>
      </c>
      <c r="S350" s="1">
        <v>1357777</v>
      </c>
      <c r="T350" s="1">
        <v>58.397874119345602</v>
      </c>
      <c r="U350" s="1">
        <v>2.3461274660519198</v>
      </c>
      <c r="V350" s="1">
        <v>7981473</v>
      </c>
      <c r="W350" s="1">
        <v>30.82</v>
      </c>
      <c r="X350" s="1">
        <v>1.1100000000000001</v>
      </c>
      <c r="Y350" s="1">
        <v>1346032765</v>
      </c>
      <c r="Z350" s="1">
        <v>1315403282.95715</v>
      </c>
      <c r="AA350" s="1">
        <v>169289628.327252</v>
      </c>
      <c r="AB350" s="1">
        <v>1202837790</v>
      </c>
      <c r="AC350" s="1">
        <v>1315403282.95715</v>
      </c>
      <c r="AD350" s="1">
        <v>169289628.327252</v>
      </c>
      <c r="AE350" s="1">
        <v>1202837790</v>
      </c>
      <c r="AF350" s="1">
        <v>1045907020.84452</v>
      </c>
      <c r="AG350" s="1">
        <v>169289628.327252</v>
      </c>
      <c r="AH350" s="1">
        <v>1202837790</v>
      </c>
      <c r="AI350" s="1">
        <v>919085250.43858194</v>
      </c>
      <c r="AJ350" s="1">
        <v>169289628.327252</v>
      </c>
      <c r="AK350" s="1">
        <v>3994159638.3280001</v>
      </c>
      <c r="AL350" s="1">
        <v>3772952175.9844098</v>
      </c>
      <c r="AM350" s="1">
        <v>3629757200.9844098</v>
      </c>
      <c r="AN350" s="1">
        <v>3360260938.8717699</v>
      </c>
      <c r="AO350" s="1">
        <v>3233439168.4658298</v>
      </c>
      <c r="AP350" s="1">
        <v>947177849.44999897</v>
      </c>
      <c r="AQ350" s="1">
        <v>109643028.8</v>
      </c>
      <c r="AR350" s="1">
        <v>109643028.8</v>
      </c>
      <c r="AS350" s="1">
        <v>109643028.8</v>
      </c>
      <c r="AT350" s="1">
        <v>109643028.8</v>
      </c>
      <c r="AU350" s="1">
        <v>109643028.8</v>
      </c>
      <c r="AV350" s="1">
        <v>4941337487.7779999</v>
      </c>
      <c r="AW350" s="1">
        <v>4829773054.2344103</v>
      </c>
      <c r="AX350" s="1">
        <v>4686578079.2344103</v>
      </c>
      <c r="AY350" s="1">
        <v>4417081817.1217699</v>
      </c>
      <c r="AZ350" s="1">
        <v>4290260046.7158298</v>
      </c>
      <c r="BA350" s="1">
        <v>4290260046.7158298</v>
      </c>
      <c r="BB350" s="1">
        <v>3882595204.78441</v>
      </c>
      <c r="BC350" s="1">
        <v>3739400229.78441</v>
      </c>
      <c r="BD350" s="1">
        <v>3469903967.6717701</v>
      </c>
      <c r="BE350" s="1">
        <v>3343082197.26583</v>
      </c>
      <c r="BF350" s="1">
        <v>3343082197.26583</v>
      </c>
      <c r="BG350" t="s">
        <v>39</v>
      </c>
    </row>
    <row r="351" spans="1:59" x14ac:dyDescent="0.25">
      <c r="A351">
        <v>545</v>
      </c>
      <c r="B351" t="s">
        <v>117</v>
      </c>
      <c r="C351">
        <v>2021</v>
      </c>
      <c r="D351" s="2">
        <v>78463</v>
      </c>
      <c r="E351" s="7">
        <v>86117.93</v>
      </c>
      <c r="F351" t="s">
        <v>45</v>
      </c>
      <c r="G351" s="2">
        <v>189</v>
      </c>
      <c r="H351" s="1">
        <v>5557773750</v>
      </c>
      <c r="I351" s="1">
        <v>2925632120</v>
      </c>
      <c r="J351" s="1">
        <v>837780089.29999995</v>
      </c>
      <c r="K351" s="1">
        <v>868887083.71599996</v>
      </c>
      <c r="L351" s="1">
        <v>24379762.73</v>
      </c>
      <c r="M351" s="1">
        <v>332360568.5</v>
      </c>
      <c r="N351" s="1">
        <v>64769403.270000003</v>
      </c>
      <c r="O351" s="1">
        <v>34049405.399999999</v>
      </c>
      <c r="P351" s="1">
        <v>144504595</v>
      </c>
      <c r="Q351" s="1">
        <v>43415632</v>
      </c>
      <c r="R351" s="1">
        <v>11004878</v>
      </c>
      <c r="S351" s="1">
        <v>1357777</v>
      </c>
      <c r="T351" s="1">
        <v>58.721105864070601</v>
      </c>
      <c r="U351" s="1">
        <v>2.4406730758470601</v>
      </c>
      <c r="V351" s="1">
        <v>7981473</v>
      </c>
      <c r="W351" s="1">
        <v>30.82</v>
      </c>
      <c r="X351" s="1">
        <v>1.1100000000000001</v>
      </c>
      <c r="Y351" s="1">
        <v>1346032765</v>
      </c>
      <c r="Z351" s="1">
        <v>1320770011.2147801</v>
      </c>
      <c r="AA351" s="1">
        <v>169289628.327252</v>
      </c>
      <c r="AB351" s="1">
        <v>1202837790</v>
      </c>
      <c r="AC351" s="1">
        <v>1320770011.2147801</v>
      </c>
      <c r="AD351" s="1">
        <v>169289628.327252</v>
      </c>
      <c r="AE351" s="1">
        <v>1202837790</v>
      </c>
      <c r="AF351" s="1">
        <v>1050174228.35141</v>
      </c>
      <c r="AG351" s="1">
        <v>169289628.327252</v>
      </c>
      <c r="AH351" s="1">
        <v>1202837790</v>
      </c>
      <c r="AI351" s="1">
        <v>922835036.41570699</v>
      </c>
      <c r="AJ351" s="1">
        <v>169289628.327252</v>
      </c>
      <c r="AK351" s="1">
        <v>4095772777.8000002</v>
      </c>
      <c r="AL351" s="1">
        <v>3818377088.84203</v>
      </c>
      <c r="AM351" s="1">
        <v>3675182113.84203</v>
      </c>
      <c r="AN351" s="1">
        <v>3404586330.9786601</v>
      </c>
      <c r="AO351" s="1">
        <v>3277247139.0429502</v>
      </c>
      <c r="AP351" s="1">
        <v>992085655.11599898</v>
      </c>
      <c r="AQ351" s="1">
        <v>109643028.8</v>
      </c>
      <c r="AR351" s="1">
        <v>109643028.8</v>
      </c>
      <c r="AS351" s="1">
        <v>109643028.8</v>
      </c>
      <c r="AT351" s="1">
        <v>109643028.8</v>
      </c>
      <c r="AU351" s="1">
        <v>109643028.8</v>
      </c>
      <c r="AV351" s="1">
        <v>5087858432.9160004</v>
      </c>
      <c r="AW351" s="1">
        <v>4920105772.7580299</v>
      </c>
      <c r="AX351" s="1">
        <v>4776910797.7580299</v>
      </c>
      <c r="AY351" s="1">
        <v>4506315014.89466</v>
      </c>
      <c r="AZ351" s="1">
        <v>4378975822.95895</v>
      </c>
      <c r="BA351" s="1">
        <v>4378975822.95895</v>
      </c>
      <c r="BB351" s="1">
        <v>3928020117.6420298</v>
      </c>
      <c r="BC351" s="1">
        <v>3784825142.6420298</v>
      </c>
      <c r="BD351" s="1">
        <v>3514229359.7786598</v>
      </c>
      <c r="BE351" s="1">
        <v>3386890167.8429499</v>
      </c>
      <c r="BF351" s="1">
        <v>3386890167.8429499</v>
      </c>
      <c r="BG351" t="s">
        <v>39</v>
      </c>
    </row>
    <row r="352" spans="1:59" x14ac:dyDescent="0.25">
      <c r="A352">
        <v>547</v>
      </c>
      <c r="B352" t="s">
        <v>118</v>
      </c>
      <c r="C352">
        <v>2017</v>
      </c>
      <c r="D352" s="2">
        <v>80676</v>
      </c>
      <c r="E352" s="7">
        <v>130856.01</v>
      </c>
      <c r="F352" t="s">
        <v>45</v>
      </c>
      <c r="G352" s="2">
        <v>173</v>
      </c>
      <c r="H352" s="1">
        <v>5094286020</v>
      </c>
      <c r="I352" s="1">
        <v>3064797470</v>
      </c>
      <c r="J352" s="1">
        <v>589215874.70000005</v>
      </c>
      <c r="K352" s="1">
        <v>1018399489</v>
      </c>
      <c r="L352" s="1">
        <v>13037050.255999999</v>
      </c>
      <c r="M352" s="1">
        <v>94082923.766495198</v>
      </c>
      <c r="N352" s="1">
        <v>24690891.9556977</v>
      </c>
      <c r="O352" s="1">
        <v>11349521.763356199</v>
      </c>
      <c r="P352" s="1">
        <v>94082923.766495198</v>
      </c>
      <c r="Q352" s="1">
        <v>63104628</v>
      </c>
      <c r="R352" s="1">
        <v>5424199</v>
      </c>
      <c r="S352" s="1">
        <v>1353062</v>
      </c>
      <c r="T352" s="1">
        <v>57.775758029334803</v>
      </c>
      <c r="U352" s="1">
        <v>3.2891597472518499</v>
      </c>
      <c r="V352" s="1">
        <v>815784</v>
      </c>
      <c r="W352" s="1">
        <v>34.489999999999903</v>
      </c>
      <c r="X352" s="1">
        <v>1.05</v>
      </c>
      <c r="Y352" s="1">
        <v>1383996780</v>
      </c>
      <c r="Z352" s="1">
        <v>1780451732.2955501</v>
      </c>
      <c r="AA352" s="1">
        <v>17444561.899199899</v>
      </c>
      <c r="AB352" s="1">
        <v>1236763080</v>
      </c>
      <c r="AC352" s="1">
        <v>1780451732.2955501</v>
      </c>
      <c r="AD352" s="1">
        <v>17444561.899199899</v>
      </c>
      <c r="AE352" s="1">
        <v>1236763080</v>
      </c>
      <c r="AF352" s="1">
        <v>1411818842.6714399</v>
      </c>
      <c r="AG352" s="1">
        <v>17444561.899199899</v>
      </c>
      <c r="AH352" s="1">
        <v>1236763080</v>
      </c>
      <c r="AI352" s="1">
        <v>1238344541.67186</v>
      </c>
      <c r="AJ352" s="1">
        <v>17444561.899199899</v>
      </c>
      <c r="AK352" s="1">
        <v>3748096268.4664898</v>
      </c>
      <c r="AL352" s="1">
        <v>3865191872.6612501</v>
      </c>
      <c r="AM352" s="1">
        <v>3717958172.6612501</v>
      </c>
      <c r="AN352" s="1">
        <v>3349325283.0371399</v>
      </c>
      <c r="AO352" s="1">
        <v>3175850982.03756</v>
      </c>
      <c r="AP352" s="1">
        <v>1067476952.97505</v>
      </c>
      <c r="AQ352" s="1">
        <v>67357311.909999996</v>
      </c>
      <c r="AR352" s="1">
        <v>67357311.909999996</v>
      </c>
      <c r="AS352" s="1">
        <v>67357311.909999996</v>
      </c>
      <c r="AT352" s="1">
        <v>67357311.909999996</v>
      </c>
      <c r="AU352" s="1">
        <v>67357311.909999996</v>
      </c>
      <c r="AV352" s="1">
        <v>4815573221.4415398</v>
      </c>
      <c r="AW352" s="1">
        <v>5000026137.5462999</v>
      </c>
      <c r="AX352" s="1">
        <v>4852792437.5462999</v>
      </c>
      <c r="AY352" s="1">
        <v>4484159547.9221897</v>
      </c>
      <c r="AZ352" s="1">
        <v>4310685246.9226103</v>
      </c>
      <c r="BA352" s="1">
        <v>4310685246.9226103</v>
      </c>
      <c r="BB352" s="1">
        <v>3932549184.57125</v>
      </c>
      <c r="BC352" s="1">
        <v>3785315484.57125</v>
      </c>
      <c r="BD352" s="1">
        <v>3416682594.9471402</v>
      </c>
      <c r="BE352" s="1">
        <v>3243208293.9475598</v>
      </c>
      <c r="BF352" s="1">
        <v>3243208293.9475598</v>
      </c>
      <c r="BG352" t="s">
        <v>39</v>
      </c>
    </row>
    <row r="353" spans="1:59" x14ac:dyDescent="0.25">
      <c r="A353">
        <v>547</v>
      </c>
      <c r="B353" t="s">
        <v>118</v>
      </c>
      <c r="C353">
        <v>2018</v>
      </c>
      <c r="D353" s="2">
        <v>83159</v>
      </c>
      <c r="E353" s="7">
        <v>130856.01</v>
      </c>
      <c r="F353" t="s">
        <v>45</v>
      </c>
      <c r="G353" s="2">
        <v>173</v>
      </c>
      <c r="H353" s="1">
        <v>5251075055</v>
      </c>
      <c r="I353" s="1">
        <v>3152303096.8319998</v>
      </c>
      <c r="J353" s="1">
        <v>589215884</v>
      </c>
      <c r="K353" s="1">
        <v>916048006</v>
      </c>
      <c r="L353" s="1">
        <v>0</v>
      </c>
      <c r="M353" s="1">
        <v>94082923.766495198</v>
      </c>
      <c r="N353" s="1">
        <v>24690891.9556977</v>
      </c>
      <c r="O353" s="1">
        <v>11349521.763356199</v>
      </c>
      <c r="P353" s="1">
        <v>94082923.766495198</v>
      </c>
      <c r="Q353" s="1">
        <v>63104628</v>
      </c>
      <c r="R353" s="1">
        <v>5424199</v>
      </c>
      <c r="S353" s="1">
        <v>1353062</v>
      </c>
      <c r="T353" s="1">
        <v>58.788034661510402</v>
      </c>
      <c r="U353" s="1">
        <v>2.5149295832796001</v>
      </c>
      <c r="V353" s="1">
        <v>815784</v>
      </c>
      <c r="W353" s="1">
        <v>34.489999999999903</v>
      </c>
      <c r="X353" s="1">
        <v>1.05</v>
      </c>
      <c r="Y353" s="1">
        <v>1426592645</v>
      </c>
      <c r="Z353" s="1">
        <v>1838829190.61093</v>
      </c>
      <c r="AA353" s="1">
        <v>17444561.899199899</v>
      </c>
      <c r="AB353" s="1">
        <v>1274827470</v>
      </c>
      <c r="AC353" s="1">
        <v>1838829190.61093</v>
      </c>
      <c r="AD353" s="1">
        <v>17444561.899199899</v>
      </c>
      <c r="AE353" s="1">
        <v>1274827470</v>
      </c>
      <c r="AF353" s="1">
        <v>1458109564.36973</v>
      </c>
      <c r="AG353" s="1">
        <v>17444561.899199899</v>
      </c>
      <c r="AH353" s="1">
        <v>1274827470</v>
      </c>
      <c r="AI353" s="1">
        <v>1278947387.3150401</v>
      </c>
      <c r="AJ353" s="1">
        <v>17444561.899199899</v>
      </c>
      <c r="AK353" s="1">
        <v>3835601904.5984902</v>
      </c>
      <c r="AL353" s="1">
        <v>3966165205.2766299</v>
      </c>
      <c r="AM353" s="1">
        <v>3814400030.2766299</v>
      </c>
      <c r="AN353" s="1">
        <v>3433680404.0354199</v>
      </c>
      <c r="AO353" s="1">
        <v>3254518226.9807401</v>
      </c>
      <c r="AP353" s="1">
        <v>952088419.71905303</v>
      </c>
      <c r="AQ353" s="1">
        <v>67357311.909999996</v>
      </c>
      <c r="AR353" s="1">
        <v>67357311.909999996</v>
      </c>
      <c r="AS353" s="1">
        <v>67357311.909999996</v>
      </c>
      <c r="AT353" s="1">
        <v>67357311.909999996</v>
      </c>
      <c r="AU353" s="1">
        <v>67357311.909999996</v>
      </c>
      <c r="AV353" s="1">
        <v>4787690324.3175402</v>
      </c>
      <c r="AW353" s="1">
        <v>4985610936.9056797</v>
      </c>
      <c r="AX353" s="1">
        <v>4833845761.9056797</v>
      </c>
      <c r="AY353" s="1">
        <v>4453126135.6644802</v>
      </c>
      <c r="AZ353" s="1">
        <v>4273963958.6097898</v>
      </c>
      <c r="BA353" s="1">
        <v>4273963958.6097898</v>
      </c>
      <c r="BB353" s="1">
        <v>4033522517.1866298</v>
      </c>
      <c r="BC353" s="1">
        <v>3881757342.1866298</v>
      </c>
      <c r="BD353" s="1">
        <v>3501037715.9454198</v>
      </c>
      <c r="BE353" s="1">
        <v>3321875538.8907399</v>
      </c>
      <c r="BF353" s="1">
        <v>3321875538.8907399</v>
      </c>
      <c r="BG353" t="s">
        <v>39</v>
      </c>
    </row>
    <row r="354" spans="1:59" x14ac:dyDescent="0.25">
      <c r="A354">
        <v>547</v>
      </c>
      <c r="B354" t="s">
        <v>118</v>
      </c>
      <c r="C354">
        <v>2019</v>
      </c>
      <c r="D354" s="2">
        <v>84364</v>
      </c>
      <c r="E354" s="7">
        <v>130856.01</v>
      </c>
      <c r="F354" t="s">
        <v>45</v>
      </c>
      <c r="G354" s="2">
        <v>173</v>
      </c>
      <c r="H354" s="1">
        <v>5327164780</v>
      </c>
      <c r="I354" s="1">
        <v>2887467255</v>
      </c>
      <c r="J354" s="1">
        <v>589215884</v>
      </c>
      <c r="K354" s="1">
        <v>797092786</v>
      </c>
      <c r="L354" s="1">
        <v>1434015.6839999999</v>
      </c>
      <c r="M354" s="1">
        <v>94082923.766495198</v>
      </c>
      <c r="N354" s="1">
        <v>24690891.9556977</v>
      </c>
      <c r="O354" s="1">
        <v>11349521.763356199</v>
      </c>
      <c r="P354" s="1">
        <v>94082923.766495198</v>
      </c>
      <c r="Q354" s="1">
        <v>63104628</v>
      </c>
      <c r="R354" s="1">
        <v>5424199</v>
      </c>
      <c r="S354" s="1">
        <v>1353062</v>
      </c>
      <c r="T354" s="1">
        <v>53.915826198789901</v>
      </c>
      <c r="U354" s="1">
        <v>5.9445463429999998</v>
      </c>
      <c r="V354" s="1">
        <v>815784</v>
      </c>
      <c r="W354" s="1">
        <v>34.489999999999903</v>
      </c>
      <c r="X354" s="1">
        <v>1.05</v>
      </c>
      <c r="Y354" s="1">
        <v>1447264420</v>
      </c>
      <c r="Z354" s="1">
        <v>1567551489.9553199</v>
      </c>
      <c r="AA354" s="1">
        <v>17444561.899199899</v>
      </c>
      <c r="AB354" s="1">
        <v>1293300120</v>
      </c>
      <c r="AC354" s="1">
        <v>1567551489.9553199</v>
      </c>
      <c r="AD354" s="1">
        <v>17444561.899199899</v>
      </c>
      <c r="AE354" s="1">
        <v>1293300120</v>
      </c>
      <c r="AF354" s="1">
        <v>1242998442.6049199</v>
      </c>
      <c r="AG354" s="1">
        <v>17444561.899199899</v>
      </c>
      <c r="AH354" s="1">
        <v>1293300120</v>
      </c>
      <c r="AI354" s="1">
        <v>1090267596.7929699</v>
      </c>
      <c r="AJ354" s="1">
        <v>17444561.899199899</v>
      </c>
      <c r="AK354" s="1">
        <v>3570766062.76649</v>
      </c>
      <c r="AL354" s="1">
        <v>3715559279.6210098</v>
      </c>
      <c r="AM354" s="1">
        <v>3561594979.6210098</v>
      </c>
      <c r="AN354" s="1">
        <v>3237041932.2706199</v>
      </c>
      <c r="AO354" s="1">
        <v>3084311086.4586701</v>
      </c>
      <c r="AP354" s="1">
        <v>834567215.40305305</v>
      </c>
      <c r="AQ354" s="1">
        <v>67357311.909999996</v>
      </c>
      <c r="AR354" s="1">
        <v>67357311.909999996</v>
      </c>
      <c r="AS354" s="1">
        <v>67357311.909999996</v>
      </c>
      <c r="AT354" s="1">
        <v>67357311.909999996</v>
      </c>
      <c r="AU354" s="1">
        <v>67357311.909999996</v>
      </c>
      <c r="AV354" s="1">
        <v>4405333278.1695404</v>
      </c>
      <c r="AW354" s="1">
        <v>4617483806.9340696</v>
      </c>
      <c r="AX354" s="1">
        <v>4463519506.9340696</v>
      </c>
      <c r="AY354" s="1">
        <v>4138966459.5836701</v>
      </c>
      <c r="AZ354" s="1">
        <v>3986235613.7717199</v>
      </c>
      <c r="BA354" s="1">
        <v>3986235613.7717199</v>
      </c>
      <c r="BB354" s="1">
        <v>3782916591.5310102</v>
      </c>
      <c r="BC354" s="1">
        <v>3628952291.5310102</v>
      </c>
      <c r="BD354" s="1">
        <v>3304399244.1806202</v>
      </c>
      <c r="BE354" s="1">
        <v>3151668398.36867</v>
      </c>
      <c r="BF354" s="1">
        <v>3151668398.36867</v>
      </c>
      <c r="BG354" t="s">
        <v>39</v>
      </c>
    </row>
    <row r="355" spans="1:59" x14ac:dyDescent="0.25">
      <c r="A355">
        <v>547</v>
      </c>
      <c r="B355" t="s">
        <v>118</v>
      </c>
      <c r="C355">
        <v>2020</v>
      </c>
      <c r="D355" s="2">
        <v>82490</v>
      </c>
      <c r="E355" s="7">
        <v>130856.01</v>
      </c>
      <c r="F355" t="s">
        <v>45</v>
      </c>
      <c r="G355" s="2">
        <v>173</v>
      </c>
      <c r="H355" s="1">
        <v>5208831050</v>
      </c>
      <c r="I355" s="1">
        <v>3172211005</v>
      </c>
      <c r="J355" s="1">
        <v>627593186.39999998</v>
      </c>
      <c r="K355" s="1">
        <v>385882624.19999999</v>
      </c>
      <c r="L355" s="1">
        <v>3971408.068</v>
      </c>
      <c r="M355" s="1">
        <v>94082923.766495198</v>
      </c>
      <c r="N355" s="1">
        <v>24690891.9556977</v>
      </c>
      <c r="O355" s="1">
        <v>11349521.763356199</v>
      </c>
      <c r="P355" s="1">
        <v>94082923.766495198</v>
      </c>
      <c r="Q355" s="1">
        <v>63104628</v>
      </c>
      <c r="R355" s="1">
        <v>5424199</v>
      </c>
      <c r="S355" s="1">
        <v>1353062</v>
      </c>
      <c r="T355" s="1">
        <v>56.033180249895402</v>
      </c>
      <c r="U355" s="1">
        <v>2.6198363630293402</v>
      </c>
      <c r="V355" s="1">
        <v>815784</v>
      </c>
      <c r="W355" s="1">
        <v>34.489999999999903</v>
      </c>
      <c r="X355" s="1">
        <v>1.05</v>
      </c>
      <c r="Y355" s="1">
        <v>1415115950</v>
      </c>
      <c r="Z355" s="1">
        <v>1745381133.14996</v>
      </c>
      <c r="AA355" s="1">
        <v>17444561.899199899</v>
      </c>
      <c r="AB355" s="1">
        <v>1264571700</v>
      </c>
      <c r="AC355" s="1">
        <v>1745381133.14996</v>
      </c>
      <c r="AD355" s="1">
        <v>17444561.899199899</v>
      </c>
      <c r="AE355" s="1">
        <v>1264571700</v>
      </c>
      <c r="AF355" s="1">
        <v>1384009421.1637399</v>
      </c>
      <c r="AG355" s="1">
        <v>17444561.899199899</v>
      </c>
      <c r="AH355" s="1">
        <v>1264571700</v>
      </c>
      <c r="AI355" s="1">
        <v>1213952144.9349301</v>
      </c>
      <c r="AJ355" s="1">
        <v>17444561.899199899</v>
      </c>
      <c r="AK355" s="1">
        <v>3893887115.1664901</v>
      </c>
      <c r="AL355" s="1">
        <v>3899617755.2156601</v>
      </c>
      <c r="AM355" s="1">
        <v>3749073505.2156601</v>
      </c>
      <c r="AN355" s="1">
        <v>3387701793.2294402</v>
      </c>
      <c r="AO355" s="1">
        <v>3217644517.0006299</v>
      </c>
      <c r="AP355" s="1">
        <v>425894445.98705298</v>
      </c>
      <c r="AQ355" s="1">
        <v>67357311.909999996</v>
      </c>
      <c r="AR355" s="1">
        <v>67357311.909999996</v>
      </c>
      <c r="AS355" s="1">
        <v>67357311.909999996</v>
      </c>
      <c r="AT355" s="1">
        <v>67357311.909999996</v>
      </c>
      <c r="AU355" s="1">
        <v>67357311.909999996</v>
      </c>
      <c r="AV355" s="1">
        <v>4319781561.1535397</v>
      </c>
      <c r="AW355" s="1">
        <v>4392869513.11271</v>
      </c>
      <c r="AX355" s="1">
        <v>4242325263.11271</v>
      </c>
      <c r="AY355" s="1">
        <v>3880953551.1264901</v>
      </c>
      <c r="AZ355" s="1">
        <v>3710896274.8976798</v>
      </c>
      <c r="BA355" s="1">
        <v>3710896274.8976798</v>
      </c>
      <c r="BB355" s="1">
        <v>3966975067.1256599</v>
      </c>
      <c r="BC355" s="1">
        <v>3816430817.1256599</v>
      </c>
      <c r="BD355" s="1">
        <v>3455059105.1394401</v>
      </c>
      <c r="BE355" s="1">
        <v>3285001828.9106302</v>
      </c>
      <c r="BF355" s="1">
        <v>3285001828.9106302</v>
      </c>
      <c r="BG355" t="s">
        <v>39</v>
      </c>
    </row>
    <row r="356" spans="1:59" x14ac:dyDescent="0.25">
      <c r="A356">
        <v>547</v>
      </c>
      <c r="B356" t="s">
        <v>118</v>
      </c>
      <c r="C356">
        <v>2021</v>
      </c>
      <c r="D356" s="2">
        <v>82490</v>
      </c>
      <c r="E356" s="7">
        <v>130856.01</v>
      </c>
      <c r="F356" t="s">
        <v>45</v>
      </c>
      <c r="G356" s="2">
        <v>173</v>
      </c>
      <c r="H356" s="1">
        <v>5208831050</v>
      </c>
      <c r="I356" s="1">
        <v>3232750105.0159998</v>
      </c>
      <c r="J356" s="1">
        <v>1212868323</v>
      </c>
      <c r="K356" s="1">
        <v>446378337.5</v>
      </c>
      <c r="L356" s="1">
        <v>1835719.608</v>
      </c>
      <c r="M356" s="1">
        <v>94082923.766495198</v>
      </c>
      <c r="N356" s="1">
        <v>24690891.9556977</v>
      </c>
      <c r="O356" s="1">
        <v>11349521.763356199</v>
      </c>
      <c r="P356" s="1">
        <v>94082923.766495198</v>
      </c>
      <c r="Q356" s="1">
        <v>63104628</v>
      </c>
      <c r="R356" s="1">
        <v>5424199</v>
      </c>
      <c r="S356" s="1">
        <v>1353062</v>
      </c>
      <c r="T356" s="1">
        <v>56.365558957618902</v>
      </c>
      <c r="U356" s="1">
        <v>2.8486255931149098</v>
      </c>
      <c r="V356" s="1">
        <v>815784</v>
      </c>
      <c r="W356" s="1">
        <v>34.489999999999903</v>
      </c>
      <c r="X356" s="1">
        <v>1.05</v>
      </c>
      <c r="Y356" s="1">
        <v>1415115950</v>
      </c>
      <c r="Z356" s="1">
        <v>1748766113.50703</v>
      </c>
      <c r="AA356" s="1">
        <v>17444561.899199899</v>
      </c>
      <c r="AB356" s="1">
        <v>1264571700</v>
      </c>
      <c r="AC356" s="1">
        <v>1748766113.50703</v>
      </c>
      <c r="AD356" s="1">
        <v>17444561.899199899</v>
      </c>
      <c r="AE356" s="1">
        <v>1264571700</v>
      </c>
      <c r="AF356" s="1">
        <v>1386693559.6683099</v>
      </c>
      <c r="AG356" s="1">
        <v>17444561.899199899</v>
      </c>
      <c r="AH356" s="1">
        <v>1264571700</v>
      </c>
      <c r="AI356" s="1">
        <v>1216306475.5089099</v>
      </c>
      <c r="AJ356" s="1">
        <v>17444561.899199899</v>
      </c>
      <c r="AK356" s="1">
        <v>4539701351.7824898</v>
      </c>
      <c r="AL356" s="1">
        <v>4488277872.17272</v>
      </c>
      <c r="AM356" s="1">
        <v>4337733622.17272</v>
      </c>
      <c r="AN356" s="1">
        <v>3975661068.3340001</v>
      </c>
      <c r="AO356" s="1">
        <v>3805273984.1746101</v>
      </c>
      <c r="AP356" s="1">
        <v>484254470.82705301</v>
      </c>
      <c r="AQ356" s="1">
        <v>67357311.909999996</v>
      </c>
      <c r="AR356" s="1">
        <v>67357311.909999996</v>
      </c>
      <c r="AS356" s="1">
        <v>67357311.909999996</v>
      </c>
      <c r="AT356" s="1">
        <v>67357311.909999996</v>
      </c>
      <c r="AU356" s="1">
        <v>67357311.909999996</v>
      </c>
      <c r="AV356" s="1">
        <v>5023955822.60954</v>
      </c>
      <c r="AW356" s="1">
        <v>5039889654.9097795</v>
      </c>
      <c r="AX356" s="1">
        <v>4889345404.9097795</v>
      </c>
      <c r="AY356" s="1">
        <v>4527272851.0710602</v>
      </c>
      <c r="AZ356" s="1">
        <v>4356885766.9116602</v>
      </c>
      <c r="BA356" s="1">
        <v>4356885766.9116602</v>
      </c>
      <c r="BB356" s="1">
        <v>4555635184.0827198</v>
      </c>
      <c r="BC356" s="1">
        <v>4405090934.0827198</v>
      </c>
      <c r="BD356" s="1">
        <v>4043018380.244</v>
      </c>
      <c r="BE356" s="1">
        <v>3872631296.08461</v>
      </c>
      <c r="BF356" s="1">
        <v>3872631296.08461</v>
      </c>
      <c r="BG356" t="s">
        <v>39</v>
      </c>
    </row>
    <row r="357" spans="1:59" x14ac:dyDescent="0.25">
      <c r="A357">
        <v>561</v>
      </c>
      <c r="B357" t="s">
        <v>119</v>
      </c>
      <c r="C357">
        <v>2017</v>
      </c>
      <c r="D357" s="2">
        <v>66500</v>
      </c>
      <c r="E357" s="7">
        <v>75456.28</v>
      </c>
      <c r="F357" t="s">
        <v>51</v>
      </c>
      <c r="G357" s="2">
        <v>229</v>
      </c>
      <c r="H357" s="1">
        <v>5558402500</v>
      </c>
      <c r="I357" s="1">
        <v>2913721636</v>
      </c>
      <c r="J357" s="1">
        <v>279520850.60000002</v>
      </c>
      <c r="K357" s="1">
        <v>385808567.05199999</v>
      </c>
      <c r="L357" s="1">
        <v>4060426.2560000001</v>
      </c>
      <c r="M357" s="1">
        <v>69443774.230000004</v>
      </c>
      <c r="N357" s="1">
        <v>108795039.313877</v>
      </c>
      <c r="O357" s="1">
        <v>8819311.4839999992</v>
      </c>
      <c r="P357" s="1">
        <v>69443774.230000004</v>
      </c>
      <c r="Q357" s="1">
        <v>87132573</v>
      </c>
      <c r="R357" s="1">
        <v>33055069</v>
      </c>
      <c r="S357" s="1">
        <v>1036328</v>
      </c>
      <c r="T357" s="1">
        <v>57.271741773108999</v>
      </c>
      <c r="U357" s="1">
        <v>8.4782271500000004</v>
      </c>
      <c r="V357" s="1">
        <v>216139</v>
      </c>
      <c r="W357" s="1">
        <v>29.96</v>
      </c>
      <c r="X357" s="1">
        <v>0.86</v>
      </c>
      <c r="Y357" s="1">
        <v>1140807500</v>
      </c>
      <c r="Z357" s="1">
        <v>2300094193.34269</v>
      </c>
      <c r="AA357" s="1">
        <v>4014825.1527999998</v>
      </c>
      <c r="AB357" s="1">
        <v>1019445000</v>
      </c>
      <c r="AC357" s="1">
        <v>2300094193.34269</v>
      </c>
      <c r="AD357" s="1">
        <v>4014825.1527999998</v>
      </c>
      <c r="AE357" s="1">
        <v>1019445000</v>
      </c>
      <c r="AF357" s="1">
        <v>1817986259.01176</v>
      </c>
      <c r="AG357" s="1">
        <v>4014825.1527999998</v>
      </c>
      <c r="AH357" s="1">
        <v>1019445000</v>
      </c>
      <c r="AI357" s="1">
        <v>1591111936.97368</v>
      </c>
      <c r="AJ357" s="1">
        <v>4014825.1527999998</v>
      </c>
      <c r="AK357" s="1">
        <v>3262686260.8299999</v>
      </c>
      <c r="AL357" s="1">
        <v>3793881143.32549</v>
      </c>
      <c r="AM357" s="1">
        <v>3672518643.32549</v>
      </c>
      <c r="AN357" s="1">
        <v>3190410708.9945598</v>
      </c>
      <c r="AO357" s="1">
        <v>2963536386.95648</v>
      </c>
      <c r="AP357" s="1">
        <v>507483344.10587698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3770169604.9358702</v>
      </c>
      <c r="AW357" s="1">
        <v>4301364487.4313698</v>
      </c>
      <c r="AX357" s="1">
        <v>4180001987.4313698</v>
      </c>
      <c r="AY357" s="1">
        <v>3697894053.10044</v>
      </c>
      <c r="AZ357" s="1">
        <v>3471019731.0623598</v>
      </c>
      <c r="BA357" s="1">
        <v>3471019731.0623598</v>
      </c>
      <c r="BB357" s="1">
        <v>3793881143.32549</v>
      </c>
      <c r="BC357" s="1">
        <v>3672518643.32549</v>
      </c>
      <c r="BD357" s="1">
        <v>3190410708.9945598</v>
      </c>
      <c r="BE357" s="1">
        <v>2963536386.95648</v>
      </c>
      <c r="BF357" s="1">
        <v>2963536386.95648</v>
      </c>
      <c r="BG357" t="s">
        <v>39</v>
      </c>
    </row>
    <row r="358" spans="1:59" x14ac:dyDescent="0.25">
      <c r="A358">
        <v>561</v>
      </c>
      <c r="B358" t="s">
        <v>119</v>
      </c>
      <c r="C358">
        <v>2018</v>
      </c>
      <c r="D358" s="2">
        <v>66500</v>
      </c>
      <c r="E358" s="7">
        <v>75456.28</v>
      </c>
      <c r="F358" t="s">
        <v>51</v>
      </c>
      <c r="G358" s="2">
        <v>229</v>
      </c>
      <c r="H358" s="1">
        <v>5558402500</v>
      </c>
      <c r="I358" s="1">
        <v>2904391184</v>
      </c>
      <c r="J358" s="1">
        <v>276658055.57599998</v>
      </c>
      <c r="K358" s="1">
        <v>393765596.176</v>
      </c>
      <c r="L358" s="1">
        <v>3803844.42</v>
      </c>
      <c r="M358" s="1">
        <v>69443774.230000004</v>
      </c>
      <c r="N358" s="1">
        <v>108795039.313877</v>
      </c>
      <c r="O358" s="1">
        <v>8819311.4839999992</v>
      </c>
      <c r="P358" s="1">
        <v>69443774.230000004</v>
      </c>
      <c r="Q358" s="1">
        <v>87132573</v>
      </c>
      <c r="R358" s="1">
        <v>33055069</v>
      </c>
      <c r="S358" s="1">
        <v>1036328</v>
      </c>
      <c r="T358" s="1">
        <v>58.2463086451001</v>
      </c>
      <c r="U358" s="1">
        <v>5.9658828350832902</v>
      </c>
      <c r="V358" s="1">
        <v>216139</v>
      </c>
      <c r="W358" s="1">
        <v>29.96</v>
      </c>
      <c r="X358" s="1">
        <v>0.86</v>
      </c>
      <c r="Y358" s="1">
        <v>1140807500</v>
      </c>
      <c r="Z358" s="1">
        <v>2464464893.7453599</v>
      </c>
      <c r="AA358" s="1">
        <v>4014825.1527999998</v>
      </c>
      <c r="AB358" s="1">
        <v>1019445000</v>
      </c>
      <c r="AC358" s="1">
        <v>2464464893.7453599</v>
      </c>
      <c r="AD358" s="1">
        <v>4014825.1527999998</v>
      </c>
      <c r="AE358" s="1">
        <v>1019445000</v>
      </c>
      <c r="AF358" s="1">
        <v>1947904275.23088</v>
      </c>
      <c r="AG358" s="1">
        <v>4014825.1527999998</v>
      </c>
      <c r="AH358" s="1">
        <v>1019445000</v>
      </c>
      <c r="AI358" s="1">
        <v>1704816925.3417101</v>
      </c>
      <c r="AJ358" s="1">
        <v>4014825.1527999998</v>
      </c>
      <c r="AK358" s="1">
        <v>3250493013.8060002</v>
      </c>
      <c r="AL358" s="1">
        <v>3955389048.7041602</v>
      </c>
      <c r="AM358" s="1">
        <v>3834026548.7041602</v>
      </c>
      <c r="AN358" s="1">
        <v>3317465930.1896801</v>
      </c>
      <c r="AO358" s="1">
        <v>3074378580.3005099</v>
      </c>
      <c r="AP358" s="1">
        <v>515183791.39387703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3765676805.1998701</v>
      </c>
      <c r="AW358" s="1">
        <v>4470572840.0980396</v>
      </c>
      <c r="AX358" s="1">
        <v>4349210340.0980396</v>
      </c>
      <c r="AY358" s="1">
        <v>3832649721.58356</v>
      </c>
      <c r="AZ358" s="1">
        <v>3589562371.6943898</v>
      </c>
      <c r="BA358" s="1">
        <v>3589562371.6943898</v>
      </c>
      <c r="BB358" s="1">
        <v>3955389048.7041602</v>
      </c>
      <c r="BC358" s="1">
        <v>3834026548.7041602</v>
      </c>
      <c r="BD358" s="1">
        <v>3317465930.1896801</v>
      </c>
      <c r="BE358" s="1">
        <v>3074378580.3005099</v>
      </c>
      <c r="BF358" s="1">
        <v>3074378580.3005099</v>
      </c>
      <c r="BG358" t="s">
        <v>39</v>
      </c>
    </row>
    <row r="359" spans="1:59" x14ac:dyDescent="0.25">
      <c r="A359">
        <v>561</v>
      </c>
      <c r="B359" t="s">
        <v>119</v>
      </c>
      <c r="C359">
        <v>2019</v>
      </c>
      <c r="D359" s="2">
        <v>65597</v>
      </c>
      <c r="E359" s="7">
        <v>75456.28</v>
      </c>
      <c r="F359" t="s">
        <v>51</v>
      </c>
      <c r="G359" s="2">
        <v>229</v>
      </c>
      <c r="H359" s="1">
        <v>5482925245</v>
      </c>
      <c r="I359" s="1">
        <v>2902783620</v>
      </c>
      <c r="J359" s="1">
        <v>284402637.89999998</v>
      </c>
      <c r="K359" s="1">
        <v>393439445.5</v>
      </c>
      <c r="L359" s="1">
        <v>6732.4679999999998</v>
      </c>
      <c r="M359" s="1">
        <v>69443774.230000004</v>
      </c>
      <c r="N359" s="1">
        <v>108795039.313877</v>
      </c>
      <c r="O359" s="1">
        <v>8819311.4839999992</v>
      </c>
      <c r="P359" s="1">
        <v>69443774.230000004</v>
      </c>
      <c r="Q359" s="1">
        <v>87132573</v>
      </c>
      <c r="R359" s="1">
        <v>33055069</v>
      </c>
      <c r="S359" s="1">
        <v>1036328</v>
      </c>
      <c r="T359" s="1">
        <v>55.185125356983797</v>
      </c>
      <c r="U359" s="1">
        <v>7.4606317989878201</v>
      </c>
      <c r="V359" s="1">
        <v>216139</v>
      </c>
      <c r="W359" s="1">
        <v>29.96</v>
      </c>
      <c r="X359" s="1">
        <v>0.86</v>
      </c>
      <c r="Y359" s="1">
        <v>1125316535</v>
      </c>
      <c r="Z359" s="1">
        <v>2249701243.3078399</v>
      </c>
      <c r="AA359" s="1">
        <v>4014825.1527999998</v>
      </c>
      <c r="AB359" s="1">
        <v>1005602010</v>
      </c>
      <c r="AC359" s="1">
        <v>2249701243.3078399</v>
      </c>
      <c r="AD359" s="1">
        <v>4014825.1527999998</v>
      </c>
      <c r="AE359" s="1">
        <v>1005602010</v>
      </c>
      <c r="AF359" s="1">
        <v>1778155850.7704</v>
      </c>
      <c r="AG359" s="1">
        <v>4014825.1527999998</v>
      </c>
      <c r="AH359" s="1">
        <v>1005602010</v>
      </c>
      <c r="AI359" s="1">
        <v>1556252136.6351299</v>
      </c>
      <c r="AJ359" s="1">
        <v>4014825.1527999998</v>
      </c>
      <c r="AK359" s="1">
        <v>3256630032.1300001</v>
      </c>
      <c r="AL359" s="1">
        <v>3732879015.5906401</v>
      </c>
      <c r="AM359" s="1">
        <v>3613164490.5906401</v>
      </c>
      <c r="AN359" s="1">
        <v>3141619098.0531998</v>
      </c>
      <c r="AO359" s="1">
        <v>2919715383.9179301</v>
      </c>
      <c r="AP359" s="1">
        <v>511060528.76587701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3767690560.8958702</v>
      </c>
      <c r="AW359" s="1">
        <v>4243939544.3565102</v>
      </c>
      <c r="AX359" s="1">
        <v>4124225019.3565102</v>
      </c>
      <c r="AY359" s="1">
        <v>3652679626.8190699</v>
      </c>
      <c r="AZ359" s="1">
        <v>3430775912.6838102</v>
      </c>
      <c r="BA359" s="1">
        <v>3430775912.6838102</v>
      </c>
      <c r="BB359" s="1">
        <v>3732879015.5906401</v>
      </c>
      <c r="BC359" s="1">
        <v>3613164490.5906401</v>
      </c>
      <c r="BD359" s="1">
        <v>3141619098.0531998</v>
      </c>
      <c r="BE359" s="1">
        <v>2919715383.9179301</v>
      </c>
      <c r="BF359" s="1">
        <v>2919715383.9179301</v>
      </c>
      <c r="BG359" t="s">
        <v>39</v>
      </c>
    </row>
    <row r="360" spans="1:59" x14ac:dyDescent="0.25">
      <c r="A360">
        <v>561</v>
      </c>
      <c r="B360" t="s">
        <v>119</v>
      </c>
      <c r="C360">
        <v>2020</v>
      </c>
      <c r="D360" s="2">
        <v>65911</v>
      </c>
      <c r="E360" s="7">
        <v>75456.28</v>
      </c>
      <c r="F360" t="s">
        <v>51</v>
      </c>
      <c r="G360" s="2">
        <v>229</v>
      </c>
      <c r="H360" s="1">
        <v>5509170935</v>
      </c>
      <c r="I360" s="1">
        <v>3170779981.2319999</v>
      </c>
      <c r="J360" s="1">
        <v>257085274.99599999</v>
      </c>
      <c r="K360" s="1">
        <v>360951547.14399999</v>
      </c>
      <c r="L360" s="1">
        <v>13862151.609999999</v>
      </c>
      <c r="M360" s="1">
        <v>69443774.230000004</v>
      </c>
      <c r="N360" s="1">
        <v>108795039.313877</v>
      </c>
      <c r="O360" s="1">
        <v>8819311.4839999992</v>
      </c>
      <c r="P360" s="1">
        <v>69443774.230000004</v>
      </c>
      <c r="Q360" s="1">
        <v>87132573</v>
      </c>
      <c r="R360" s="1">
        <v>33055069</v>
      </c>
      <c r="S360" s="1">
        <v>1036328</v>
      </c>
      <c r="T360" s="1">
        <v>58.145539075017403</v>
      </c>
      <c r="U360" s="1">
        <v>2.7726566042707002</v>
      </c>
      <c r="V360" s="1">
        <v>216139</v>
      </c>
      <c r="W360" s="1">
        <v>29.96</v>
      </c>
      <c r="X360" s="1">
        <v>0.86</v>
      </c>
      <c r="Y360" s="1">
        <v>1130703205</v>
      </c>
      <c r="Z360" s="1">
        <v>2610241267.1722598</v>
      </c>
      <c r="AA360" s="1">
        <v>4014825.1527999998</v>
      </c>
      <c r="AB360" s="1">
        <v>1010415630</v>
      </c>
      <c r="AC360" s="1">
        <v>2610241267.1722598</v>
      </c>
      <c r="AD360" s="1">
        <v>4014825.1527999998</v>
      </c>
      <c r="AE360" s="1">
        <v>1010415630</v>
      </c>
      <c r="AF360" s="1">
        <v>2063125401.6289699</v>
      </c>
      <c r="AG360" s="1">
        <v>4014825.1527999998</v>
      </c>
      <c r="AH360" s="1">
        <v>1010415630</v>
      </c>
      <c r="AI360" s="1">
        <v>1805659111.96155</v>
      </c>
      <c r="AJ360" s="1">
        <v>4014825.1527999998</v>
      </c>
      <c r="AK360" s="1">
        <v>3497309030.4579902</v>
      </c>
      <c r="AL360" s="1">
        <v>4071488346.5510502</v>
      </c>
      <c r="AM360" s="1">
        <v>3951200771.5510502</v>
      </c>
      <c r="AN360" s="1">
        <v>3404084906.0077701</v>
      </c>
      <c r="AO360" s="1">
        <v>3146618616.3403401</v>
      </c>
      <c r="AP360" s="1">
        <v>492428049.55187702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3989737080.0098701</v>
      </c>
      <c r="AW360" s="1">
        <v>4563916396.1029301</v>
      </c>
      <c r="AX360" s="1">
        <v>4443628821.1029301</v>
      </c>
      <c r="AY360" s="1">
        <v>3896512955.5596499</v>
      </c>
      <c r="AZ360" s="1">
        <v>3639046665.89222</v>
      </c>
      <c r="BA360" s="1">
        <v>3639046665.89222</v>
      </c>
      <c r="BB360" s="1">
        <v>4071488346.5510502</v>
      </c>
      <c r="BC360" s="1">
        <v>3951200771.5510502</v>
      </c>
      <c r="BD360" s="1">
        <v>3404084906.0077701</v>
      </c>
      <c r="BE360" s="1">
        <v>3146618616.3403401</v>
      </c>
      <c r="BF360" s="1">
        <v>3146618616.3403401</v>
      </c>
      <c r="BG360" t="s">
        <v>39</v>
      </c>
    </row>
    <row r="361" spans="1:59" x14ac:dyDescent="0.25">
      <c r="A361">
        <v>561</v>
      </c>
      <c r="B361" t="s">
        <v>119</v>
      </c>
      <c r="C361">
        <v>2021</v>
      </c>
      <c r="D361" s="2">
        <v>65911</v>
      </c>
      <c r="E361" s="7">
        <v>75456.28</v>
      </c>
      <c r="F361" t="s">
        <v>51</v>
      </c>
      <c r="G361" s="2">
        <v>229</v>
      </c>
      <c r="H361" s="1">
        <v>5509170935</v>
      </c>
      <c r="I361" s="1">
        <v>3039978600.7199998</v>
      </c>
      <c r="J361" s="1">
        <v>295743854.30000001</v>
      </c>
      <c r="K361" s="1">
        <v>411266272.69999999</v>
      </c>
      <c r="L361" s="1">
        <v>0</v>
      </c>
      <c r="M361" s="1">
        <v>69443774.230000004</v>
      </c>
      <c r="N361" s="1">
        <v>108795039.313877</v>
      </c>
      <c r="O361" s="1">
        <v>8819311.4839999992</v>
      </c>
      <c r="P361" s="1">
        <v>69443774.230000004</v>
      </c>
      <c r="Q361" s="1">
        <v>87132573</v>
      </c>
      <c r="R361" s="1">
        <v>33055069</v>
      </c>
      <c r="S361" s="1">
        <v>1036328</v>
      </c>
      <c r="T361" s="1">
        <v>59.5301663912417</v>
      </c>
      <c r="U361" s="1">
        <v>6.0030218634629096</v>
      </c>
      <c r="V361" s="1">
        <v>216139</v>
      </c>
      <c r="W361" s="1">
        <v>29.96</v>
      </c>
      <c r="X361" s="1">
        <v>0.86</v>
      </c>
      <c r="Y361" s="1">
        <v>1130703205</v>
      </c>
      <c r="Z361" s="1">
        <v>2523234394.2743902</v>
      </c>
      <c r="AA361" s="1">
        <v>4014825.1527999998</v>
      </c>
      <c r="AB361" s="1">
        <v>1010415630</v>
      </c>
      <c r="AC361" s="1">
        <v>2523234394.2743902</v>
      </c>
      <c r="AD361" s="1">
        <v>4014825.1527999998</v>
      </c>
      <c r="AE361" s="1">
        <v>1010415630</v>
      </c>
      <c r="AF361" s="1">
        <v>1994355479.15114</v>
      </c>
      <c r="AG361" s="1">
        <v>4014825.1527999998</v>
      </c>
      <c r="AH361" s="1">
        <v>1010415630</v>
      </c>
      <c r="AI361" s="1">
        <v>1745471283.7990201</v>
      </c>
      <c r="AJ361" s="1">
        <v>4014825.1527999998</v>
      </c>
      <c r="AK361" s="1">
        <v>3405166229.25</v>
      </c>
      <c r="AL361" s="1">
        <v>4023140052.95719</v>
      </c>
      <c r="AM361" s="1">
        <v>3902852477.95719</v>
      </c>
      <c r="AN361" s="1">
        <v>3373973562.83394</v>
      </c>
      <c r="AO361" s="1">
        <v>3125089367.4818201</v>
      </c>
      <c r="AP361" s="1">
        <v>528880623.497877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3934046852.74787</v>
      </c>
      <c r="AW361" s="1">
        <v>4552020676.4550695</v>
      </c>
      <c r="AX361" s="1">
        <v>4431733101.4550695</v>
      </c>
      <c r="AY361" s="1">
        <v>3902854186.33181</v>
      </c>
      <c r="AZ361" s="1">
        <v>3653969990.9796901</v>
      </c>
      <c r="BA361" s="1">
        <v>3653969990.9796901</v>
      </c>
      <c r="BB361" s="1">
        <v>4023140052.95719</v>
      </c>
      <c r="BC361" s="1">
        <v>3902852477.95719</v>
      </c>
      <c r="BD361" s="1">
        <v>3373973562.83394</v>
      </c>
      <c r="BE361" s="1">
        <v>3125089367.4818201</v>
      </c>
      <c r="BF361" s="1">
        <v>3125089367.4818201</v>
      </c>
      <c r="BG361" t="s">
        <v>39</v>
      </c>
    </row>
    <row r="362" spans="1:59" x14ac:dyDescent="0.25">
      <c r="A362">
        <v>572</v>
      </c>
      <c r="B362" t="s">
        <v>120</v>
      </c>
      <c r="C362">
        <v>2017</v>
      </c>
      <c r="D362" s="2">
        <v>9149</v>
      </c>
      <c r="E362" s="7">
        <v>83479.759999999995</v>
      </c>
      <c r="F362" t="s">
        <v>56</v>
      </c>
      <c r="G362" s="2">
        <v>139</v>
      </c>
      <c r="H362" s="1">
        <v>464174515</v>
      </c>
      <c r="I362" s="1">
        <v>242299279.19999999</v>
      </c>
      <c r="J362" s="1">
        <v>30807773.57</v>
      </c>
      <c r="K362" s="1">
        <v>64468617.460000001</v>
      </c>
      <c r="L362" s="1">
        <v>861755.90399999998</v>
      </c>
      <c r="M362" s="1">
        <v>40508270.591121197</v>
      </c>
      <c r="N362" s="1">
        <v>5963256.2886348097</v>
      </c>
      <c r="O362" s="1">
        <v>4919426.3055343302</v>
      </c>
      <c r="P362" s="1">
        <v>16779336.345643502</v>
      </c>
      <c r="Q362" s="1">
        <v>8008331</v>
      </c>
      <c r="R362" s="1">
        <v>5054701</v>
      </c>
      <c r="S362" s="1">
        <v>66650</v>
      </c>
      <c r="T362" s="1">
        <v>45.121442766452802</v>
      </c>
      <c r="U362" s="1">
        <v>8.9043093747831392</v>
      </c>
      <c r="V362" s="1">
        <v>80239</v>
      </c>
      <c r="W362" s="1">
        <v>34.08</v>
      </c>
      <c r="X362" s="1">
        <v>0.88</v>
      </c>
      <c r="Y362" s="1">
        <v>156951095</v>
      </c>
      <c r="Z362" s="1">
        <v>163516066.08358201</v>
      </c>
      <c r="AA362" s="1">
        <v>1695417.9743999899</v>
      </c>
      <c r="AB362" s="1">
        <v>140254170</v>
      </c>
      <c r="AC362" s="1">
        <v>163516066.08358201</v>
      </c>
      <c r="AD362" s="1">
        <v>1695417.9743999899</v>
      </c>
      <c r="AE362" s="1">
        <v>140254170</v>
      </c>
      <c r="AF362" s="1">
        <v>129086929.668988</v>
      </c>
      <c r="AG362" s="1">
        <v>1695417.9743999899</v>
      </c>
      <c r="AH362" s="1">
        <v>140254170</v>
      </c>
      <c r="AI362" s="1">
        <v>112884983.12094501</v>
      </c>
      <c r="AJ362" s="1">
        <v>1695417.9743999899</v>
      </c>
      <c r="AK362" s="1">
        <v>313615323.361121</v>
      </c>
      <c r="AL362" s="1">
        <v>369749688.973625</v>
      </c>
      <c r="AM362" s="1">
        <v>353052763.973625</v>
      </c>
      <c r="AN362" s="1">
        <v>318623627.55903202</v>
      </c>
      <c r="AO362" s="1">
        <v>302421681.010988</v>
      </c>
      <c r="AP362" s="1">
        <v>76213055.958169103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389828379.31928998</v>
      </c>
      <c r="AW362" s="1">
        <v>445962744.93179399</v>
      </c>
      <c r="AX362" s="1">
        <v>429265819.93179399</v>
      </c>
      <c r="AY362" s="1">
        <v>394836683.51720101</v>
      </c>
      <c r="AZ362" s="1">
        <v>378634736.96915698</v>
      </c>
      <c r="BA362" s="1">
        <v>378634736.96915698</v>
      </c>
      <c r="BB362" s="1">
        <v>369749688.973625</v>
      </c>
      <c r="BC362" s="1">
        <v>353052763.973625</v>
      </c>
      <c r="BD362" s="1">
        <v>318623627.55903202</v>
      </c>
      <c r="BE362" s="1">
        <v>302421681.010988</v>
      </c>
      <c r="BF362" s="1">
        <v>302421681.010988</v>
      </c>
      <c r="BG362" t="s">
        <v>39</v>
      </c>
    </row>
    <row r="363" spans="1:59" x14ac:dyDescent="0.25">
      <c r="A363">
        <v>572</v>
      </c>
      <c r="B363" t="s">
        <v>120</v>
      </c>
      <c r="C363">
        <v>2018</v>
      </c>
      <c r="D363" s="2">
        <v>9157</v>
      </c>
      <c r="E363" s="7">
        <v>83479.759999999995</v>
      </c>
      <c r="F363" t="s">
        <v>56</v>
      </c>
      <c r="G363" s="2">
        <v>139</v>
      </c>
      <c r="H363" s="1">
        <v>464580395</v>
      </c>
      <c r="I363" s="1">
        <v>243876172.78</v>
      </c>
      <c r="J363" s="1">
        <v>32323326.920000002</v>
      </c>
      <c r="K363" s="1">
        <v>66848170.880000003</v>
      </c>
      <c r="L363" s="1">
        <v>1469174.128</v>
      </c>
      <c r="M363" s="1">
        <v>40508270.591121197</v>
      </c>
      <c r="N363" s="1">
        <v>5963256.2886348097</v>
      </c>
      <c r="O363" s="1">
        <v>4919426.3055343302</v>
      </c>
      <c r="P363" s="1">
        <v>16779336.345643502</v>
      </c>
      <c r="Q363" s="1">
        <v>8008331</v>
      </c>
      <c r="R363" s="1">
        <v>5054701</v>
      </c>
      <c r="S363" s="1">
        <v>66650</v>
      </c>
      <c r="T363" s="1">
        <v>44.932803040151903</v>
      </c>
      <c r="U363" s="1">
        <v>8.3151742477892103</v>
      </c>
      <c r="V363" s="1">
        <v>80239</v>
      </c>
      <c r="W363" s="1">
        <v>34.08</v>
      </c>
      <c r="X363" s="1">
        <v>0.88</v>
      </c>
      <c r="Y363" s="1">
        <v>157088335</v>
      </c>
      <c r="Z363" s="1">
        <v>165324255.36509299</v>
      </c>
      <c r="AA363" s="1">
        <v>1695417.9743999899</v>
      </c>
      <c r="AB363" s="1">
        <v>140376810</v>
      </c>
      <c r="AC363" s="1">
        <v>165324255.36509299</v>
      </c>
      <c r="AD363" s="1">
        <v>1695417.9743999899</v>
      </c>
      <c r="AE363" s="1">
        <v>140376810</v>
      </c>
      <c r="AF363" s="1">
        <v>130514395.53336</v>
      </c>
      <c r="AG363" s="1">
        <v>1695417.9743999899</v>
      </c>
      <c r="AH363" s="1">
        <v>140376810</v>
      </c>
      <c r="AI363" s="1">
        <v>114133285.02430999</v>
      </c>
      <c r="AJ363" s="1">
        <v>1695417.9743999899</v>
      </c>
      <c r="AK363" s="1">
        <v>316707770.29112101</v>
      </c>
      <c r="AL363" s="1">
        <v>373210671.60513699</v>
      </c>
      <c r="AM363" s="1">
        <v>356499146.60513699</v>
      </c>
      <c r="AN363" s="1">
        <v>321689286.773404</v>
      </c>
      <c r="AO363" s="1">
        <v>305308176.26435298</v>
      </c>
      <c r="AP363" s="1">
        <v>79200027.602169096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395907797.89328998</v>
      </c>
      <c r="AW363" s="1">
        <v>452410699.20730603</v>
      </c>
      <c r="AX363" s="1">
        <v>435699174.20730603</v>
      </c>
      <c r="AY363" s="1">
        <v>400889314.37557298</v>
      </c>
      <c r="AZ363" s="1">
        <v>384508203.86652201</v>
      </c>
      <c r="BA363" s="1">
        <v>384508203.86652201</v>
      </c>
      <c r="BB363" s="1">
        <v>373210671.60513699</v>
      </c>
      <c r="BC363" s="1">
        <v>356499146.60513699</v>
      </c>
      <c r="BD363" s="1">
        <v>321689286.773404</v>
      </c>
      <c r="BE363" s="1">
        <v>305308176.26435298</v>
      </c>
      <c r="BF363" s="1">
        <v>305308176.26435298</v>
      </c>
      <c r="BG363" t="s">
        <v>39</v>
      </c>
    </row>
    <row r="364" spans="1:59" x14ac:dyDescent="0.25">
      <c r="A364">
        <v>572</v>
      </c>
      <c r="B364" t="s">
        <v>120</v>
      </c>
      <c r="C364">
        <v>2019</v>
      </c>
      <c r="D364" s="2">
        <v>9157</v>
      </c>
      <c r="E364" s="7">
        <v>83479.759999999995</v>
      </c>
      <c r="F364" t="s">
        <v>56</v>
      </c>
      <c r="G364" s="2">
        <v>139</v>
      </c>
      <c r="H364" s="1">
        <v>464580395</v>
      </c>
      <c r="I364" s="1">
        <v>246569160</v>
      </c>
      <c r="J364" s="1">
        <v>26911170.699999999</v>
      </c>
      <c r="K364" s="1">
        <v>66418040.975999899</v>
      </c>
      <c r="L364" s="1">
        <v>1071958.5160000001</v>
      </c>
      <c r="M364" s="1">
        <v>40508270.591121197</v>
      </c>
      <c r="N364" s="1">
        <v>5963256.2886348097</v>
      </c>
      <c r="O364" s="1">
        <v>4919426.3055343302</v>
      </c>
      <c r="P364" s="1">
        <v>16779336.345643502</v>
      </c>
      <c r="Q364" s="1">
        <v>8008331</v>
      </c>
      <c r="R364" s="1">
        <v>5054701</v>
      </c>
      <c r="S364" s="1">
        <v>66650</v>
      </c>
      <c r="T364" s="1">
        <v>46.730902417667103</v>
      </c>
      <c r="U364" s="1">
        <v>9.5947733909994</v>
      </c>
      <c r="V364" s="1">
        <v>80239</v>
      </c>
      <c r="W364" s="1">
        <v>34.08</v>
      </c>
      <c r="X364" s="1">
        <v>0.88</v>
      </c>
      <c r="Y364" s="1">
        <v>157088335</v>
      </c>
      <c r="Z364" s="1">
        <v>167665222.48858401</v>
      </c>
      <c r="AA364" s="1">
        <v>1695417.9743999899</v>
      </c>
      <c r="AB364" s="1">
        <v>140376810</v>
      </c>
      <c r="AC364" s="1">
        <v>167665222.48858401</v>
      </c>
      <c r="AD364" s="1">
        <v>1695417.9743999899</v>
      </c>
      <c r="AE364" s="1">
        <v>140376810</v>
      </c>
      <c r="AF364" s="1">
        <v>132362460.16496</v>
      </c>
      <c r="AG364" s="1">
        <v>1695417.9743999899</v>
      </c>
      <c r="AH364" s="1">
        <v>140376810</v>
      </c>
      <c r="AI364" s="1">
        <v>115749395.542079</v>
      </c>
      <c r="AJ364" s="1">
        <v>1695417.9743999899</v>
      </c>
      <c r="AK364" s="1">
        <v>313988601.29112101</v>
      </c>
      <c r="AL364" s="1">
        <v>370139482.508627</v>
      </c>
      <c r="AM364" s="1">
        <v>353427957.508627</v>
      </c>
      <c r="AN364" s="1">
        <v>318125195.185004</v>
      </c>
      <c r="AO364" s="1">
        <v>301512130.56212199</v>
      </c>
      <c r="AP364" s="1">
        <v>78372682.086169004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392361283.37729001</v>
      </c>
      <c r="AW364" s="1">
        <v>448512164.594796</v>
      </c>
      <c r="AX364" s="1">
        <v>431800639.594796</v>
      </c>
      <c r="AY364" s="1">
        <v>396497877.271173</v>
      </c>
      <c r="AZ364" s="1">
        <v>379884812.64829099</v>
      </c>
      <c r="BA364" s="1">
        <v>379884812.64829099</v>
      </c>
      <c r="BB364" s="1">
        <v>370139482.508627</v>
      </c>
      <c r="BC364" s="1">
        <v>353427957.508627</v>
      </c>
      <c r="BD364" s="1">
        <v>318125195.185004</v>
      </c>
      <c r="BE364" s="1">
        <v>301512130.56212199</v>
      </c>
      <c r="BF364" s="1">
        <v>301512130.56212199</v>
      </c>
      <c r="BG364" t="s">
        <v>39</v>
      </c>
    </row>
    <row r="365" spans="1:59" x14ac:dyDescent="0.25">
      <c r="A365">
        <v>572</v>
      </c>
      <c r="B365" t="s">
        <v>120</v>
      </c>
      <c r="C365">
        <v>2020</v>
      </c>
      <c r="D365" s="2">
        <v>8916</v>
      </c>
      <c r="E365" s="7">
        <v>83479.759999999995</v>
      </c>
      <c r="F365" t="s">
        <v>56</v>
      </c>
      <c r="G365" s="2">
        <v>139</v>
      </c>
      <c r="H365" s="1">
        <v>452353260</v>
      </c>
      <c r="I365" s="1">
        <v>271524922.75199997</v>
      </c>
      <c r="J365" s="1">
        <v>29810620.25</v>
      </c>
      <c r="K365" s="1">
        <v>62020991.32</v>
      </c>
      <c r="L365" s="1">
        <v>5941028.9840000002</v>
      </c>
      <c r="M365" s="1">
        <v>40508270.591121197</v>
      </c>
      <c r="N365" s="1">
        <v>5963256.2886348097</v>
      </c>
      <c r="O365" s="1">
        <v>4919426.3055343302</v>
      </c>
      <c r="P365" s="1">
        <v>16779336.345643502</v>
      </c>
      <c r="Q365" s="1">
        <v>8008331</v>
      </c>
      <c r="R365" s="1">
        <v>5054701</v>
      </c>
      <c r="S365" s="1">
        <v>66650</v>
      </c>
      <c r="T365" s="1">
        <v>47.961466160679002</v>
      </c>
      <c r="U365" s="1">
        <v>3.4071422761713199</v>
      </c>
      <c r="V365" s="1">
        <v>80239</v>
      </c>
      <c r="W365" s="1">
        <v>34.08</v>
      </c>
      <c r="X365" s="1">
        <v>0.88</v>
      </c>
      <c r="Y365" s="1">
        <v>152953980</v>
      </c>
      <c r="Z365" s="1">
        <v>201157493.32839701</v>
      </c>
      <c r="AA365" s="1">
        <v>1695417.9743999899</v>
      </c>
      <c r="AB365" s="1">
        <v>136682280</v>
      </c>
      <c r="AC365" s="1">
        <v>201157493.32839701</v>
      </c>
      <c r="AD365" s="1">
        <v>1695417.9743999899</v>
      </c>
      <c r="AE365" s="1">
        <v>136682280</v>
      </c>
      <c r="AF365" s="1">
        <v>158802763.64036199</v>
      </c>
      <c r="AG365" s="1">
        <v>1695417.9743999899</v>
      </c>
      <c r="AH365" s="1">
        <v>136682280</v>
      </c>
      <c r="AI365" s="1">
        <v>138871126.14010999</v>
      </c>
      <c r="AJ365" s="1">
        <v>1695417.9743999899</v>
      </c>
      <c r="AK365" s="1">
        <v>341843813.59312099</v>
      </c>
      <c r="AL365" s="1">
        <v>402396847.89844102</v>
      </c>
      <c r="AM365" s="1">
        <v>386125147.89844102</v>
      </c>
      <c r="AN365" s="1">
        <v>343770418.21040601</v>
      </c>
      <c r="AO365" s="1">
        <v>323838780.710154</v>
      </c>
      <c r="AP365" s="1">
        <v>78844702.8981691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420688516.49128997</v>
      </c>
      <c r="AW365" s="1">
        <v>481241550.79661</v>
      </c>
      <c r="AX365" s="1">
        <v>464969850.79661</v>
      </c>
      <c r="AY365" s="1">
        <v>422615121.10857499</v>
      </c>
      <c r="AZ365" s="1">
        <v>402683483.60832298</v>
      </c>
      <c r="BA365" s="1">
        <v>402683483.60832298</v>
      </c>
      <c r="BB365" s="1">
        <v>402396847.89844102</v>
      </c>
      <c r="BC365" s="1">
        <v>386125147.89844102</v>
      </c>
      <c r="BD365" s="1">
        <v>343770418.21040601</v>
      </c>
      <c r="BE365" s="1">
        <v>323838780.710154</v>
      </c>
      <c r="BF365" s="1">
        <v>323838780.710154</v>
      </c>
      <c r="BG365" t="s">
        <v>39</v>
      </c>
    </row>
    <row r="366" spans="1:59" x14ac:dyDescent="0.25">
      <c r="A366">
        <v>572</v>
      </c>
      <c r="B366" t="s">
        <v>120</v>
      </c>
      <c r="C366">
        <v>2021</v>
      </c>
      <c r="D366" s="2">
        <v>8916</v>
      </c>
      <c r="E366" s="7">
        <v>83479.759999999995</v>
      </c>
      <c r="F366" t="s">
        <v>56</v>
      </c>
      <c r="G366" s="2">
        <v>139</v>
      </c>
      <c r="H366" s="1">
        <v>452353260</v>
      </c>
      <c r="I366" s="1">
        <v>217075713.77599999</v>
      </c>
      <c r="J366" s="1">
        <v>22960708.09</v>
      </c>
      <c r="K366" s="1">
        <v>54025811.539999999</v>
      </c>
      <c r="L366" s="1">
        <v>685963.68400000001</v>
      </c>
      <c r="M366" s="1">
        <v>40508270.591121197</v>
      </c>
      <c r="N366" s="1">
        <v>5963256.2886348097</v>
      </c>
      <c r="O366" s="1">
        <v>4919426.3055343302</v>
      </c>
      <c r="P366" s="1">
        <v>16779336.345643502</v>
      </c>
      <c r="Q366" s="1">
        <v>8008331</v>
      </c>
      <c r="R366" s="1">
        <v>5054701</v>
      </c>
      <c r="S366" s="1">
        <v>66650</v>
      </c>
      <c r="T366" s="1">
        <v>48.688723850000002</v>
      </c>
      <c r="U366" s="1">
        <v>8.41175301242661</v>
      </c>
      <c r="V366" s="1">
        <v>80239</v>
      </c>
      <c r="W366" s="1">
        <v>34.08</v>
      </c>
      <c r="X366" s="1">
        <v>0.88</v>
      </c>
      <c r="Y366" s="1">
        <v>152953980</v>
      </c>
      <c r="Z366" s="1">
        <v>181845751.12280899</v>
      </c>
      <c r="AA366" s="1">
        <v>1695417.9743999899</v>
      </c>
      <c r="AB366" s="1">
        <v>136682280</v>
      </c>
      <c r="AC366" s="1">
        <v>181845751.12280899</v>
      </c>
      <c r="AD366" s="1">
        <v>1695417.9743999899</v>
      </c>
      <c r="AE366" s="1">
        <v>136682280</v>
      </c>
      <c r="AF366" s="1">
        <v>143557206.62821999</v>
      </c>
      <c r="AG366" s="1">
        <v>1695417.9743999899</v>
      </c>
      <c r="AH366" s="1">
        <v>136682280</v>
      </c>
      <c r="AI366" s="1">
        <v>125539068.042531</v>
      </c>
      <c r="AJ366" s="1">
        <v>1695417.9743999899</v>
      </c>
      <c r="AK366" s="1">
        <v>280544692.45712101</v>
      </c>
      <c r="AL366" s="1">
        <v>376235193.53285301</v>
      </c>
      <c r="AM366" s="1">
        <v>359963493.53285301</v>
      </c>
      <c r="AN366" s="1">
        <v>321674949.03826398</v>
      </c>
      <c r="AO366" s="1">
        <v>303656810.45257503</v>
      </c>
      <c r="AP366" s="1">
        <v>65594457.818169102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346139150.27529001</v>
      </c>
      <c r="AW366" s="1">
        <v>441829651.35102201</v>
      </c>
      <c r="AX366" s="1">
        <v>425557951.35102201</v>
      </c>
      <c r="AY366" s="1">
        <v>387269406.85643297</v>
      </c>
      <c r="AZ366" s="1">
        <v>369251268.27074403</v>
      </c>
      <c r="BA366" s="1">
        <v>369251268.27074403</v>
      </c>
      <c r="BB366" s="1">
        <v>376235193.53285301</v>
      </c>
      <c r="BC366" s="1">
        <v>359963493.53285301</v>
      </c>
      <c r="BD366" s="1">
        <v>321674949.03826398</v>
      </c>
      <c r="BE366" s="1">
        <v>303656810.45257503</v>
      </c>
      <c r="BF366" s="1">
        <v>303656810.45257503</v>
      </c>
      <c r="BG366" t="s">
        <v>39</v>
      </c>
    </row>
    <row r="367" spans="1:59" x14ac:dyDescent="0.25">
      <c r="A367">
        <v>574</v>
      </c>
      <c r="B367" t="s">
        <v>121</v>
      </c>
      <c r="C367">
        <v>2017</v>
      </c>
      <c r="D367" s="2">
        <v>114650</v>
      </c>
      <c r="E367" s="7">
        <v>94126.53</v>
      </c>
      <c r="F367" t="s">
        <v>59</v>
      </c>
      <c r="G367" s="2">
        <v>199</v>
      </c>
      <c r="H367" s="1">
        <v>8327602750</v>
      </c>
      <c r="I367" s="1">
        <v>5438554000</v>
      </c>
      <c r="J367" s="1">
        <v>580363000</v>
      </c>
      <c r="K367" s="1">
        <v>1150310000</v>
      </c>
      <c r="L367" s="1">
        <v>41401999.999999903</v>
      </c>
      <c r="M367" s="1">
        <v>155396200.29317999</v>
      </c>
      <c r="N367" s="1">
        <v>217097153.938622</v>
      </c>
      <c r="O367" s="1">
        <v>28453325.1050326</v>
      </c>
      <c r="P367" s="1">
        <v>155396200.29317999</v>
      </c>
      <c r="Q367" s="1">
        <v>105196894</v>
      </c>
      <c r="R367" s="1">
        <v>32932244</v>
      </c>
      <c r="S367" s="1">
        <v>2529487</v>
      </c>
      <c r="T367" s="1">
        <v>59.021103030127698</v>
      </c>
      <c r="U367" s="1">
        <v>3.8050593211254999</v>
      </c>
      <c r="V367" s="1">
        <v>5236154</v>
      </c>
      <c r="W367" s="1">
        <v>30.78</v>
      </c>
      <c r="X367" s="1">
        <v>1.02</v>
      </c>
      <c r="Y367" s="1">
        <v>1966820750</v>
      </c>
      <c r="Z367" s="1">
        <v>3148022359.3707299</v>
      </c>
      <c r="AA367" s="1">
        <v>99924668.474399999</v>
      </c>
      <c r="AB367" s="1">
        <v>1757584500</v>
      </c>
      <c r="AC367" s="1">
        <v>3148022359.3707299</v>
      </c>
      <c r="AD367" s="1">
        <v>99924668.474399999</v>
      </c>
      <c r="AE367" s="1">
        <v>1757584500</v>
      </c>
      <c r="AF367" s="1">
        <v>2497468901.8857002</v>
      </c>
      <c r="AG367" s="1">
        <v>99924668.474399999</v>
      </c>
      <c r="AH367" s="1">
        <v>1757584500</v>
      </c>
      <c r="AI367" s="1">
        <v>2191326098.3633399</v>
      </c>
      <c r="AJ367" s="1">
        <v>99924668.474399999</v>
      </c>
      <c r="AK367" s="1">
        <v>6174313200.2931805</v>
      </c>
      <c r="AL367" s="1">
        <v>5950526978.1383104</v>
      </c>
      <c r="AM367" s="1">
        <v>5741290728.1383104</v>
      </c>
      <c r="AN367" s="1">
        <v>5090737270.6532803</v>
      </c>
      <c r="AO367" s="1">
        <v>4784594467.1309204</v>
      </c>
      <c r="AP367" s="1">
        <v>1437262479.0436499</v>
      </c>
      <c r="AQ367" s="1">
        <v>383200776</v>
      </c>
      <c r="AR367" s="1">
        <v>383200776</v>
      </c>
      <c r="AS367" s="1">
        <v>383200776</v>
      </c>
      <c r="AT367" s="1">
        <v>383200776</v>
      </c>
      <c r="AU367" s="1">
        <v>383200776</v>
      </c>
      <c r="AV367" s="1">
        <v>7611575679.3368301</v>
      </c>
      <c r="AW367" s="1">
        <v>7770990233.1819696</v>
      </c>
      <c r="AX367" s="1">
        <v>7561753983.1819696</v>
      </c>
      <c r="AY367" s="1">
        <v>6911200525.6969404</v>
      </c>
      <c r="AZ367" s="1">
        <v>6605057722.1745701</v>
      </c>
      <c r="BA367" s="1">
        <v>6605057722.1745701</v>
      </c>
      <c r="BB367" s="1">
        <v>6333727754.1383104</v>
      </c>
      <c r="BC367" s="1">
        <v>6124491504.1383104</v>
      </c>
      <c r="BD367" s="1">
        <v>5473938046.6532803</v>
      </c>
      <c r="BE367" s="1">
        <v>5167795243.1309204</v>
      </c>
      <c r="BF367" s="1">
        <v>5167795243.1309204</v>
      </c>
      <c r="BG367" t="s">
        <v>39</v>
      </c>
    </row>
    <row r="368" spans="1:59" x14ac:dyDescent="0.25">
      <c r="A368">
        <v>574</v>
      </c>
      <c r="B368" t="s">
        <v>121</v>
      </c>
      <c r="C368">
        <v>2018</v>
      </c>
      <c r="D368" s="2">
        <v>117771</v>
      </c>
      <c r="E368" s="7">
        <v>94126.53</v>
      </c>
      <c r="F368" t="s">
        <v>59</v>
      </c>
      <c r="G368" s="2">
        <v>199</v>
      </c>
      <c r="H368" s="1">
        <v>8554296585</v>
      </c>
      <c r="I368" s="1">
        <v>5774687000</v>
      </c>
      <c r="J368" s="1">
        <v>608592000</v>
      </c>
      <c r="K368" s="1">
        <v>1185209000</v>
      </c>
      <c r="L368" s="1">
        <v>35082000</v>
      </c>
      <c r="M368" s="1">
        <v>155396200.29317999</v>
      </c>
      <c r="N368" s="1">
        <v>217097153.938622</v>
      </c>
      <c r="O368" s="1">
        <v>28453325.1050326</v>
      </c>
      <c r="P368" s="1">
        <v>155396200.29317999</v>
      </c>
      <c r="Q368" s="1">
        <v>105196894</v>
      </c>
      <c r="R368" s="1">
        <v>32932244</v>
      </c>
      <c r="S368" s="1">
        <v>2529487</v>
      </c>
      <c r="T368" s="1">
        <v>58.899646977938801</v>
      </c>
      <c r="U368" s="1">
        <v>2.8097822317799501</v>
      </c>
      <c r="V368" s="1">
        <v>5236154</v>
      </c>
      <c r="W368" s="1">
        <v>30.78</v>
      </c>
      <c r="X368" s="1">
        <v>1.02</v>
      </c>
      <c r="Y368" s="1">
        <v>2020361505</v>
      </c>
      <c r="Z368" s="1">
        <v>3197841360.8470898</v>
      </c>
      <c r="AA368" s="1">
        <v>99924668.474399999</v>
      </c>
      <c r="AB368" s="1">
        <v>1805429430</v>
      </c>
      <c r="AC368" s="1">
        <v>3197841360.8470898</v>
      </c>
      <c r="AD368" s="1">
        <v>99924668.474399999</v>
      </c>
      <c r="AE368" s="1">
        <v>1805429430</v>
      </c>
      <c r="AF368" s="1">
        <v>2536992575.0704999</v>
      </c>
      <c r="AG368" s="1">
        <v>99924668.474399999</v>
      </c>
      <c r="AH368" s="1">
        <v>1805429430</v>
      </c>
      <c r="AI368" s="1">
        <v>2226004911.1756401</v>
      </c>
      <c r="AJ368" s="1">
        <v>99924668.474399999</v>
      </c>
      <c r="AK368" s="1">
        <v>6538675200.2931805</v>
      </c>
      <c r="AL368" s="1">
        <v>6082115734.6146698</v>
      </c>
      <c r="AM368" s="1">
        <v>5867183659.6146698</v>
      </c>
      <c r="AN368" s="1">
        <v>5206334873.8380804</v>
      </c>
      <c r="AO368" s="1">
        <v>4895347209.9432201</v>
      </c>
      <c r="AP368" s="1">
        <v>1465841479.0436499</v>
      </c>
      <c r="AQ368" s="1">
        <v>383200776</v>
      </c>
      <c r="AR368" s="1">
        <v>383200776</v>
      </c>
      <c r="AS368" s="1">
        <v>383200776</v>
      </c>
      <c r="AT368" s="1">
        <v>383200776</v>
      </c>
      <c r="AU368" s="1">
        <v>383200776</v>
      </c>
      <c r="AV368" s="1">
        <v>8004516679.3368301</v>
      </c>
      <c r="AW368" s="1">
        <v>7931157989.65833</v>
      </c>
      <c r="AX368" s="1">
        <v>7716225914.65833</v>
      </c>
      <c r="AY368" s="1">
        <v>7055377128.8817396</v>
      </c>
      <c r="AZ368" s="1">
        <v>6744389464.9868698</v>
      </c>
      <c r="BA368" s="1">
        <v>6744389464.9868698</v>
      </c>
      <c r="BB368" s="1">
        <v>6465316510.6146698</v>
      </c>
      <c r="BC368" s="1">
        <v>6250384435.6146698</v>
      </c>
      <c r="BD368" s="1">
        <v>5589535649.8380804</v>
      </c>
      <c r="BE368" s="1">
        <v>5278547985.9432201</v>
      </c>
      <c r="BF368" s="1">
        <v>5278547985.9432201</v>
      </c>
      <c r="BG368" t="s">
        <v>39</v>
      </c>
    </row>
    <row r="369" spans="1:59" x14ac:dyDescent="0.25">
      <c r="A369">
        <v>574</v>
      </c>
      <c r="B369" t="s">
        <v>121</v>
      </c>
      <c r="C369">
        <v>2019</v>
      </c>
      <c r="D369" s="2">
        <v>120891</v>
      </c>
      <c r="E369" s="7">
        <v>94126.53</v>
      </c>
      <c r="F369" t="s">
        <v>59</v>
      </c>
      <c r="G369" s="2">
        <v>199</v>
      </c>
      <c r="H369" s="1">
        <v>8780917785</v>
      </c>
      <c r="I369" s="1">
        <v>5679435000</v>
      </c>
      <c r="J369" s="1">
        <v>554220000</v>
      </c>
      <c r="K369" s="1">
        <v>1170350000</v>
      </c>
      <c r="L369" s="1">
        <v>24648000</v>
      </c>
      <c r="M369" s="1">
        <v>155396200.29317999</v>
      </c>
      <c r="N369" s="1">
        <v>217097153.938622</v>
      </c>
      <c r="O369" s="1">
        <v>28453325.1050326</v>
      </c>
      <c r="P369" s="1">
        <v>155396200.29317999</v>
      </c>
      <c r="Q369" s="1">
        <v>105196894</v>
      </c>
      <c r="R369" s="1">
        <v>32932244</v>
      </c>
      <c r="S369" s="1">
        <v>2529487</v>
      </c>
      <c r="T369" s="1">
        <v>56.144841259684597</v>
      </c>
      <c r="U369" s="1">
        <v>3.7570421430916801</v>
      </c>
      <c r="V369" s="1">
        <v>5236154</v>
      </c>
      <c r="W369" s="1">
        <v>30.78</v>
      </c>
      <c r="X369" s="1">
        <v>1.02</v>
      </c>
      <c r="Y369" s="1">
        <v>2073885105</v>
      </c>
      <c r="Z369" s="1">
        <v>2986776159.5959702</v>
      </c>
      <c r="AA369" s="1">
        <v>99924668.474399999</v>
      </c>
      <c r="AB369" s="1">
        <v>1853259030</v>
      </c>
      <c r="AC369" s="1">
        <v>2986776159.5959702</v>
      </c>
      <c r="AD369" s="1">
        <v>99924668.474399999</v>
      </c>
      <c r="AE369" s="1">
        <v>1853259030</v>
      </c>
      <c r="AF369" s="1">
        <v>2369544979.0183902</v>
      </c>
      <c r="AG369" s="1">
        <v>99924668.474399999</v>
      </c>
      <c r="AH369" s="1">
        <v>1853259030</v>
      </c>
      <c r="AI369" s="1">
        <v>2079083246.9818799</v>
      </c>
      <c r="AJ369" s="1">
        <v>99924668.474399999</v>
      </c>
      <c r="AK369" s="1">
        <v>6389051200.2931805</v>
      </c>
      <c r="AL369" s="1">
        <v>5870202133.3635502</v>
      </c>
      <c r="AM369" s="1">
        <v>5649576058.3635502</v>
      </c>
      <c r="AN369" s="1">
        <v>5032344877.7859697</v>
      </c>
      <c r="AO369" s="1">
        <v>4741883145.7494602</v>
      </c>
      <c r="AP369" s="1">
        <v>1440548479.0436499</v>
      </c>
      <c r="AQ369" s="1">
        <v>383200776</v>
      </c>
      <c r="AR369" s="1">
        <v>383200776</v>
      </c>
      <c r="AS369" s="1">
        <v>383200776</v>
      </c>
      <c r="AT369" s="1">
        <v>383200776</v>
      </c>
      <c r="AU369" s="1">
        <v>383200776</v>
      </c>
      <c r="AV369" s="1">
        <v>7829599679.3368301</v>
      </c>
      <c r="AW369" s="1">
        <v>7693951388.4071999</v>
      </c>
      <c r="AX369" s="1">
        <v>7473325313.4071999</v>
      </c>
      <c r="AY369" s="1">
        <v>6856094132.8296204</v>
      </c>
      <c r="AZ369" s="1">
        <v>6565632400.7931204</v>
      </c>
      <c r="BA369" s="1">
        <v>6565632400.7931204</v>
      </c>
      <c r="BB369" s="1">
        <v>6253402909.3635502</v>
      </c>
      <c r="BC369" s="1">
        <v>6032776834.3635502</v>
      </c>
      <c r="BD369" s="1">
        <v>5415545653.7859697</v>
      </c>
      <c r="BE369" s="1">
        <v>5125083921.7494602</v>
      </c>
      <c r="BF369" s="1">
        <v>5125083921.7494602</v>
      </c>
      <c r="BG369" t="s">
        <v>39</v>
      </c>
    </row>
    <row r="370" spans="1:59" x14ac:dyDescent="0.25">
      <c r="A370">
        <v>574</v>
      </c>
      <c r="B370" t="s">
        <v>121</v>
      </c>
      <c r="C370">
        <v>2020</v>
      </c>
      <c r="D370" s="2">
        <v>123063</v>
      </c>
      <c r="E370" s="7">
        <v>94126.53</v>
      </c>
      <c r="F370" t="s">
        <v>59</v>
      </c>
      <c r="G370" s="2">
        <v>199</v>
      </c>
      <c r="H370" s="1">
        <v>8938681005</v>
      </c>
      <c r="I370" s="1">
        <v>6214542000</v>
      </c>
      <c r="J370" s="1">
        <v>546338000</v>
      </c>
      <c r="K370" s="1">
        <v>1136468000</v>
      </c>
      <c r="L370" s="1">
        <v>24878000</v>
      </c>
      <c r="M370" s="1">
        <v>155396200.29317999</v>
      </c>
      <c r="N370" s="1">
        <v>217097153.938622</v>
      </c>
      <c r="O370" s="1">
        <v>28453325.1050326</v>
      </c>
      <c r="P370" s="1">
        <v>155396200.29317999</v>
      </c>
      <c r="Q370" s="1">
        <v>105196894</v>
      </c>
      <c r="R370" s="1">
        <v>32932244</v>
      </c>
      <c r="S370" s="1">
        <v>2529487</v>
      </c>
      <c r="T370" s="1">
        <v>55.632242373543697</v>
      </c>
      <c r="U370" s="1">
        <v>1.8141433386924799</v>
      </c>
      <c r="V370" s="1">
        <v>5236154</v>
      </c>
      <c r="W370" s="1">
        <v>30.78</v>
      </c>
      <c r="X370" s="1">
        <v>1.02</v>
      </c>
      <c r="Y370" s="1">
        <v>2111145765</v>
      </c>
      <c r="Z370" s="1">
        <v>3068321591.3370199</v>
      </c>
      <c r="AA370" s="1">
        <v>99924668.474399999</v>
      </c>
      <c r="AB370" s="1">
        <v>1886555790</v>
      </c>
      <c r="AC370" s="1">
        <v>3068321591.3370199</v>
      </c>
      <c r="AD370" s="1">
        <v>99924668.474399999</v>
      </c>
      <c r="AE370" s="1">
        <v>1886555790</v>
      </c>
      <c r="AF370" s="1">
        <v>2434238668.13972</v>
      </c>
      <c r="AG370" s="1">
        <v>99924668.474399999</v>
      </c>
      <c r="AH370" s="1">
        <v>1886555790</v>
      </c>
      <c r="AI370" s="1">
        <v>2135846704.28216</v>
      </c>
      <c r="AJ370" s="1">
        <v>99924668.474399999</v>
      </c>
      <c r="AK370" s="1">
        <v>6916276200.2931805</v>
      </c>
      <c r="AL370" s="1">
        <v>5981126225.1046</v>
      </c>
      <c r="AM370" s="1">
        <v>5756536250.1046</v>
      </c>
      <c r="AN370" s="1">
        <v>5122453326.9073</v>
      </c>
      <c r="AO370" s="1">
        <v>4824061363.0497398</v>
      </c>
      <c r="AP370" s="1">
        <v>1406896479.0436499</v>
      </c>
      <c r="AQ370" s="1">
        <v>383200776</v>
      </c>
      <c r="AR370" s="1">
        <v>383200776</v>
      </c>
      <c r="AS370" s="1">
        <v>383200776</v>
      </c>
      <c r="AT370" s="1">
        <v>383200776</v>
      </c>
      <c r="AU370" s="1">
        <v>383200776</v>
      </c>
      <c r="AV370" s="1">
        <v>8323172679.3368301</v>
      </c>
      <c r="AW370" s="1">
        <v>7771223480.1482496</v>
      </c>
      <c r="AX370" s="1">
        <v>7546633505.1482496</v>
      </c>
      <c r="AY370" s="1">
        <v>6912550581.9509497</v>
      </c>
      <c r="AZ370" s="1">
        <v>6614158618.0934</v>
      </c>
      <c r="BA370" s="1">
        <v>6614158618.0934</v>
      </c>
      <c r="BB370" s="1">
        <v>6364327001.1046</v>
      </c>
      <c r="BC370" s="1">
        <v>6139737026.1046</v>
      </c>
      <c r="BD370" s="1">
        <v>5505654102.9073</v>
      </c>
      <c r="BE370" s="1">
        <v>5207262139.0497398</v>
      </c>
      <c r="BF370" s="1">
        <v>5207262139.0497398</v>
      </c>
      <c r="BG370" t="s">
        <v>39</v>
      </c>
    </row>
    <row r="371" spans="1:59" x14ac:dyDescent="0.25">
      <c r="A371">
        <v>574</v>
      </c>
      <c r="B371" t="s">
        <v>121</v>
      </c>
      <c r="C371">
        <v>2021</v>
      </c>
      <c r="D371" s="2">
        <v>123063</v>
      </c>
      <c r="E371" s="7">
        <v>94126.53</v>
      </c>
      <c r="F371" t="s">
        <v>59</v>
      </c>
      <c r="G371" s="2">
        <v>199</v>
      </c>
      <c r="H371" s="1">
        <v>8938681005</v>
      </c>
      <c r="I371" s="1">
        <v>6365586999.9999905</v>
      </c>
      <c r="J371" s="1">
        <v>572928000</v>
      </c>
      <c r="K371" s="1">
        <v>1276159000</v>
      </c>
      <c r="L371" s="1">
        <v>22786000</v>
      </c>
      <c r="M371" s="1">
        <v>155396200.29317999</v>
      </c>
      <c r="N371" s="1">
        <v>217097153.938622</v>
      </c>
      <c r="O371" s="1">
        <v>28453325.1050326</v>
      </c>
      <c r="P371" s="1">
        <v>155396200.29317999</v>
      </c>
      <c r="Q371" s="1">
        <v>105196894</v>
      </c>
      <c r="R371" s="1">
        <v>32932244</v>
      </c>
      <c r="S371" s="1">
        <v>2529487</v>
      </c>
      <c r="T371" s="1">
        <v>57.975312276844697</v>
      </c>
      <c r="U371" s="1">
        <v>2.96323557151729</v>
      </c>
      <c r="V371" s="1">
        <v>5236154</v>
      </c>
      <c r="W371" s="1">
        <v>30.78</v>
      </c>
      <c r="X371" s="1">
        <v>1.02</v>
      </c>
      <c r="Y371" s="1">
        <v>2111145765</v>
      </c>
      <c r="Z371" s="1">
        <v>3136393625.3106399</v>
      </c>
      <c r="AA371" s="1">
        <v>99924668.474399999</v>
      </c>
      <c r="AB371" s="1">
        <v>1886555790</v>
      </c>
      <c r="AC371" s="1">
        <v>3136393625.3106399</v>
      </c>
      <c r="AD371" s="1">
        <v>99924668.474399999</v>
      </c>
      <c r="AE371" s="1">
        <v>1886555790</v>
      </c>
      <c r="AF371" s="1">
        <v>2488243299.7876401</v>
      </c>
      <c r="AG371" s="1">
        <v>99924668.474399999</v>
      </c>
      <c r="AH371" s="1">
        <v>1886555790</v>
      </c>
      <c r="AI371" s="1">
        <v>2183231381.8944602</v>
      </c>
      <c r="AJ371" s="1">
        <v>99924668.474399999</v>
      </c>
      <c r="AK371" s="1">
        <v>7093911200.29317</v>
      </c>
      <c r="AL371" s="1">
        <v>6075788259.0782204</v>
      </c>
      <c r="AM371" s="1">
        <v>5851198284.0782204</v>
      </c>
      <c r="AN371" s="1">
        <v>5203047958.5552197</v>
      </c>
      <c r="AO371" s="1">
        <v>4898036040.6620398</v>
      </c>
      <c r="AP371" s="1">
        <v>1544495479.0436499</v>
      </c>
      <c r="AQ371" s="1">
        <v>383200776</v>
      </c>
      <c r="AR371" s="1">
        <v>383200776</v>
      </c>
      <c r="AS371" s="1">
        <v>383200776</v>
      </c>
      <c r="AT371" s="1">
        <v>383200776</v>
      </c>
      <c r="AU371" s="1">
        <v>383200776</v>
      </c>
      <c r="AV371" s="1">
        <v>8638406679.3368206</v>
      </c>
      <c r="AW371" s="1">
        <v>8003484514.1218796</v>
      </c>
      <c r="AX371" s="1">
        <v>7778894539.1218796</v>
      </c>
      <c r="AY371" s="1">
        <v>7130744213.5988703</v>
      </c>
      <c r="AZ371" s="1">
        <v>6825732295.7056904</v>
      </c>
      <c r="BA371" s="1">
        <v>6825732295.7056904</v>
      </c>
      <c r="BB371" s="1">
        <v>6458989035.0782204</v>
      </c>
      <c r="BC371" s="1">
        <v>6234399060.0782204</v>
      </c>
      <c r="BD371" s="1">
        <v>5586248734.5552197</v>
      </c>
      <c r="BE371" s="1">
        <v>5281236816.6620398</v>
      </c>
      <c r="BF371" s="1">
        <v>5281236816.6620398</v>
      </c>
      <c r="BG371" t="s">
        <v>39</v>
      </c>
    </row>
    <row r="372" spans="1:59" x14ac:dyDescent="0.25">
      <c r="A372">
        <v>575</v>
      </c>
      <c r="B372" t="s">
        <v>122</v>
      </c>
      <c r="C372">
        <v>2017</v>
      </c>
      <c r="D372" s="2">
        <v>45407</v>
      </c>
      <c r="E372" s="7">
        <v>8469</v>
      </c>
      <c r="F372" t="s">
        <v>66</v>
      </c>
      <c r="G372" s="2">
        <v>200</v>
      </c>
      <c r="H372" s="1">
        <v>3314711000</v>
      </c>
      <c r="I372" s="1">
        <v>1470178363</v>
      </c>
      <c r="J372" s="1">
        <v>355523681.80000001</v>
      </c>
      <c r="K372" s="1">
        <v>268437712.10000002</v>
      </c>
      <c r="L372" s="1">
        <v>35269903.75</v>
      </c>
      <c r="M372" s="1">
        <v>112706096.15048</v>
      </c>
      <c r="N372" s="1">
        <v>24843117.399788599</v>
      </c>
      <c r="O372" s="1">
        <v>5634699.2011148697</v>
      </c>
      <c r="P372" s="1">
        <v>53984805.153314598</v>
      </c>
      <c r="Q372" s="1">
        <v>21481367</v>
      </c>
      <c r="R372" s="1">
        <v>9171047</v>
      </c>
      <c r="S372" s="1">
        <v>111400</v>
      </c>
      <c r="T372" s="1">
        <v>75.969182090954703</v>
      </c>
      <c r="U372" s="1">
        <v>0.80566651997217298</v>
      </c>
      <c r="V372" s="1">
        <v>7784029</v>
      </c>
      <c r="W372" s="1">
        <v>40.06</v>
      </c>
      <c r="X372" s="1">
        <v>1.01</v>
      </c>
      <c r="Y372" s="1">
        <v>778957085</v>
      </c>
      <c r="Z372" s="1">
        <v>874421815.82822096</v>
      </c>
      <c r="AA372" s="1">
        <v>195266819.92958799</v>
      </c>
      <c r="AB372" s="1">
        <v>696089310</v>
      </c>
      <c r="AC372" s="1">
        <v>874421815.82822096</v>
      </c>
      <c r="AD372" s="1">
        <v>195266819.92958799</v>
      </c>
      <c r="AE372" s="1">
        <v>696089310</v>
      </c>
      <c r="AF372" s="1">
        <v>689710351.12458396</v>
      </c>
      <c r="AG372" s="1">
        <v>195266819.92958799</v>
      </c>
      <c r="AH372" s="1">
        <v>696089310</v>
      </c>
      <c r="AI372" s="1">
        <v>602787308.91110694</v>
      </c>
      <c r="AJ372" s="1">
        <v>195266819.92958799</v>
      </c>
      <c r="AK372" s="1">
        <v>1938408140.95048</v>
      </c>
      <c r="AL372" s="1">
        <v>2258154207.7111201</v>
      </c>
      <c r="AM372" s="1">
        <v>2175286432.7111201</v>
      </c>
      <c r="AN372" s="1">
        <v>1990574968.0074799</v>
      </c>
      <c r="AO372" s="1">
        <v>1903651925.7940099</v>
      </c>
      <c r="AP372" s="1">
        <v>334185432.450903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2272593573.4013801</v>
      </c>
      <c r="AW372" s="1">
        <v>2592339640.1620202</v>
      </c>
      <c r="AX372" s="1">
        <v>2509471865.1620202</v>
      </c>
      <c r="AY372" s="1">
        <v>2324760400.4583902</v>
      </c>
      <c r="AZ372" s="1">
        <v>2237837358.2449098</v>
      </c>
      <c r="BA372" s="1">
        <v>2237837358.2449098</v>
      </c>
      <c r="BB372" s="1">
        <v>2258154207.7111201</v>
      </c>
      <c r="BC372" s="1">
        <v>2175286432.7111201</v>
      </c>
      <c r="BD372" s="1">
        <v>1990574968.0074799</v>
      </c>
      <c r="BE372" s="1">
        <v>1903651925.7940099</v>
      </c>
      <c r="BF372" s="1">
        <v>1903651925.7940099</v>
      </c>
      <c r="BG372" t="s">
        <v>39</v>
      </c>
    </row>
    <row r="373" spans="1:59" x14ac:dyDescent="0.25">
      <c r="A373">
        <v>575</v>
      </c>
      <c r="B373" t="s">
        <v>122</v>
      </c>
      <c r="C373">
        <v>2018</v>
      </c>
      <c r="D373" s="2">
        <v>45407</v>
      </c>
      <c r="E373" s="7">
        <v>8469</v>
      </c>
      <c r="F373" t="s">
        <v>66</v>
      </c>
      <c r="G373" s="2">
        <v>200</v>
      </c>
      <c r="H373" s="1">
        <v>3314711000</v>
      </c>
      <c r="I373" s="1">
        <v>1539816418.6199999</v>
      </c>
      <c r="J373" s="1">
        <v>190132376.80000001</v>
      </c>
      <c r="K373" s="1">
        <v>235612442.30000001</v>
      </c>
      <c r="L373" s="1">
        <v>121868274</v>
      </c>
      <c r="M373" s="1">
        <v>112706096.15048</v>
      </c>
      <c r="N373" s="1">
        <v>24843117.399788599</v>
      </c>
      <c r="O373" s="1">
        <v>5634699.2011148697</v>
      </c>
      <c r="P373" s="1">
        <v>53984805.153314598</v>
      </c>
      <c r="Q373" s="1">
        <v>21481367</v>
      </c>
      <c r="R373" s="1">
        <v>9171047</v>
      </c>
      <c r="S373" s="1">
        <v>111400</v>
      </c>
      <c r="T373" s="1">
        <v>75.261972236260206</v>
      </c>
      <c r="U373" s="1">
        <v>0.63673698239168897</v>
      </c>
      <c r="V373" s="1">
        <v>7784029</v>
      </c>
      <c r="W373" s="1">
        <v>40.06</v>
      </c>
      <c r="X373" s="1">
        <v>1.01</v>
      </c>
      <c r="Y373" s="1">
        <v>778957085</v>
      </c>
      <c r="Z373" s="1">
        <v>868159681.21756804</v>
      </c>
      <c r="AA373" s="1">
        <v>195266819.92958799</v>
      </c>
      <c r="AB373" s="1">
        <v>696089310</v>
      </c>
      <c r="AC373" s="1">
        <v>868159681.21756804</v>
      </c>
      <c r="AD373" s="1">
        <v>195266819.92958799</v>
      </c>
      <c r="AE373" s="1">
        <v>696089310</v>
      </c>
      <c r="AF373" s="1">
        <v>684771019.80539405</v>
      </c>
      <c r="AG373" s="1">
        <v>195266819.92958799</v>
      </c>
      <c r="AH373" s="1">
        <v>696089310</v>
      </c>
      <c r="AI373" s="1">
        <v>598470473.25848806</v>
      </c>
      <c r="AJ373" s="1">
        <v>195266819.92958799</v>
      </c>
      <c r="AK373" s="1">
        <v>1842654891.5704701</v>
      </c>
      <c r="AL373" s="1">
        <v>2086500768.1004701</v>
      </c>
      <c r="AM373" s="1">
        <v>2003632993.1004701</v>
      </c>
      <c r="AN373" s="1">
        <v>1820244331.6882901</v>
      </c>
      <c r="AO373" s="1">
        <v>1733943785.1413901</v>
      </c>
      <c r="AP373" s="1">
        <v>387958532.90090299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2230613424.4713802</v>
      </c>
      <c r="AW373" s="1">
        <v>2474459301.00137</v>
      </c>
      <c r="AX373" s="1">
        <v>2391591526.00137</v>
      </c>
      <c r="AY373" s="1">
        <v>2208202864.5892</v>
      </c>
      <c r="AZ373" s="1">
        <v>2121902318.04229</v>
      </c>
      <c r="BA373" s="1">
        <v>2121902318.04229</v>
      </c>
      <c r="BB373" s="1">
        <v>2086500768.1004701</v>
      </c>
      <c r="BC373" s="1">
        <v>2003632993.1004701</v>
      </c>
      <c r="BD373" s="1">
        <v>1820244331.6882901</v>
      </c>
      <c r="BE373" s="1">
        <v>1733943785.1413901</v>
      </c>
      <c r="BF373" s="1">
        <v>1733943785.1413901</v>
      </c>
      <c r="BG373" t="s">
        <v>39</v>
      </c>
    </row>
    <row r="374" spans="1:59" x14ac:dyDescent="0.25">
      <c r="A374">
        <v>575</v>
      </c>
      <c r="B374" t="s">
        <v>122</v>
      </c>
      <c r="C374">
        <v>2019</v>
      </c>
      <c r="D374" s="2">
        <v>45407</v>
      </c>
      <c r="E374" s="7">
        <v>8469</v>
      </c>
      <c r="F374" t="s">
        <v>66</v>
      </c>
      <c r="G374" s="2">
        <v>200</v>
      </c>
      <c r="H374" s="1">
        <v>3314711000</v>
      </c>
      <c r="I374" s="1">
        <v>1456110000</v>
      </c>
      <c r="J374" s="1">
        <v>346890000</v>
      </c>
      <c r="K374" s="1">
        <v>245850000</v>
      </c>
      <c r="L374" s="1">
        <v>31590000</v>
      </c>
      <c r="M374" s="1">
        <v>112706096.15048</v>
      </c>
      <c r="N374" s="1">
        <v>24843117.399788599</v>
      </c>
      <c r="O374" s="1">
        <v>5634699.2011148697</v>
      </c>
      <c r="P374" s="1">
        <v>53984805.153314598</v>
      </c>
      <c r="Q374" s="1">
        <v>21481367</v>
      </c>
      <c r="R374" s="1">
        <v>9171047</v>
      </c>
      <c r="S374" s="1">
        <v>111400</v>
      </c>
      <c r="T374" s="1">
        <v>75.888596259125094</v>
      </c>
      <c r="U374" s="1">
        <v>1.5166289009606</v>
      </c>
      <c r="V374" s="1">
        <v>7784029</v>
      </c>
      <c r="W374" s="1">
        <v>40.06</v>
      </c>
      <c r="X374" s="1">
        <v>1.01</v>
      </c>
      <c r="Y374" s="1">
        <v>778957085</v>
      </c>
      <c r="Z374" s="1">
        <v>865213265.37245798</v>
      </c>
      <c r="AA374" s="1">
        <v>195266819.92958799</v>
      </c>
      <c r="AB374" s="1">
        <v>696089310</v>
      </c>
      <c r="AC374" s="1">
        <v>865213265.37245798</v>
      </c>
      <c r="AD374" s="1">
        <v>195266819.92958799</v>
      </c>
      <c r="AE374" s="1">
        <v>696089310</v>
      </c>
      <c r="AF374" s="1">
        <v>682447000.12712801</v>
      </c>
      <c r="AG374" s="1">
        <v>195266819.92958799</v>
      </c>
      <c r="AH374" s="1">
        <v>696089310</v>
      </c>
      <c r="AI374" s="1">
        <v>596439345.894032</v>
      </c>
      <c r="AJ374" s="1">
        <v>195266819.92958799</v>
      </c>
      <c r="AK374" s="1">
        <v>1915706096.15048</v>
      </c>
      <c r="AL374" s="1">
        <v>2240311975.4553599</v>
      </c>
      <c r="AM374" s="1">
        <v>2157444200.4553599</v>
      </c>
      <c r="AN374" s="1">
        <v>1974677935.2100301</v>
      </c>
      <c r="AO374" s="1">
        <v>1888670280.9769299</v>
      </c>
      <c r="AP374" s="1">
        <v>307917816.60090297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2223623912.75138</v>
      </c>
      <c r="AW374" s="1">
        <v>2548229792.0562601</v>
      </c>
      <c r="AX374" s="1">
        <v>2465362017.0562601</v>
      </c>
      <c r="AY374" s="1">
        <v>2282595751.8109298</v>
      </c>
      <c r="AZ374" s="1">
        <v>2196588097.5778298</v>
      </c>
      <c r="BA374" s="1">
        <v>2196588097.5778298</v>
      </c>
      <c r="BB374" s="1">
        <v>2240311975.4553599</v>
      </c>
      <c r="BC374" s="1">
        <v>2157444200.4553599</v>
      </c>
      <c r="BD374" s="1">
        <v>1974677935.2100301</v>
      </c>
      <c r="BE374" s="1">
        <v>1888670280.9769299</v>
      </c>
      <c r="BF374" s="1">
        <v>1888670280.9769299</v>
      </c>
      <c r="BG374" t="s">
        <v>39</v>
      </c>
    </row>
    <row r="375" spans="1:59" x14ac:dyDescent="0.25">
      <c r="A375">
        <v>575</v>
      </c>
      <c r="B375" t="s">
        <v>122</v>
      </c>
      <c r="C375">
        <v>2020</v>
      </c>
      <c r="D375" s="2">
        <v>45743</v>
      </c>
      <c r="E375" s="7">
        <v>8469</v>
      </c>
      <c r="F375" t="s">
        <v>66</v>
      </c>
      <c r="G375" s="2">
        <v>200</v>
      </c>
      <c r="H375" s="1">
        <v>3339239000</v>
      </c>
      <c r="I375" s="1">
        <v>1601952610</v>
      </c>
      <c r="J375" s="1">
        <v>354183172.60000002</v>
      </c>
      <c r="K375" s="1">
        <v>253795342.30000001</v>
      </c>
      <c r="L375" s="1">
        <v>20168229.969999999</v>
      </c>
      <c r="M375" s="1">
        <v>112706096.15048</v>
      </c>
      <c r="N375" s="1">
        <v>24843117.399788599</v>
      </c>
      <c r="O375" s="1">
        <v>5634699.2011148697</v>
      </c>
      <c r="P375" s="1">
        <v>53984805.153314598</v>
      </c>
      <c r="Q375" s="1">
        <v>21481367</v>
      </c>
      <c r="R375" s="1">
        <v>9171047</v>
      </c>
      <c r="S375" s="1">
        <v>111400</v>
      </c>
      <c r="T375" s="1">
        <v>76.465176690000007</v>
      </c>
      <c r="U375" s="1">
        <v>0.81093881409148205</v>
      </c>
      <c r="V375" s="1">
        <v>7784029</v>
      </c>
      <c r="W375" s="1">
        <v>40.06</v>
      </c>
      <c r="X375" s="1">
        <v>1.01</v>
      </c>
      <c r="Y375" s="1">
        <v>784721165</v>
      </c>
      <c r="Z375" s="1">
        <v>880130679.83865404</v>
      </c>
      <c r="AA375" s="1">
        <v>195266819.92958799</v>
      </c>
      <c r="AB375" s="1">
        <v>701240190</v>
      </c>
      <c r="AC375" s="1">
        <v>880130679.83865404</v>
      </c>
      <c r="AD375" s="1">
        <v>195266819.92958799</v>
      </c>
      <c r="AE375" s="1">
        <v>701240190</v>
      </c>
      <c r="AF375" s="1">
        <v>694213283.83953297</v>
      </c>
      <c r="AG375" s="1">
        <v>195266819.92958799</v>
      </c>
      <c r="AH375" s="1">
        <v>701240190</v>
      </c>
      <c r="AI375" s="1">
        <v>606722744.54582906</v>
      </c>
      <c r="AJ375" s="1">
        <v>195266819.92958799</v>
      </c>
      <c r="AK375" s="1">
        <v>2068841878.7504799</v>
      </c>
      <c r="AL375" s="1">
        <v>2268286642.5215502</v>
      </c>
      <c r="AM375" s="1">
        <v>2184805667.5215502</v>
      </c>
      <c r="AN375" s="1">
        <v>1998888271.5224299</v>
      </c>
      <c r="AO375" s="1">
        <v>1911397732.22873</v>
      </c>
      <c r="AP375" s="1">
        <v>304441388.87090302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2373283267.6213799</v>
      </c>
      <c r="AW375" s="1">
        <v>2572728031.3924599</v>
      </c>
      <c r="AX375" s="1">
        <v>2489247056.3924599</v>
      </c>
      <c r="AY375" s="1">
        <v>2303329660.3933301</v>
      </c>
      <c r="AZ375" s="1">
        <v>2215839121.0996299</v>
      </c>
      <c r="BA375" s="1">
        <v>2215839121.0996299</v>
      </c>
      <c r="BB375" s="1">
        <v>2268286642.5215502</v>
      </c>
      <c r="BC375" s="1">
        <v>2184805667.5215502</v>
      </c>
      <c r="BD375" s="1">
        <v>1998888271.5224299</v>
      </c>
      <c r="BE375" s="1">
        <v>1911397732.22873</v>
      </c>
      <c r="BF375" s="1">
        <v>1911397732.22873</v>
      </c>
      <c r="BG375" t="s">
        <v>39</v>
      </c>
    </row>
    <row r="376" spans="1:59" x14ac:dyDescent="0.25">
      <c r="A376">
        <v>575</v>
      </c>
      <c r="B376" t="s">
        <v>122</v>
      </c>
      <c r="C376">
        <v>2021</v>
      </c>
      <c r="D376" s="2">
        <v>45743</v>
      </c>
      <c r="E376" s="7">
        <v>8469</v>
      </c>
      <c r="F376" t="s">
        <v>66</v>
      </c>
      <c r="G376" s="2">
        <v>200</v>
      </c>
      <c r="H376" s="1">
        <v>3339239000</v>
      </c>
      <c r="I376" s="1">
        <v>1646154254.576</v>
      </c>
      <c r="J376" s="1">
        <v>370006716.60399997</v>
      </c>
      <c r="K376" s="1">
        <v>277780133.60000002</v>
      </c>
      <c r="L376" s="1">
        <v>40398548.259999998</v>
      </c>
      <c r="M376" s="1">
        <v>112706096.15048</v>
      </c>
      <c r="N376" s="1">
        <v>24843117.399788599</v>
      </c>
      <c r="O376" s="1">
        <v>5634699.2011148697</v>
      </c>
      <c r="P376" s="1">
        <v>53984805.153314598</v>
      </c>
      <c r="Q376" s="1">
        <v>21481367</v>
      </c>
      <c r="R376" s="1">
        <v>9171047</v>
      </c>
      <c r="S376" s="1">
        <v>111400</v>
      </c>
      <c r="T376" s="1">
        <v>78.291605966084703</v>
      </c>
      <c r="U376" s="1">
        <v>0.492166185704627</v>
      </c>
      <c r="V376" s="1">
        <v>7784029</v>
      </c>
      <c r="W376" s="1">
        <v>40.06</v>
      </c>
      <c r="X376" s="1">
        <v>1.01</v>
      </c>
      <c r="Y376" s="1">
        <v>784721165</v>
      </c>
      <c r="Z376" s="1">
        <v>905087087.61677003</v>
      </c>
      <c r="AA376" s="1">
        <v>195266819.92958799</v>
      </c>
      <c r="AB376" s="1">
        <v>701240190</v>
      </c>
      <c r="AC376" s="1">
        <v>905087087.61677003</v>
      </c>
      <c r="AD376" s="1">
        <v>195266819.92958799</v>
      </c>
      <c r="AE376" s="1">
        <v>701240190</v>
      </c>
      <c r="AF376" s="1">
        <v>713897939.98589098</v>
      </c>
      <c r="AG376" s="1">
        <v>195266819.92958799</v>
      </c>
      <c r="AH376" s="1">
        <v>701240190</v>
      </c>
      <c r="AI376" s="1">
        <v>623926576.394889</v>
      </c>
      <c r="AJ376" s="1">
        <v>195266819.92958799</v>
      </c>
      <c r="AK376" s="1">
        <v>2128867067.3304701</v>
      </c>
      <c r="AL376" s="1">
        <v>2309066594.3036699</v>
      </c>
      <c r="AM376" s="1">
        <v>2225585619.3036699</v>
      </c>
      <c r="AN376" s="1">
        <v>2034396471.6727901</v>
      </c>
      <c r="AO376" s="1">
        <v>1944425108.08179</v>
      </c>
      <c r="AP376" s="1">
        <v>348656498.46090299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2477523565.7913799</v>
      </c>
      <c r="AW376" s="1">
        <v>2657723092.7645702</v>
      </c>
      <c r="AX376" s="1">
        <v>2574242117.7645702</v>
      </c>
      <c r="AY376" s="1">
        <v>2383052970.1336899</v>
      </c>
      <c r="AZ376" s="1">
        <v>2293081606.5426898</v>
      </c>
      <c r="BA376" s="1">
        <v>2293081606.5426898</v>
      </c>
      <c r="BB376" s="1">
        <v>2309066594.3036699</v>
      </c>
      <c r="BC376" s="1">
        <v>2225585619.3036699</v>
      </c>
      <c r="BD376" s="1">
        <v>2034396471.6727901</v>
      </c>
      <c r="BE376" s="1">
        <v>1944425108.08179</v>
      </c>
      <c r="BF376" s="1">
        <v>1944425108.08179</v>
      </c>
      <c r="BG376" t="s">
        <v>39</v>
      </c>
    </row>
    <row r="377" spans="1:59" x14ac:dyDescent="0.25">
      <c r="A377">
        <v>577</v>
      </c>
      <c r="B377" t="s">
        <v>123</v>
      </c>
      <c r="C377">
        <v>2017</v>
      </c>
      <c r="D377" s="2">
        <v>291600</v>
      </c>
      <c r="E377" s="7">
        <v>55053.74</v>
      </c>
      <c r="F377" t="s">
        <v>66</v>
      </c>
      <c r="G377" s="2">
        <v>412</v>
      </c>
      <c r="H377" s="1">
        <v>43850808000</v>
      </c>
      <c r="I377" s="1">
        <v>18639462058.136101</v>
      </c>
      <c r="J377" s="1">
        <v>7285335465.2006903</v>
      </c>
      <c r="K377" s="1">
        <v>2061887395.8115101</v>
      </c>
      <c r="L377" s="1">
        <v>274918319.441535</v>
      </c>
      <c r="M377" s="1">
        <v>1367453101.32937</v>
      </c>
      <c r="N377" s="1">
        <v>1321518645.2380199</v>
      </c>
      <c r="O377" s="1">
        <v>167266849.26143199</v>
      </c>
      <c r="P377" s="1">
        <v>744109013.70958304</v>
      </c>
      <c r="Q377" s="1">
        <v>338732034</v>
      </c>
      <c r="R377" s="1">
        <v>93239237</v>
      </c>
      <c r="S377" s="1">
        <v>12039288</v>
      </c>
      <c r="T377" s="1">
        <v>72.6982936196125</v>
      </c>
      <c r="U377" s="1">
        <v>1.3284547944348299</v>
      </c>
      <c r="V377" s="1">
        <v>66661937</v>
      </c>
      <c r="W377" s="1">
        <v>45.34</v>
      </c>
      <c r="X377" s="1">
        <v>1</v>
      </c>
      <c r="Y377" s="1">
        <v>5002398000</v>
      </c>
      <c r="Z377" s="1">
        <v>13183777756.6605</v>
      </c>
      <c r="AA377" s="1">
        <v>1873920378.6196001</v>
      </c>
      <c r="AB377" s="1">
        <v>4470228000</v>
      </c>
      <c r="AC377" s="1">
        <v>13183777756.6605</v>
      </c>
      <c r="AD377" s="1">
        <v>1873920378.6196001</v>
      </c>
      <c r="AE377" s="1">
        <v>4470228000</v>
      </c>
      <c r="AF377" s="1">
        <v>10495430122.684299</v>
      </c>
      <c r="AG377" s="1">
        <v>1873920378.6196001</v>
      </c>
      <c r="AH377" s="1">
        <v>4470228000</v>
      </c>
      <c r="AI377" s="1">
        <v>9230325353.7543106</v>
      </c>
      <c r="AJ377" s="1">
        <v>1873920378.6196001</v>
      </c>
      <c r="AK377" s="1">
        <v>27292250624.6661</v>
      </c>
      <c r="AL377" s="1">
        <v>28089540614.190399</v>
      </c>
      <c r="AM377" s="1">
        <v>27557370614.190399</v>
      </c>
      <c r="AN377" s="1">
        <v>24869022980.2141</v>
      </c>
      <c r="AO377" s="1">
        <v>23603918211.2841</v>
      </c>
      <c r="AP377" s="1">
        <v>3825591209.75249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31117841834.418598</v>
      </c>
      <c r="AW377" s="1">
        <v>31915131823.942902</v>
      </c>
      <c r="AX377" s="1">
        <v>31382961823.942902</v>
      </c>
      <c r="AY377" s="1">
        <v>28694614189.966599</v>
      </c>
      <c r="AZ377" s="1">
        <v>27429509421.036598</v>
      </c>
      <c r="BA377" s="1">
        <v>27429509421.036598</v>
      </c>
      <c r="BB377" s="1">
        <v>28089540614.190399</v>
      </c>
      <c r="BC377" s="1">
        <v>27557370614.190399</v>
      </c>
      <c r="BD377" s="1">
        <v>24869022980.2141</v>
      </c>
      <c r="BE377" s="1">
        <v>23603918211.2841</v>
      </c>
      <c r="BF377" s="1">
        <v>23603918211.2841</v>
      </c>
      <c r="BG377" t="s">
        <v>39</v>
      </c>
    </row>
    <row r="378" spans="1:59" x14ac:dyDescent="0.25">
      <c r="A378">
        <v>577</v>
      </c>
      <c r="B378" t="s">
        <v>123</v>
      </c>
      <c r="C378">
        <v>2018</v>
      </c>
      <c r="D378" s="2">
        <v>291800</v>
      </c>
      <c r="E378" s="7">
        <v>55053.74</v>
      </c>
      <c r="F378" t="s">
        <v>66</v>
      </c>
      <c r="G378" s="2">
        <v>412</v>
      </c>
      <c r="H378" s="1">
        <v>43880884000</v>
      </c>
      <c r="I378" s="1">
        <v>19073092380.565399</v>
      </c>
      <c r="J378" s="1">
        <v>7454822243.1413603</v>
      </c>
      <c r="K378" s="1">
        <v>2109855351.8324599</v>
      </c>
      <c r="L378" s="1">
        <v>281314046.91099399</v>
      </c>
      <c r="M378" s="1">
        <v>1367453101.32937</v>
      </c>
      <c r="N378" s="1">
        <v>1321518645.2380199</v>
      </c>
      <c r="O378" s="1">
        <v>167266849.26143199</v>
      </c>
      <c r="P378" s="1">
        <v>744109013.70958304</v>
      </c>
      <c r="Q378" s="1">
        <v>338732034</v>
      </c>
      <c r="R378" s="1">
        <v>93239237</v>
      </c>
      <c r="S378" s="1">
        <v>12039288</v>
      </c>
      <c r="T378" s="1">
        <v>72.046527723147804</v>
      </c>
      <c r="U378" s="1">
        <v>0.91650036350001696</v>
      </c>
      <c r="V378" s="1">
        <v>66661937</v>
      </c>
      <c r="W378" s="1">
        <v>45.34</v>
      </c>
      <c r="X378" s="1">
        <v>1</v>
      </c>
      <c r="Y378" s="1">
        <v>5005829000</v>
      </c>
      <c r="Z378" s="1">
        <v>13139478636.512699</v>
      </c>
      <c r="AA378" s="1">
        <v>1873920378.6196001</v>
      </c>
      <c r="AB378" s="1">
        <v>4473294000</v>
      </c>
      <c r="AC378" s="1">
        <v>13139478636.512699</v>
      </c>
      <c r="AD378" s="1">
        <v>1873920378.6196001</v>
      </c>
      <c r="AE378" s="1">
        <v>4473294000</v>
      </c>
      <c r="AF378" s="1">
        <v>10460164182.3302</v>
      </c>
      <c r="AG378" s="1">
        <v>1873920378.6196001</v>
      </c>
      <c r="AH378" s="1">
        <v>4473294000</v>
      </c>
      <c r="AI378" s="1">
        <v>9199310321.5384808</v>
      </c>
      <c r="AJ378" s="1">
        <v>1873920378.6196001</v>
      </c>
      <c r="AK378" s="1">
        <v>27895367725.036098</v>
      </c>
      <c r="AL378" s="1">
        <v>28218159271.983299</v>
      </c>
      <c r="AM378" s="1">
        <v>27685624271.983299</v>
      </c>
      <c r="AN378" s="1">
        <v>25006309817.800701</v>
      </c>
      <c r="AO378" s="1">
        <v>23745455957.008999</v>
      </c>
      <c r="AP378" s="1">
        <v>3879954893.2428999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31775322618.278999</v>
      </c>
      <c r="AW378" s="1">
        <v>32098114165.2262</v>
      </c>
      <c r="AX378" s="1">
        <v>31565579165.2262</v>
      </c>
      <c r="AY378" s="1">
        <v>28886264711.043701</v>
      </c>
      <c r="AZ378" s="1">
        <v>27625410850.2519</v>
      </c>
      <c r="BA378" s="1">
        <v>27625410850.2519</v>
      </c>
      <c r="BB378" s="1">
        <v>28218159271.983299</v>
      </c>
      <c r="BC378" s="1">
        <v>27685624271.983299</v>
      </c>
      <c r="BD378" s="1">
        <v>25006309817.800701</v>
      </c>
      <c r="BE378" s="1">
        <v>23745455957.008999</v>
      </c>
      <c r="BF378" s="1">
        <v>23745455957.008999</v>
      </c>
      <c r="BG378" t="s">
        <v>39</v>
      </c>
    </row>
    <row r="379" spans="1:59" x14ac:dyDescent="0.25">
      <c r="A379">
        <v>577</v>
      </c>
      <c r="B379" t="s">
        <v>123</v>
      </c>
      <c r="C379">
        <v>2019</v>
      </c>
      <c r="D379" s="2">
        <v>301800</v>
      </c>
      <c r="E379" s="7">
        <v>55053.74</v>
      </c>
      <c r="F379" t="s">
        <v>66</v>
      </c>
      <c r="G379" s="2">
        <v>412</v>
      </c>
      <c r="H379" s="1">
        <v>45384684000</v>
      </c>
      <c r="I379" s="1">
        <v>18456940862.251301</v>
      </c>
      <c r="J379" s="1">
        <v>7213996059.7294903</v>
      </c>
      <c r="K379" s="1">
        <v>2041696998.0366399</v>
      </c>
      <c r="L379" s="1">
        <v>272226266.40488601</v>
      </c>
      <c r="M379" s="1">
        <v>1367453101.32937</v>
      </c>
      <c r="N379" s="1">
        <v>1321518645.2380199</v>
      </c>
      <c r="O379" s="1">
        <v>167266849.26143199</v>
      </c>
      <c r="P379" s="1">
        <v>744109013.70958304</v>
      </c>
      <c r="Q379" s="1">
        <v>338732034</v>
      </c>
      <c r="R379" s="1">
        <v>93239237</v>
      </c>
      <c r="S379" s="1">
        <v>12039288</v>
      </c>
      <c r="T379" s="1">
        <v>72.593216041412006</v>
      </c>
      <c r="U379" s="1">
        <v>2.2155086287046899</v>
      </c>
      <c r="V379" s="1">
        <v>66661937</v>
      </c>
      <c r="W379" s="1">
        <v>45.34</v>
      </c>
      <c r="X379" s="1">
        <v>1</v>
      </c>
      <c r="Y379" s="1">
        <v>5177379000</v>
      </c>
      <c r="Z379" s="1">
        <v>13000506500.024401</v>
      </c>
      <c r="AA379" s="1">
        <v>1873920378.6196001</v>
      </c>
      <c r="AB379" s="1">
        <v>4626594000</v>
      </c>
      <c r="AC379" s="1">
        <v>13000506500.024401</v>
      </c>
      <c r="AD379" s="1">
        <v>1873920378.6196001</v>
      </c>
      <c r="AE379" s="1">
        <v>4626594000</v>
      </c>
      <c r="AF379" s="1">
        <v>10349530312.855499</v>
      </c>
      <c r="AG379" s="1">
        <v>1873920378.6196001</v>
      </c>
      <c r="AH379" s="1">
        <v>4626594000</v>
      </c>
      <c r="AI379" s="1">
        <v>9102012107.1290302</v>
      </c>
      <c r="AJ379" s="1">
        <v>1873920378.6196001</v>
      </c>
      <c r="AK379" s="1">
        <v>27038390023.310101</v>
      </c>
      <c r="AL379" s="1">
        <v>28009910952.083</v>
      </c>
      <c r="AM379" s="1">
        <v>27459125952.083</v>
      </c>
      <c r="AN379" s="1">
        <v>24808149764.9142</v>
      </c>
      <c r="AO379" s="1">
        <v>23560631559.187698</v>
      </c>
      <c r="AP379" s="1">
        <v>3802708758.9409699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30841098782.251099</v>
      </c>
      <c r="AW379" s="1">
        <v>31812619711.023998</v>
      </c>
      <c r="AX379" s="1">
        <v>31261834711.023998</v>
      </c>
      <c r="AY379" s="1">
        <v>28610858523.855202</v>
      </c>
      <c r="AZ379" s="1">
        <v>27363340318.128601</v>
      </c>
      <c r="BA379" s="1">
        <v>27363340318.128601</v>
      </c>
      <c r="BB379" s="1">
        <v>28009910952.083</v>
      </c>
      <c r="BC379" s="1">
        <v>27459125952.083</v>
      </c>
      <c r="BD379" s="1">
        <v>24808149764.9142</v>
      </c>
      <c r="BE379" s="1">
        <v>23560631559.187698</v>
      </c>
      <c r="BF379" s="1">
        <v>23560631559.187698</v>
      </c>
      <c r="BG379" t="s">
        <v>39</v>
      </c>
    </row>
    <row r="380" spans="1:59" x14ac:dyDescent="0.25">
      <c r="A380">
        <v>577</v>
      </c>
      <c r="B380" t="s">
        <v>123</v>
      </c>
      <c r="C380">
        <v>2020</v>
      </c>
      <c r="D380" s="2">
        <v>301800</v>
      </c>
      <c r="E380" s="7">
        <v>55053.74</v>
      </c>
      <c r="F380" t="s">
        <v>66</v>
      </c>
      <c r="G380" s="2">
        <v>412</v>
      </c>
      <c r="H380" s="1">
        <v>45384684000</v>
      </c>
      <c r="I380" s="1">
        <v>19114864552.529099</v>
      </c>
      <c r="J380" s="1">
        <v>7471149124.5136099</v>
      </c>
      <c r="K380" s="1">
        <v>2114476167.31517</v>
      </c>
      <c r="L380" s="1">
        <v>281930155.64202303</v>
      </c>
      <c r="M380" s="1">
        <v>1367453101.32937</v>
      </c>
      <c r="N380" s="1">
        <v>1321518645.2380199</v>
      </c>
      <c r="O380" s="1">
        <v>167266849.26143199</v>
      </c>
      <c r="P380" s="1">
        <v>744109013.70958304</v>
      </c>
      <c r="Q380" s="1">
        <v>338732034</v>
      </c>
      <c r="R380" s="1">
        <v>93239237</v>
      </c>
      <c r="S380" s="1">
        <v>12039288</v>
      </c>
      <c r="T380" s="1">
        <v>73.221716945236096</v>
      </c>
      <c r="U380" s="1">
        <v>1.0767654562718501</v>
      </c>
      <c r="V380" s="1">
        <v>66661937</v>
      </c>
      <c r="W380" s="1">
        <v>45.34</v>
      </c>
      <c r="X380" s="1">
        <v>1</v>
      </c>
      <c r="Y380" s="1">
        <v>5177379000</v>
      </c>
      <c r="Z380" s="1">
        <v>13326960272.747801</v>
      </c>
      <c r="AA380" s="1">
        <v>1873920378.6196001</v>
      </c>
      <c r="AB380" s="1">
        <v>4626594000</v>
      </c>
      <c r="AC380" s="1">
        <v>13326960272.747801</v>
      </c>
      <c r="AD380" s="1">
        <v>1873920378.6196001</v>
      </c>
      <c r="AE380" s="1">
        <v>4626594000</v>
      </c>
      <c r="AF380" s="1">
        <v>10609415819.358</v>
      </c>
      <c r="AG380" s="1">
        <v>1873920378.6196001</v>
      </c>
      <c r="AH380" s="1">
        <v>4626594000</v>
      </c>
      <c r="AI380" s="1">
        <v>9330571370.7040005</v>
      </c>
      <c r="AJ380" s="1">
        <v>1873920378.6196001</v>
      </c>
      <c r="AK380" s="1">
        <v>27953466778.372002</v>
      </c>
      <c r="AL380" s="1">
        <v>28593517789.590599</v>
      </c>
      <c r="AM380" s="1">
        <v>28042732789.590599</v>
      </c>
      <c r="AN380" s="1">
        <v>25325188336.200802</v>
      </c>
      <c r="AO380" s="1">
        <v>24046343887.546799</v>
      </c>
      <c r="AP380" s="1">
        <v>3885191817.4566398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31838658595.828701</v>
      </c>
      <c r="AW380" s="1">
        <v>32478709607.047298</v>
      </c>
      <c r="AX380" s="1">
        <v>31927924607.047298</v>
      </c>
      <c r="AY380" s="1">
        <v>29210380153.657398</v>
      </c>
      <c r="AZ380" s="1">
        <v>27931535705.003399</v>
      </c>
      <c r="BA380" s="1">
        <v>27931535705.003399</v>
      </c>
      <c r="BB380" s="1">
        <v>28593517789.590599</v>
      </c>
      <c r="BC380" s="1">
        <v>28042732789.590599</v>
      </c>
      <c r="BD380" s="1">
        <v>25325188336.200802</v>
      </c>
      <c r="BE380" s="1">
        <v>24046343887.546799</v>
      </c>
      <c r="BF380" s="1">
        <v>24046343887.546799</v>
      </c>
      <c r="BG380" t="s">
        <v>39</v>
      </c>
    </row>
    <row r="381" spans="1:59" x14ac:dyDescent="0.25">
      <c r="A381">
        <v>577</v>
      </c>
      <c r="B381" t="s">
        <v>123</v>
      </c>
      <c r="C381">
        <v>2021</v>
      </c>
      <c r="D381" s="2">
        <v>301800</v>
      </c>
      <c r="E381" s="7">
        <v>55053.74</v>
      </c>
      <c r="F381" t="s">
        <v>66</v>
      </c>
      <c r="G381" s="2">
        <v>412</v>
      </c>
      <c r="H381" s="1">
        <v>45384684000</v>
      </c>
      <c r="I381" s="1">
        <v>20125691322.9571</v>
      </c>
      <c r="J381" s="1">
        <v>7866236284.0466805</v>
      </c>
      <c r="K381" s="1">
        <v>2226293287.9377398</v>
      </c>
      <c r="L381" s="1">
        <v>296839105.05836499</v>
      </c>
      <c r="M381" s="1">
        <v>1367453101.32937</v>
      </c>
      <c r="N381" s="1">
        <v>1321518645.2380199</v>
      </c>
      <c r="O381" s="1">
        <v>167266849.26143199</v>
      </c>
      <c r="P381" s="1">
        <v>744109013.70958304</v>
      </c>
      <c r="Q381" s="1">
        <v>338732034</v>
      </c>
      <c r="R381" s="1">
        <v>93239237</v>
      </c>
      <c r="S381" s="1">
        <v>12039288</v>
      </c>
      <c r="T381" s="1">
        <v>74.938069715810101</v>
      </c>
      <c r="U381" s="1">
        <v>0.88512160443731902</v>
      </c>
      <c r="V381" s="1">
        <v>66661937</v>
      </c>
      <c r="W381" s="1">
        <v>45.34</v>
      </c>
      <c r="X381" s="1">
        <v>1</v>
      </c>
      <c r="Y381" s="1">
        <v>5177379000</v>
      </c>
      <c r="Z381" s="1">
        <v>13679414528.5562</v>
      </c>
      <c r="AA381" s="1">
        <v>1873920378.6196001</v>
      </c>
      <c r="AB381" s="1">
        <v>4626594000</v>
      </c>
      <c r="AC381" s="1">
        <v>13679414528.5562</v>
      </c>
      <c r="AD381" s="1">
        <v>1873920378.6196001</v>
      </c>
      <c r="AE381" s="1">
        <v>4626594000</v>
      </c>
      <c r="AF381" s="1">
        <v>10889999964.6278</v>
      </c>
      <c r="AG381" s="1">
        <v>1873920378.6196001</v>
      </c>
      <c r="AH381" s="1">
        <v>4626594000</v>
      </c>
      <c r="AI381" s="1">
        <v>9577334287.4850597</v>
      </c>
      <c r="AJ381" s="1">
        <v>1873920378.6196001</v>
      </c>
      <c r="AK381" s="1">
        <v>29359380708.333099</v>
      </c>
      <c r="AL381" s="1">
        <v>29341059204.932098</v>
      </c>
      <c r="AM381" s="1">
        <v>28790274204.932098</v>
      </c>
      <c r="AN381" s="1">
        <v>26000859641.0037</v>
      </c>
      <c r="AO381" s="1">
        <v>24688193963.860901</v>
      </c>
      <c r="AP381" s="1">
        <v>4011917887.4955502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33371298595.828701</v>
      </c>
      <c r="AW381" s="1">
        <v>33352977092.4277</v>
      </c>
      <c r="AX381" s="1">
        <v>32802192092.4277</v>
      </c>
      <c r="AY381" s="1">
        <v>30012777528.499199</v>
      </c>
      <c r="AZ381" s="1">
        <v>28700111851.3564</v>
      </c>
      <c r="BA381" s="1">
        <v>28700111851.3564</v>
      </c>
      <c r="BB381" s="1">
        <v>29341059204.932098</v>
      </c>
      <c r="BC381" s="1">
        <v>28790274204.932098</v>
      </c>
      <c r="BD381" s="1">
        <v>26000859641.0037</v>
      </c>
      <c r="BE381" s="1">
        <v>24688193963.860901</v>
      </c>
      <c r="BF381" s="1">
        <v>24688193963.860901</v>
      </c>
      <c r="BG381" t="s">
        <v>39</v>
      </c>
    </row>
    <row r="382" spans="1:59" x14ac:dyDescent="0.25">
      <c r="A382">
        <v>578</v>
      </c>
      <c r="B382" t="s">
        <v>124</v>
      </c>
      <c r="C382">
        <v>2017</v>
      </c>
      <c r="D382" s="2">
        <v>16791</v>
      </c>
      <c r="E382" s="7">
        <v>65267.43</v>
      </c>
      <c r="F382" t="s">
        <v>59</v>
      </c>
      <c r="G382" s="2">
        <v>273</v>
      </c>
      <c r="H382" s="1">
        <v>1673139195</v>
      </c>
      <c r="I382" s="1">
        <v>470244188.5</v>
      </c>
      <c r="J382" s="1">
        <v>94254552</v>
      </c>
      <c r="K382" s="1">
        <v>574497203.53199995</v>
      </c>
      <c r="L382" s="1">
        <v>0</v>
      </c>
      <c r="M382" s="1">
        <v>60993674.555906497</v>
      </c>
      <c r="N382" s="1">
        <v>40123796.793468401</v>
      </c>
      <c r="O382" s="1">
        <v>15274712.6647074</v>
      </c>
      <c r="P382" s="1">
        <v>30576450.932387002</v>
      </c>
      <c r="Q382" s="1">
        <v>6076678</v>
      </c>
      <c r="R382" s="1">
        <v>3963879</v>
      </c>
      <c r="S382" s="1">
        <v>175927</v>
      </c>
      <c r="T382" s="1">
        <v>61.771376826117098</v>
      </c>
      <c r="U382" s="1">
        <v>2.20089606282369</v>
      </c>
      <c r="V382" s="1">
        <v>1806201</v>
      </c>
      <c r="W382" s="1">
        <v>33</v>
      </c>
      <c r="X382" s="1">
        <v>0.96</v>
      </c>
      <c r="Y382" s="1">
        <v>288049605</v>
      </c>
      <c r="Z382" s="1">
        <v>209469100.76275799</v>
      </c>
      <c r="AA382" s="1">
        <v>35476677.5616</v>
      </c>
      <c r="AB382" s="1">
        <v>257406030</v>
      </c>
      <c r="AC382" s="1">
        <v>209469100.76275799</v>
      </c>
      <c r="AD382" s="1">
        <v>35476677.5616</v>
      </c>
      <c r="AE382" s="1">
        <v>257406030</v>
      </c>
      <c r="AF382" s="1">
        <v>166337664.22462001</v>
      </c>
      <c r="AG382" s="1">
        <v>35476677.5616</v>
      </c>
      <c r="AH382" s="1">
        <v>257406030</v>
      </c>
      <c r="AI382" s="1">
        <v>146040517.61843699</v>
      </c>
      <c r="AJ382" s="1">
        <v>35476677.5616</v>
      </c>
      <c r="AK382" s="1">
        <v>625492415.05590606</v>
      </c>
      <c r="AL382" s="1">
        <v>657826386.25674498</v>
      </c>
      <c r="AM382" s="1">
        <v>627182811.25674498</v>
      </c>
      <c r="AN382" s="1">
        <v>584051374.71860695</v>
      </c>
      <c r="AO382" s="1">
        <v>563754228.11242402</v>
      </c>
      <c r="AP382" s="1">
        <v>629895712.99017501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1255388128.0460801</v>
      </c>
      <c r="AW382" s="1">
        <v>1287722099.2469201</v>
      </c>
      <c r="AX382" s="1">
        <v>1257078524.2469201</v>
      </c>
      <c r="AY382" s="1">
        <v>1213947087.7087801</v>
      </c>
      <c r="AZ382" s="1">
        <v>1193649941.1026001</v>
      </c>
      <c r="BA382" s="1">
        <v>1193649941.1026001</v>
      </c>
      <c r="BB382" s="1">
        <v>657826386.25674498</v>
      </c>
      <c r="BC382" s="1">
        <v>627182811.25674498</v>
      </c>
      <c r="BD382" s="1">
        <v>584051374.71860695</v>
      </c>
      <c r="BE382" s="1">
        <v>563754228.11242402</v>
      </c>
      <c r="BF382" s="1">
        <v>563754228.11242402</v>
      </c>
      <c r="BG382" t="s">
        <v>39</v>
      </c>
    </row>
    <row r="383" spans="1:59" x14ac:dyDescent="0.25">
      <c r="A383">
        <v>578</v>
      </c>
      <c r="B383" t="s">
        <v>124</v>
      </c>
      <c r="C383">
        <v>2018</v>
      </c>
      <c r="D383" s="2">
        <v>16766</v>
      </c>
      <c r="E383" s="7">
        <v>65267.43</v>
      </c>
      <c r="F383" t="s">
        <v>59</v>
      </c>
      <c r="G383" s="2">
        <v>273</v>
      </c>
      <c r="H383" s="1">
        <v>1670648070</v>
      </c>
      <c r="I383" s="1">
        <v>481309742.69999999</v>
      </c>
      <c r="J383" s="1">
        <v>90514292</v>
      </c>
      <c r="K383" s="1">
        <v>563069584</v>
      </c>
      <c r="L383" s="1">
        <v>0</v>
      </c>
      <c r="M383" s="1">
        <v>60993674.555906497</v>
      </c>
      <c r="N383" s="1">
        <v>40123796.793468401</v>
      </c>
      <c r="O383" s="1">
        <v>15274712.6647074</v>
      </c>
      <c r="P383" s="1">
        <v>30576450.932387002</v>
      </c>
      <c r="Q383" s="1">
        <v>6076678</v>
      </c>
      <c r="R383" s="1">
        <v>3963879</v>
      </c>
      <c r="S383" s="1">
        <v>175927</v>
      </c>
      <c r="T383" s="1">
        <v>61.627127730803302</v>
      </c>
      <c r="U383" s="1">
        <v>2.4462614211567302</v>
      </c>
      <c r="V383" s="1">
        <v>1806201</v>
      </c>
      <c r="W383" s="1">
        <v>33</v>
      </c>
      <c r="X383" s="1">
        <v>0.96</v>
      </c>
      <c r="Y383" s="1">
        <v>287620730</v>
      </c>
      <c r="Z383" s="1">
        <v>208099090.17691299</v>
      </c>
      <c r="AA383" s="1">
        <v>35476677.5616</v>
      </c>
      <c r="AB383" s="1">
        <v>257022780</v>
      </c>
      <c r="AC383" s="1">
        <v>208099090.17691299</v>
      </c>
      <c r="AD383" s="1">
        <v>35476677.5616</v>
      </c>
      <c r="AE383" s="1">
        <v>257022780</v>
      </c>
      <c r="AF383" s="1">
        <v>165249750.25553</v>
      </c>
      <c r="AG383" s="1">
        <v>35476677.5616</v>
      </c>
      <c r="AH383" s="1">
        <v>257022780</v>
      </c>
      <c r="AI383" s="1">
        <v>145085354.998409</v>
      </c>
      <c r="AJ383" s="1">
        <v>35476677.5616</v>
      </c>
      <c r="AK383" s="1">
        <v>632817709.25590599</v>
      </c>
      <c r="AL383" s="1">
        <v>652287240.67089999</v>
      </c>
      <c r="AM383" s="1">
        <v>621689290.67089999</v>
      </c>
      <c r="AN383" s="1">
        <v>578839950.74951696</v>
      </c>
      <c r="AO383" s="1">
        <v>558675555.492396</v>
      </c>
      <c r="AP383" s="1">
        <v>618468093.45817494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1251285802.7140801</v>
      </c>
      <c r="AW383" s="1">
        <v>1270755334.12907</v>
      </c>
      <c r="AX383" s="1">
        <v>1240157384.12907</v>
      </c>
      <c r="AY383" s="1">
        <v>1197308044.20769</v>
      </c>
      <c r="AZ383" s="1">
        <v>1177143648.9505701</v>
      </c>
      <c r="BA383" s="1">
        <v>1177143648.9505701</v>
      </c>
      <c r="BB383" s="1">
        <v>652287240.67089999</v>
      </c>
      <c r="BC383" s="1">
        <v>621689290.67089999</v>
      </c>
      <c r="BD383" s="1">
        <v>578839950.74951696</v>
      </c>
      <c r="BE383" s="1">
        <v>558675555.492396</v>
      </c>
      <c r="BF383" s="1">
        <v>558675555.492396</v>
      </c>
      <c r="BG383" t="s">
        <v>39</v>
      </c>
    </row>
    <row r="384" spans="1:59" x14ac:dyDescent="0.25">
      <c r="A384">
        <v>578</v>
      </c>
      <c r="B384" t="s">
        <v>124</v>
      </c>
      <c r="C384">
        <v>2019</v>
      </c>
      <c r="D384" s="2">
        <v>16791</v>
      </c>
      <c r="E384" s="7">
        <v>65267.43</v>
      </c>
      <c r="F384" t="s">
        <v>59</v>
      </c>
      <c r="G384" s="2">
        <v>273</v>
      </c>
      <c r="H384" s="1">
        <v>1673139195</v>
      </c>
      <c r="I384" s="1">
        <v>485553072.69999999</v>
      </c>
      <c r="J384" s="1">
        <v>8976624</v>
      </c>
      <c r="K384" s="1">
        <v>557626386.79999995</v>
      </c>
      <c r="L384" s="1">
        <v>0</v>
      </c>
      <c r="M384" s="1">
        <v>60993674.555906497</v>
      </c>
      <c r="N384" s="1">
        <v>40123796.793468401</v>
      </c>
      <c r="O384" s="1">
        <v>15274712.6647074</v>
      </c>
      <c r="P384" s="1">
        <v>30576450.932387002</v>
      </c>
      <c r="Q384" s="1">
        <v>6076678</v>
      </c>
      <c r="R384" s="1">
        <v>3963879</v>
      </c>
      <c r="S384" s="1">
        <v>175927</v>
      </c>
      <c r="T384" s="1">
        <v>63.237266800937697</v>
      </c>
      <c r="U384" s="1">
        <v>3.1658097055498402</v>
      </c>
      <c r="V384" s="1">
        <v>1806201</v>
      </c>
      <c r="W384" s="1">
        <v>33</v>
      </c>
      <c r="X384" s="1">
        <v>0.96</v>
      </c>
      <c r="Y384" s="1">
        <v>288049605</v>
      </c>
      <c r="Z384" s="1">
        <v>211230695.77496299</v>
      </c>
      <c r="AA384" s="1">
        <v>35476677.5616</v>
      </c>
      <c r="AB384" s="1">
        <v>257406030</v>
      </c>
      <c r="AC384" s="1">
        <v>211230695.77496299</v>
      </c>
      <c r="AD384" s="1">
        <v>35476677.5616</v>
      </c>
      <c r="AE384" s="1">
        <v>257406030</v>
      </c>
      <c r="AF384" s="1">
        <v>167736532.11765501</v>
      </c>
      <c r="AG384" s="1">
        <v>35476677.5616</v>
      </c>
      <c r="AH384" s="1">
        <v>257406030</v>
      </c>
      <c r="AI384" s="1">
        <v>147268690.396568</v>
      </c>
      <c r="AJ384" s="1">
        <v>35476677.5616</v>
      </c>
      <c r="AK384" s="1">
        <v>555523371.25590599</v>
      </c>
      <c r="AL384" s="1">
        <v>574310053.26894999</v>
      </c>
      <c r="AM384" s="1">
        <v>543666478.26894999</v>
      </c>
      <c r="AN384" s="1">
        <v>500172314.611642</v>
      </c>
      <c r="AO384" s="1">
        <v>479704472.89055502</v>
      </c>
      <c r="AP384" s="1">
        <v>613024896.25817502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1168548267.51408</v>
      </c>
      <c r="AW384" s="1">
        <v>1187334949.5271201</v>
      </c>
      <c r="AX384" s="1">
        <v>1156691374.5271201</v>
      </c>
      <c r="AY384" s="1">
        <v>1113197210.8698101</v>
      </c>
      <c r="AZ384" s="1">
        <v>1092729369.14873</v>
      </c>
      <c r="BA384" s="1">
        <v>1092729369.14873</v>
      </c>
      <c r="BB384" s="1">
        <v>574310053.26894999</v>
      </c>
      <c r="BC384" s="1">
        <v>543666478.26894999</v>
      </c>
      <c r="BD384" s="1">
        <v>500172314.611642</v>
      </c>
      <c r="BE384" s="1">
        <v>479704472.89055502</v>
      </c>
      <c r="BF384" s="1">
        <v>479704472.89055502</v>
      </c>
      <c r="BG384" t="s">
        <v>39</v>
      </c>
    </row>
    <row r="385" spans="1:59" x14ac:dyDescent="0.25">
      <c r="A385">
        <v>578</v>
      </c>
      <c r="B385" t="s">
        <v>124</v>
      </c>
      <c r="C385">
        <v>2020</v>
      </c>
      <c r="D385" s="2">
        <v>17199</v>
      </c>
      <c r="E385" s="7">
        <v>65267.43</v>
      </c>
      <c r="F385" t="s">
        <v>59</v>
      </c>
      <c r="G385" s="2">
        <v>273</v>
      </c>
      <c r="H385" s="1">
        <v>1713794355</v>
      </c>
      <c r="I385" s="1">
        <v>606709290</v>
      </c>
      <c r="J385" s="1">
        <v>0</v>
      </c>
      <c r="K385" s="1">
        <v>610540000</v>
      </c>
      <c r="L385" s="1">
        <v>0</v>
      </c>
      <c r="M385" s="1">
        <v>60993674.555906497</v>
      </c>
      <c r="N385" s="1">
        <v>40123796.793468401</v>
      </c>
      <c r="O385" s="1">
        <v>15274712.6647074</v>
      </c>
      <c r="P385" s="1">
        <v>30576450.932387002</v>
      </c>
      <c r="Q385" s="1">
        <v>6076678</v>
      </c>
      <c r="R385" s="1">
        <v>3963879</v>
      </c>
      <c r="S385" s="1">
        <v>175927</v>
      </c>
      <c r="T385" s="1">
        <v>62.163152177165799</v>
      </c>
      <c r="U385" s="1">
        <v>1.3438465346634501</v>
      </c>
      <c r="V385" s="1">
        <v>1806201</v>
      </c>
      <c r="W385" s="1">
        <v>33</v>
      </c>
      <c r="X385" s="1">
        <v>0.96</v>
      </c>
      <c r="Y385" s="1">
        <v>295048845</v>
      </c>
      <c r="Z385" s="1">
        <v>213860373.43852401</v>
      </c>
      <c r="AA385" s="1">
        <v>35476677.5616</v>
      </c>
      <c r="AB385" s="1">
        <v>263660670</v>
      </c>
      <c r="AC385" s="1">
        <v>213860373.43852401</v>
      </c>
      <c r="AD385" s="1">
        <v>35476677.5616</v>
      </c>
      <c r="AE385" s="1">
        <v>263660670</v>
      </c>
      <c r="AF385" s="1">
        <v>169824737.19719899</v>
      </c>
      <c r="AG385" s="1">
        <v>35476677.5616</v>
      </c>
      <c r="AH385" s="1">
        <v>263660670</v>
      </c>
      <c r="AI385" s="1">
        <v>149102084.84834</v>
      </c>
      <c r="AJ385" s="1">
        <v>35476677.5616</v>
      </c>
      <c r="AK385" s="1">
        <v>667702964.55590606</v>
      </c>
      <c r="AL385" s="1">
        <v>574962346.93251097</v>
      </c>
      <c r="AM385" s="1">
        <v>543574171.93251097</v>
      </c>
      <c r="AN385" s="1">
        <v>499538535.69118601</v>
      </c>
      <c r="AO385" s="1">
        <v>478815883.342327</v>
      </c>
      <c r="AP385" s="1">
        <v>665938509.45817494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1333641474.01408</v>
      </c>
      <c r="AW385" s="1">
        <v>1240900856.3906801</v>
      </c>
      <c r="AX385" s="1">
        <v>1209512681.3906801</v>
      </c>
      <c r="AY385" s="1">
        <v>1165477045.1493599</v>
      </c>
      <c r="AZ385" s="1">
        <v>1144754392.8004999</v>
      </c>
      <c r="BA385" s="1">
        <v>1144754392.8004999</v>
      </c>
      <c r="BB385" s="1">
        <v>574962346.93251097</v>
      </c>
      <c r="BC385" s="1">
        <v>543574171.93251097</v>
      </c>
      <c r="BD385" s="1">
        <v>499538535.69118601</v>
      </c>
      <c r="BE385" s="1">
        <v>478815883.342327</v>
      </c>
      <c r="BF385" s="1">
        <v>478815883.342327</v>
      </c>
      <c r="BG385" t="s">
        <v>39</v>
      </c>
    </row>
    <row r="386" spans="1:59" x14ac:dyDescent="0.25">
      <c r="A386">
        <v>578</v>
      </c>
      <c r="B386" t="s">
        <v>124</v>
      </c>
      <c r="C386">
        <v>2021</v>
      </c>
      <c r="D386" s="2">
        <v>17199</v>
      </c>
      <c r="E386" s="7">
        <v>65267.43</v>
      </c>
      <c r="F386" t="s">
        <v>59</v>
      </c>
      <c r="G386" s="2">
        <v>273</v>
      </c>
      <c r="H386" s="1">
        <v>1713794355</v>
      </c>
      <c r="I386" s="1">
        <v>552940000</v>
      </c>
      <c r="J386" s="1">
        <v>89940000</v>
      </c>
      <c r="K386" s="1">
        <v>466730000</v>
      </c>
      <c r="L386" s="1">
        <v>0</v>
      </c>
      <c r="M386" s="1">
        <v>60993674.555906497</v>
      </c>
      <c r="N386" s="1">
        <v>40123796.793468401</v>
      </c>
      <c r="O386" s="1">
        <v>15274712.6647074</v>
      </c>
      <c r="P386" s="1">
        <v>30576450.932387002</v>
      </c>
      <c r="Q386" s="1">
        <v>6076678</v>
      </c>
      <c r="R386" s="1">
        <v>3963879</v>
      </c>
      <c r="S386" s="1">
        <v>175927</v>
      </c>
      <c r="T386" s="1">
        <v>67.143278773005903</v>
      </c>
      <c r="U386" s="1">
        <v>2.7549322707009001</v>
      </c>
      <c r="V386" s="1">
        <v>1806201</v>
      </c>
      <c r="W386" s="1">
        <v>33</v>
      </c>
      <c r="X386" s="1">
        <v>0.96</v>
      </c>
      <c r="Y386" s="1">
        <v>295048845</v>
      </c>
      <c r="Z386" s="1">
        <v>226410276.845532</v>
      </c>
      <c r="AA386" s="1">
        <v>35476677.5616</v>
      </c>
      <c r="AB386" s="1">
        <v>263660670</v>
      </c>
      <c r="AC386" s="1">
        <v>226410276.845532</v>
      </c>
      <c r="AD386" s="1">
        <v>35476677.5616</v>
      </c>
      <c r="AE386" s="1">
        <v>263660670</v>
      </c>
      <c r="AF386" s="1">
        <v>179790510.723533</v>
      </c>
      <c r="AG386" s="1">
        <v>35476677.5616</v>
      </c>
      <c r="AH386" s="1">
        <v>263660670</v>
      </c>
      <c r="AI386" s="1">
        <v>157851797.254356</v>
      </c>
      <c r="AJ386" s="1">
        <v>35476677.5616</v>
      </c>
      <c r="AK386" s="1">
        <v>703873674.55590606</v>
      </c>
      <c r="AL386" s="1">
        <v>677452250.33951902</v>
      </c>
      <c r="AM386" s="1">
        <v>646064075.33951902</v>
      </c>
      <c r="AN386" s="1">
        <v>599444309.21752</v>
      </c>
      <c r="AO386" s="1">
        <v>577505595.74834299</v>
      </c>
      <c r="AP386" s="1">
        <v>522128509.458175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1226002184.01408</v>
      </c>
      <c r="AW386" s="1">
        <v>1199580759.7976899</v>
      </c>
      <c r="AX386" s="1">
        <v>1168192584.7976899</v>
      </c>
      <c r="AY386" s="1">
        <v>1121572818.6756899</v>
      </c>
      <c r="AZ386" s="1">
        <v>1099634105.2065101</v>
      </c>
      <c r="BA386" s="1">
        <v>1099634105.2065101</v>
      </c>
      <c r="BB386" s="1">
        <v>677452250.33951902</v>
      </c>
      <c r="BC386" s="1">
        <v>646064075.33951902</v>
      </c>
      <c r="BD386" s="1">
        <v>599444309.21752</v>
      </c>
      <c r="BE386" s="1">
        <v>577505595.74834299</v>
      </c>
      <c r="BF386" s="1">
        <v>577505595.74834299</v>
      </c>
      <c r="BG386" t="s">
        <v>39</v>
      </c>
    </row>
    <row r="387" spans="1:59" x14ac:dyDescent="0.25">
      <c r="A387">
        <v>583</v>
      </c>
      <c r="B387" t="s">
        <v>125</v>
      </c>
      <c r="C387">
        <v>2017</v>
      </c>
      <c r="D387" s="2">
        <v>16776</v>
      </c>
      <c r="E387" s="7">
        <v>161403.91</v>
      </c>
      <c r="F387" t="s">
        <v>41</v>
      </c>
      <c r="G387" s="2">
        <v>124</v>
      </c>
      <c r="H387" s="1">
        <v>759281760</v>
      </c>
      <c r="I387" s="1">
        <v>336752000</v>
      </c>
      <c r="J387" s="1">
        <v>23106000</v>
      </c>
      <c r="K387" s="1">
        <v>48000000</v>
      </c>
      <c r="L387" s="1">
        <v>52000000</v>
      </c>
      <c r="M387" s="1">
        <v>42784858.063624397</v>
      </c>
      <c r="N387" s="1">
        <v>8594998.2412966508</v>
      </c>
      <c r="O387" s="1">
        <v>13621679.050749401</v>
      </c>
      <c r="P387" s="1">
        <v>42784858.063624397</v>
      </c>
      <c r="Q387" s="1">
        <v>14429270</v>
      </c>
      <c r="R387" s="1">
        <v>5214419</v>
      </c>
      <c r="S387" s="1">
        <v>479</v>
      </c>
      <c r="T387" s="1">
        <v>35.630468407719</v>
      </c>
      <c r="U387" s="1">
        <v>8.9591426359999993</v>
      </c>
      <c r="V387" s="1">
        <v>5776567</v>
      </c>
      <c r="W387" s="1">
        <v>14.12</v>
      </c>
      <c r="X387" s="1">
        <v>1.08</v>
      </c>
      <c r="Y387" s="1">
        <v>287792280</v>
      </c>
      <c r="Z387" s="1">
        <v>204688696.62773699</v>
      </c>
      <c r="AA387" s="1">
        <v>54616008.396384001</v>
      </c>
      <c r="AB387" s="1">
        <v>257176080</v>
      </c>
      <c r="AC387" s="1">
        <v>204688696.62773699</v>
      </c>
      <c r="AD387" s="1">
        <v>54616008.396384001</v>
      </c>
      <c r="AE387" s="1">
        <v>257176080</v>
      </c>
      <c r="AF387" s="1">
        <v>161194031.775038</v>
      </c>
      <c r="AG387" s="1">
        <v>54616008.396384001</v>
      </c>
      <c r="AH387" s="1">
        <v>257176080</v>
      </c>
      <c r="AI387" s="1">
        <v>140725954.19729701</v>
      </c>
      <c r="AJ387" s="1">
        <v>54616008.396384001</v>
      </c>
      <c r="AK387" s="1">
        <v>402642858.06362402</v>
      </c>
      <c r="AL387" s="1">
        <v>612987843.08774602</v>
      </c>
      <c r="AM387" s="1">
        <v>582371643.08774602</v>
      </c>
      <c r="AN387" s="1">
        <v>538876978.23504603</v>
      </c>
      <c r="AO387" s="1">
        <v>518408900.657305</v>
      </c>
      <c r="AP387" s="1">
        <v>122216677.292046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524859535.35566998</v>
      </c>
      <c r="AW387" s="1">
        <v>735204520.37979198</v>
      </c>
      <c r="AX387" s="1">
        <v>704588320.37979198</v>
      </c>
      <c r="AY387" s="1">
        <v>661093655.52709198</v>
      </c>
      <c r="AZ387" s="1">
        <v>640625577.94935095</v>
      </c>
      <c r="BA387" s="1">
        <v>640625577.94935095</v>
      </c>
      <c r="BB387" s="1">
        <v>612987843.08774602</v>
      </c>
      <c r="BC387" s="1">
        <v>582371643.08774602</v>
      </c>
      <c r="BD387" s="1">
        <v>538876978.23504603</v>
      </c>
      <c r="BE387" s="1">
        <v>518408900.657305</v>
      </c>
      <c r="BF387" s="1">
        <v>518408900.657305</v>
      </c>
      <c r="BG387" t="s">
        <v>39</v>
      </c>
    </row>
    <row r="388" spans="1:59" x14ac:dyDescent="0.25">
      <c r="A388">
        <v>583</v>
      </c>
      <c r="B388" t="s">
        <v>125</v>
      </c>
      <c r="C388">
        <v>2018</v>
      </c>
      <c r="D388" s="2">
        <v>16776</v>
      </c>
      <c r="E388" s="7">
        <v>161403.91</v>
      </c>
      <c r="F388" t="s">
        <v>41</v>
      </c>
      <c r="G388" s="2">
        <v>124</v>
      </c>
      <c r="H388" s="1">
        <v>759281760</v>
      </c>
      <c r="I388" s="1">
        <v>346049000</v>
      </c>
      <c r="J388" s="1">
        <v>36290000</v>
      </c>
      <c r="K388" s="1">
        <v>48000000</v>
      </c>
      <c r="L388" s="1">
        <v>52000000</v>
      </c>
      <c r="M388" s="1">
        <v>42784858.063624397</v>
      </c>
      <c r="N388" s="1">
        <v>8594998.2412966508</v>
      </c>
      <c r="O388" s="1">
        <v>13621679.050749401</v>
      </c>
      <c r="P388" s="1">
        <v>42784858.063624397</v>
      </c>
      <c r="Q388" s="1">
        <v>14429270</v>
      </c>
      <c r="R388" s="1">
        <v>5214419</v>
      </c>
      <c r="S388" s="1">
        <v>479</v>
      </c>
      <c r="T388" s="1">
        <v>34.955287014246402</v>
      </c>
      <c r="U388" s="1">
        <v>5.9245809479187699</v>
      </c>
      <c r="V388" s="1">
        <v>5776567</v>
      </c>
      <c r="W388" s="1">
        <v>14.12</v>
      </c>
      <c r="X388" s="1">
        <v>1.08</v>
      </c>
      <c r="Y388" s="1">
        <v>287792280</v>
      </c>
      <c r="Z388" s="1">
        <v>222795725.932771</v>
      </c>
      <c r="AA388" s="1">
        <v>54616008.396384001</v>
      </c>
      <c r="AB388" s="1">
        <v>257176080</v>
      </c>
      <c r="AC388" s="1">
        <v>222795725.932771</v>
      </c>
      <c r="AD388" s="1">
        <v>54616008.396384001</v>
      </c>
      <c r="AE388" s="1">
        <v>257176080</v>
      </c>
      <c r="AF388" s="1">
        <v>175453466.24911299</v>
      </c>
      <c r="AG388" s="1">
        <v>54616008.396384001</v>
      </c>
      <c r="AH388" s="1">
        <v>257176080</v>
      </c>
      <c r="AI388" s="1">
        <v>153174755.80974501</v>
      </c>
      <c r="AJ388" s="1">
        <v>54616008.396384001</v>
      </c>
      <c r="AK388" s="1">
        <v>425123858.06362402</v>
      </c>
      <c r="AL388" s="1">
        <v>644278872.39277899</v>
      </c>
      <c r="AM388" s="1">
        <v>613662672.39277899</v>
      </c>
      <c r="AN388" s="1">
        <v>566320412.70912194</v>
      </c>
      <c r="AO388" s="1">
        <v>544041702.26975298</v>
      </c>
      <c r="AP388" s="1">
        <v>122216677.292046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547340535.35566998</v>
      </c>
      <c r="AW388" s="1">
        <v>766495549.68482494</v>
      </c>
      <c r="AX388" s="1">
        <v>735879349.68482494</v>
      </c>
      <c r="AY388" s="1">
        <v>688537090.00116801</v>
      </c>
      <c r="AZ388" s="1">
        <v>666258379.56179905</v>
      </c>
      <c r="BA388" s="1">
        <v>666258379.56179905</v>
      </c>
      <c r="BB388" s="1">
        <v>644278872.39277899</v>
      </c>
      <c r="BC388" s="1">
        <v>613662672.39277899</v>
      </c>
      <c r="BD388" s="1">
        <v>566320412.70912194</v>
      </c>
      <c r="BE388" s="1">
        <v>544041702.26975298</v>
      </c>
      <c r="BF388" s="1">
        <v>544041702.26975298</v>
      </c>
      <c r="BG388" t="s">
        <v>39</v>
      </c>
    </row>
    <row r="389" spans="1:59" x14ac:dyDescent="0.25">
      <c r="A389">
        <v>583</v>
      </c>
      <c r="B389" t="s">
        <v>125</v>
      </c>
      <c r="C389">
        <v>2019</v>
      </c>
      <c r="D389" s="2">
        <v>16811</v>
      </c>
      <c r="E389" s="7">
        <v>161403.91</v>
      </c>
      <c r="F389" t="s">
        <v>41</v>
      </c>
      <c r="G389" s="2">
        <v>124</v>
      </c>
      <c r="H389" s="1">
        <v>760865860</v>
      </c>
      <c r="I389" s="1">
        <v>348642000</v>
      </c>
      <c r="J389" s="1">
        <v>20032000</v>
      </c>
      <c r="K389" s="1">
        <v>48000000</v>
      </c>
      <c r="L389" s="1">
        <v>52000000</v>
      </c>
      <c r="M389" s="1">
        <v>42784858.063624397</v>
      </c>
      <c r="N389" s="1">
        <v>8594998.2412966508</v>
      </c>
      <c r="O389" s="1">
        <v>13621679.050749401</v>
      </c>
      <c r="P389" s="1">
        <v>42784858.063624397</v>
      </c>
      <c r="Q389" s="1">
        <v>14429270</v>
      </c>
      <c r="R389" s="1">
        <v>5214419</v>
      </c>
      <c r="S389" s="1">
        <v>479</v>
      </c>
      <c r="T389" s="1">
        <v>35.495667666106399</v>
      </c>
      <c r="U389" s="1">
        <v>8.3117112950000003</v>
      </c>
      <c r="V389" s="1">
        <v>5776567</v>
      </c>
      <c r="W389" s="1">
        <v>14.12</v>
      </c>
      <c r="X389" s="1">
        <v>1.08</v>
      </c>
      <c r="Y389" s="1">
        <v>288392705</v>
      </c>
      <c r="Z389" s="1">
        <v>208622872.60902199</v>
      </c>
      <c r="AA389" s="1">
        <v>54616008.396384001</v>
      </c>
      <c r="AB389" s="1">
        <v>257712630</v>
      </c>
      <c r="AC389" s="1">
        <v>208622872.60902199</v>
      </c>
      <c r="AD389" s="1">
        <v>54616008.396384001</v>
      </c>
      <c r="AE389" s="1">
        <v>257712630</v>
      </c>
      <c r="AF389" s="1">
        <v>164292227.711519</v>
      </c>
      <c r="AG389" s="1">
        <v>54616008.396384001</v>
      </c>
      <c r="AH389" s="1">
        <v>257712630</v>
      </c>
      <c r="AI389" s="1">
        <v>143430747.75975299</v>
      </c>
      <c r="AJ389" s="1">
        <v>54616008.396384001</v>
      </c>
      <c r="AK389" s="1">
        <v>411458858.06362402</v>
      </c>
      <c r="AL389" s="1">
        <v>614448444.06903005</v>
      </c>
      <c r="AM389" s="1">
        <v>583768369.06903005</v>
      </c>
      <c r="AN389" s="1">
        <v>539437724.17152798</v>
      </c>
      <c r="AO389" s="1">
        <v>518576244.21976203</v>
      </c>
      <c r="AP389" s="1">
        <v>122216677.292046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533675535.35566998</v>
      </c>
      <c r="AW389" s="1">
        <v>736665121.361076</v>
      </c>
      <c r="AX389" s="1">
        <v>705985046.361076</v>
      </c>
      <c r="AY389" s="1">
        <v>661654401.46357405</v>
      </c>
      <c r="AZ389" s="1">
        <v>640792921.51180804</v>
      </c>
      <c r="BA389" s="1">
        <v>640792921.51180804</v>
      </c>
      <c r="BB389" s="1">
        <v>614448444.06903005</v>
      </c>
      <c r="BC389" s="1">
        <v>583768369.06903005</v>
      </c>
      <c r="BD389" s="1">
        <v>539437724.17152798</v>
      </c>
      <c r="BE389" s="1">
        <v>518576244.21976203</v>
      </c>
      <c r="BF389" s="1">
        <v>518576244.21976203</v>
      </c>
      <c r="BG389" t="s">
        <v>39</v>
      </c>
    </row>
    <row r="390" spans="1:59" x14ac:dyDescent="0.25">
      <c r="A390">
        <v>583</v>
      </c>
      <c r="B390" t="s">
        <v>125</v>
      </c>
      <c r="C390">
        <v>2020</v>
      </c>
      <c r="D390" s="2">
        <v>18738</v>
      </c>
      <c r="E390" s="7">
        <v>161403.91</v>
      </c>
      <c r="F390" t="s">
        <v>41</v>
      </c>
      <c r="G390" s="2">
        <v>124</v>
      </c>
      <c r="H390" s="1">
        <v>848081880</v>
      </c>
      <c r="I390" s="1">
        <v>371830000</v>
      </c>
      <c r="J390" s="1">
        <v>37860000</v>
      </c>
      <c r="K390" s="1">
        <v>81590000</v>
      </c>
      <c r="L390" s="1">
        <v>59400000</v>
      </c>
      <c r="M390" s="1">
        <v>42784858.063624397</v>
      </c>
      <c r="N390" s="1">
        <v>8594998.2412966508</v>
      </c>
      <c r="O390" s="1">
        <v>13621679.050749401</v>
      </c>
      <c r="P390" s="1">
        <v>42784858.063624397</v>
      </c>
      <c r="Q390" s="1">
        <v>14429270</v>
      </c>
      <c r="R390" s="1">
        <v>5214419</v>
      </c>
      <c r="S390" s="1">
        <v>479</v>
      </c>
      <c r="T390" s="1">
        <v>36.232267085150497</v>
      </c>
      <c r="U390" s="1">
        <v>3.15441544148793</v>
      </c>
      <c r="V390" s="1">
        <v>5776567</v>
      </c>
      <c r="W390" s="1">
        <v>14.12</v>
      </c>
      <c r="X390" s="1">
        <v>1.08</v>
      </c>
      <c r="Y390" s="1">
        <v>321450390</v>
      </c>
      <c r="Z390" s="1">
        <v>253855485.03052801</v>
      </c>
      <c r="AA390" s="1">
        <v>54616008.396384001</v>
      </c>
      <c r="AB390" s="1">
        <v>287253540</v>
      </c>
      <c r="AC390" s="1">
        <v>253855485.03052801</v>
      </c>
      <c r="AD390" s="1">
        <v>54616008.396384001</v>
      </c>
      <c r="AE390" s="1">
        <v>287253540</v>
      </c>
      <c r="AF390" s="1">
        <v>199913281.946872</v>
      </c>
      <c r="AG390" s="1">
        <v>54616008.396384001</v>
      </c>
      <c r="AH390" s="1">
        <v>287253540</v>
      </c>
      <c r="AI390" s="1">
        <v>174528715.789857</v>
      </c>
      <c r="AJ390" s="1">
        <v>54616008.396384001</v>
      </c>
      <c r="AK390" s="1">
        <v>452474858.06362402</v>
      </c>
      <c r="AL390" s="1">
        <v>710566741.49053705</v>
      </c>
      <c r="AM390" s="1">
        <v>676369891.49053705</v>
      </c>
      <c r="AN390" s="1">
        <v>622427688.40688002</v>
      </c>
      <c r="AO390" s="1">
        <v>597043122.24986601</v>
      </c>
      <c r="AP390" s="1">
        <v>163206677.29204601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615681535.35566998</v>
      </c>
      <c r="AW390" s="1">
        <v>873773418.782583</v>
      </c>
      <c r="AX390" s="1">
        <v>839576568.782583</v>
      </c>
      <c r="AY390" s="1">
        <v>785634365.69892597</v>
      </c>
      <c r="AZ390" s="1">
        <v>760249799.54191196</v>
      </c>
      <c r="BA390" s="1">
        <v>760249799.54191196</v>
      </c>
      <c r="BB390" s="1">
        <v>710566741.49053705</v>
      </c>
      <c r="BC390" s="1">
        <v>676369891.49053705</v>
      </c>
      <c r="BD390" s="1">
        <v>622427688.40688002</v>
      </c>
      <c r="BE390" s="1">
        <v>597043122.24986601</v>
      </c>
      <c r="BF390" s="1">
        <v>597043122.24986601</v>
      </c>
      <c r="BG390" t="s">
        <v>39</v>
      </c>
    </row>
    <row r="391" spans="1:59" x14ac:dyDescent="0.25">
      <c r="A391">
        <v>583</v>
      </c>
      <c r="B391" t="s">
        <v>125</v>
      </c>
      <c r="C391">
        <v>2021</v>
      </c>
      <c r="D391" s="2">
        <v>18738</v>
      </c>
      <c r="E391" s="7">
        <v>161403.91</v>
      </c>
      <c r="F391" t="s">
        <v>41</v>
      </c>
      <c r="G391" s="2">
        <v>124</v>
      </c>
      <c r="H391" s="1">
        <v>848081880</v>
      </c>
      <c r="I391" s="1">
        <v>339750000</v>
      </c>
      <c r="J391" s="1">
        <v>37120000</v>
      </c>
      <c r="K391" s="1">
        <v>94280000</v>
      </c>
      <c r="L391" s="1">
        <v>56380000</v>
      </c>
      <c r="M391" s="1">
        <v>42784858.063624397</v>
      </c>
      <c r="N391" s="1">
        <v>8594998.2412966508</v>
      </c>
      <c r="O391" s="1">
        <v>13621679.050749401</v>
      </c>
      <c r="P391" s="1">
        <v>42784858.063624397</v>
      </c>
      <c r="Q391" s="1">
        <v>14429270</v>
      </c>
      <c r="R391" s="1">
        <v>5214419</v>
      </c>
      <c r="S391" s="1">
        <v>479</v>
      </c>
      <c r="T391" s="1">
        <v>34.354228672935001</v>
      </c>
      <c r="U391" s="1">
        <v>7.153987699</v>
      </c>
      <c r="V391" s="1">
        <v>5776567</v>
      </c>
      <c r="W391" s="1">
        <v>14.12</v>
      </c>
      <c r="X391" s="1">
        <v>1.08</v>
      </c>
      <c r="Y391" s="1">
        <v>321450390</v>
      </c>
      <c r="Z391" s="1">
        <v>208747848.553473</v>
      </c>
      <c r="AA391" s="1">
        <v>54616008.396384001</v>
      </c>
      <c r="AB391" s="1">
        <v>287253540</v>
      </c>
      <c r="AC391" s="1">
        <v>208747848.553473</v>
      </c>
      <c r="AD391" s="1">
        <v>54616008.396384001</v>
      </c>
      <c r="AE391" s="1">
        <v>287253540</v>
      </c>
      <c r="AF391" s="1">
        <v>164390647.29546699</v>
      </c>
      <c r="AG391" s="1">
        <v>54616008.396384001</v>
      </c>
      <c r="AH391" s="1">
        <v>287253540</v>
      </c>
      <c r="AI391" s="1">
        <v>143516670.232876</v>
      </c>
      <c r="AJ391" s="1">
        <v>54616008.396384001</v>
      </c>
      <c r="AK391" s="1">
        <v>419654858.06362402</v>
      </c>
      <c r="AL391" s="1">
        <v>664719105.01348102</v>
      </c>
      <c r="AM391" s="1">
        <v>630522255.01348102</v>
      </c>
      <c r="AN391" s="1">
        <v>586165053.755476</v>
      </c>
      <c r="AO391" s="1">
        <v>565291076.69288504</v>
      </c>
      <c r="AP391" s="1">
        <v>172876677.29204601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592531535.35566998</v>
      </c>
      <c r="AW391" s="1">
        <v>837595782.30552697</v>
      </c>
      <c r="AX391" s="1">
        <v>803398932.30552697</v>
      </c>
      <c r="AY391" s="1">
        <v>759041731.04752195</v>
      </c>
      <c r="AZ391" s="1">
        <v>738167753.98493099</v>
      </c>
      <c r="BA391" s="1">
        <v>738167753.98493099</v>
      </c>
      <c r="BB391" s="1">
        <v>664719105.01348102</v>
      </c>
      <c r="BC391" s="1">
        <v>630522255.01348102</v>
      </c>
      <c r="BD391" s="1">
        <v>586165053.755476</v>
      </c>
      <c r="BE391" s="1">
        <v>565291076.69288504</v>
      </c>
      <c r="BF391" s="1">
        <v>565291076.69288504</v>
      </c>
      <c r="BG391" t="s">
        <v>39</v>
      </c>
    </row>
    <row r="392" spans="1:59" x14ac:dyDescent="0.25">
      <c r="A392">
        <v>596</v>
      </c>
      <c r="B392" t="s">
        <v>126</v>
      </c>
      <c r="C392">
        <v>2017</v>
      </c>
      <c r="D392" s="2">
        <v>46113</v>
      </c>
      <c r="E392" s="7">
        <v>63896.55</v>
      </c>
      <c r="F392" t="s">
        <v>45</v>
      </c>
      <c r="G392" s="2">
        <v>205</v>
      </c>
      <c r="H392" s="1">
        <v>3450405225</v>
      </c>
      <c r="I392" s="1">
        <v>1522741384</v>
      </c>
      <c r="J392" s="1">
        <v>0</v>
      </c>
      <c r="K392" s="1">
        <v>1121533418</v>
      </c>
      <c r="L392" s="1">
        <v>71598301.079999998</v>
      </c>
      <c r="M392" s="1">
        <v>176113230</v>
      </c>
      <c r="N392" s="1">
        <v>49832393.43</v>
      </c>
      <c r="O392" s="1">
        <v>28453605.379999999</v>
      </c>
      <c r="P392" s="1">
        <v>60336002.245640904</v>
      </c>
      <c r="Q392" s="1">
        <v>21586711</v>
      </c>
      <c r="R392" s="1">
        <v>18347460</v>
      </c>
      <c r="S392" s="1">
        <v>357914</v>
      </c>
      <c r="T392" s="1">
        <v>65.373917322758402</v>
      </c>
      <c r="U392" s="1">
        <v>2.1651543918847702</v>
      </c>
      <c r="V392" s="1">
        <v>102020</v>
      </c>
      <c r="W392" s="1">
        <v>38.090000000000003</v>
      </c>
      <c r="X392" s="1">
        <v>1.07</v>
      </c>
      <c r="Y392" s="1">
        <v>791068515</v>
      </c>
      <c r="Z392" s="1">
        <v>805847467.31756198</v>
      </c>
      <c r="AA392" s="1">
        <v>2409283.9160000002</v>
      </c>
      <c r="AB392" s="1">
        <v>706912290</v>
      </c>
      <c r="AC392" s="1">
        <v>805847467.31756198</v>
      </c>
      <c r="AD392" s="1">
        <v>2409283.9160000002</v>
      </c>
      <c r="AE392" s="1">
        <v>706912290</v>
      </c>
      <c r="AF392" s="1">
        <v>637585500.44247103</v>
      </c>
      <c r="AG392" s="1">
        <v>2409283.9160000002</v>
      </c>
      <c r="AH392" s="1">
        <v>706912290</v>
      </c>
      <c r="AI392" s="1">
        <v>558403398.38360405</v>
      </c>
      <c r="AJ392" s="1">
        <v>2409283.9160000002</v>
      </c>
      <c r="AK392" s="1">
        <v>1698854614</v>
      </c>
      <c r="AL392" s="1">
        <v>1659661268.4791999</v>
      </c>
      <c r="AM392" s="1">
        <v>1575505043.4791999</v>
      </c>
      <c r="AN392" s="1">
        <v>1407243076.60411</v>
      </c>
      <c r="AO392" s="1">
        <v>1328060974.5452399</v>
      </c>
      <c r="AP392" s="1">
        <v>1271417717.8900001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2970272331.8899999</v>
      </c>
      <c r="AW392" s="1">
        <v>2931078986.3692002</v>
      </c>
      <c r="AX392" s="1">
        <v>2846922761.3692002</v>
      </c>
      <c r="AY392" s="1">
        <v>2678660794.4941101</v>
      </c>
      <c r="AZ392" s="1">
        <v>2599478692.4352398</v>
      </c>
      <c r="BA392" s="1">
        <v>2599478692.4352398</v>
      </c>
      <c r="BB392" s="1">
        <v>1659661268.4791999</v>
      </c>
      <c r="BC392" s="1">
        <v>1575505043.4791999</v>
      </c>
      <c r="BD392" s="1">
        <v>1407243076.60411</v>
      </c>
      <c r="BE392" s="1">
        <v>1328060974.5452399</v>
      </c>
      <c r="BF392" s="1">
        <v>1328060974.5452399</v>
      </c>
      <c r="BG392" t="s">
        <v>39</v>
      </c>
    </row>
    <row r="393" spans="1:59" x14ac:dyDescent="0.25">
      <c r="A393">
        <v>596</v>
      </c>
      <c r="B393" t="s">
        <v>126</v>
      </c>
      <c r="C393">
        <v>2018</v>
      </c>
      <c r="D393" s="2">
        <v>46113</v>
      </c>
      <c r="E393" s="7">
        <v>63896.55</v>
      </c>
      <c r="F393" t="s">
        <v>45</v>
      </c>
      <c r="G393" s="2">
        <v>205</v>
      </c>
      <c r="H393" s="1">
        <v>3450405225</v>
      </c>
      <c r="I393" s="1">
        <v>1585107975</v>
      </c>
      <c r="J393" s="1">
        <v>0</v>
      </c>
      <c r="K393" s="1">
        <v>1194458015.4159999</v>
      </c>
      <c r="L393" s="1">
        <v>83841668.159999996</v>
      </c>
      <c r="M393" s="1">
        <v>176113230</v>
      </c>
      <c r="N393" s="1">
        <v>49832393.43</v>
      </c>
      <c r="O393" s="1">
        <v>28453605.379999999</v>
      </c>
      <c r="P393" s="1">
        <v>60336002.245640904</v>
      </c>
      <c r="Q393" s="1">
        <v>21586711</v>
      </c>
      <c r="R393" s="1">
        <v>18347460</v>
      </c>
      <c r="S393" s="1">
        <v>357914</v>
      </c>
      <c r="T393" s="1">
        <v>66.011880500779796</v>
      </c>
      <c r="U393" s="1">
        <v>1.8564784112128301</v>
      </c>
      <c r="V393" s="1">
        <v>102020</v>
      </c>
      <c r="W393" s="1">
        <v>38.090000000000003</v>
      </c>
      <c r="X393" s="1">
        <v>1.07</v>
      </c>
      <c r="Y393" s="1">
        <v>791068515</v>
      </c>
      <c r="Z393" s="1">
        <v>817916154.20724106</v>
      </c>
      <c r="AA393" s="1">
        <v>2409283.9160000002</v>
      </c>
      <c r="AB393" s="1">
        <v>706912290</v>
      </c>
      <c r="AC393" s="1">
        <v>817916154.20724106</v>
      </c>
      <c r="AD393" s="1">
        <v>2409283.9160000002</v>
      </c>
      <c r="AE393" s="1">
        <v>706912290</v>
      </c>
      <c r="AF393" s="1">
        <v>647134230.29807603</v>
      </c>
      <c r="AG393" s="1">
        <v>2409283.9160000002</v>
      </c>
      <c r="AH393" s="1">
        <v>706912290</v>
      </c>
      <c r="AI393" s="1">
        <v>566766266.105528</v>
      </c>
      <c r="AJ393" s="1">
        <v>2409283.9160000002</v>
      </c>
      <c r="AK393" s="1">
        <v>1761221205</v>
      </c>
      <c r="AL393" s="1">
        <v>1671729955.36888</v>
      </c>
      <c r="AM393" s="1">
        <v>1587573730.36888</v>
      </c>
      <c r="AN393" s="1">
        <v>1416791806.4597099</v>
      </c>
      <c r="AO393" s="1">
        <v>1336423842.2671599</v>
      </c>
      <c r="AP393" s="1">
        <v>1356585682.3859999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3117806887.3860002</v>
      </c>
      <c r="AW393" s="1">
        <v>3028315637.75488</v>
      </c>
      <c r="AX393" s="1">
        <v>2944159412.75488</v>
      </c>
      <c r="AY393" s="1">
        <v>2773377488.8457098</v>
      </c>
      <c r="AZ393" s="1">
        <v>2693009524.6531601</v>
      </c>
      <c r="BA393" s="1">
        <v>2693009524.6531601</v>
      </c>
      <c r="BB393" s="1">
        <v>1671729955.36888</v>
      </c>
      <c r="BC393" s="1">
        <v>1587573730.36888</v>
      </c>
      <c r="BD393" s="1">
        <v>1416791806.4597099</v>
      </c>
      <c r="BE393" s="1">
        <v>1336423842.2671599</v>
      </c>
      <c r="BF393" s="1">
        <v>1336423842.2671599</v>
      </c>
      <c r="BG393" t="s">
        <v>39</v>
      </c>
    </row>
    <row r="394" spans="1:59" x14ac:dyDescent="0.25">
      <c r="A394">
        <v>596</v>
      </c>
      <c r="B394" t="s">
        <v>126</v>
      </c>
      <c r="C394">
        <v>2019</v>
      </c>
      <c r="D394" s="2">
        <v>46113</v>
      </c>
      <c r="E394" s="7">
        <v>63896.55</v>
      </c>
      <c r="F394" t="s">
        <v>45</v>
      </c>
      <c r="G394" s="2">
        <v>205</v>
      </c>
      <c r="H394" s="1">
        <v>3450405225</v>
      </c>
      <c r="I394" s="1">
        <v>1553924676</v>
      </c>
      <c r="J394" s="1">
        <v>0</v>
      </c>
      <c r="K394" s="1">
        <v>1157995716</v>
      </c>
      <c r="L394" s="1">
        <v>77719984.620000005</v>
      </c>
      <c r="M394" s="1">
        <v>176113230</v>
      </c>
      <c r="N394" s="1">
        <v>49832393.43</v>
      </c>
      <c r="O394" s="1">
        <v>28453605.379999999</v>
      </c>
      <c r="P394" s="1">
        <v>60336002.245640904</v>
      </c>
      <c r="Q394" s="1">
        <v>21586711</v>
      </c>
      <c r="R394" s="1">
        <v>18347460</v>
      </c>
      <c r="S394" s="1">
        <v>357914</v>
      </c>
      <c r="T394" s="1">
        <v>60.885133705118697</v>
      </c>
      <c r="U394" s="1">
        <v>4.3007694700626997</v>
      </c>
      <c r="V394" s="1">
        <v>102020</v>
      </c>
      <c r="W394" s="1">
        <v>38.090000000000003</v>
      </c>
      <c r="X394" s="1">
        <v>1.07</v>
      </c>
      <c r="Y394" s="1">
        <v>791068515</v>
      </c>
      <c r="Z394" s="1">
        <v>721393118.52158296</v>
      </c>
      <c r="AA394" s="1">
        <v>2409283.9160000002</v>
      </c>
      <c r="AB394" s="1">
        <v>706912290</v>
      </c>
      <c r="AC394" s="1">
        <v>721393118.52158296</v>
      </c>
      <c r="AD394" s="1">
        <v>2409283.9160000002</v>
      </c>
      <c r="AE394" s="1">
        <v>706912290</v>
      </c>
      <c r="AF394" s="1">
        <v>570765326.12230003</v>
      </c>
      <c r="AG394" s="1">
        <v>2409283.9160000002</v>
      </c>
      <c r="AH394" s="1">
        <v>706912290</v>
      </c>
      <c r="AI394" s="1">
        <v>499881659.11087298</v>
      </c>
      <c r="AJ394" s="1">
        <v>2409283.9160000002</v>
      </c>
      <c r="AK394" s="1">
        <v>1730037906</v>
      </c>
      <c r="AL394" s="1">
        <v>1575206919.6832199</v>
      </c>
      <c r="AM394" s="1">
        <v>1491050694.6832199</v>
      </c>
      <c r="AN394" s="1">
        <v>1340422902.2839401</v>
      </c>
      <c r="AO394" s="1">
        <v>1269539235.2725101</v>
      </c>
      <c r="AP394" s="1">
        <v>1314001699.4300001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3044039605.4299998</v>
      </c>
      <c r="AW394" s="1">
        <v>2889208619.1132202</v>
      </c>
      <c r="AX394" s="1">
        <v>2805052394.1132202</v>
      </c>
      <c r="AY394" s="1">
        <v>2654424601.7139401</v>
      </c>
      <c r="AZ394" s="1">
        <v>2583540934.7025099</v>
      </c>
      <c r="BA394" s="1">
        <v>2583540934.7025099</v>
      </c>
      <c r="BB394" s="1">
        <v>1575206919.6832199</v>
      </c>
      <c r="BC394" s="1">
        <v>1491050694.6832199</v>
      </c>
      <c r="BD394" s="1">
        <v>1340422902.2839401</v>
      </c>
      <c r="BE394" s="1">
        <v>1269539235.2725101</v>
      </c>
      <c r="BF394" s="1">
        <v>1269539235.2725101</v>
      </c>
      <c r="BG394" t="s">
        <v>39</v>
      </c>
    </row>
    <row r="395" spans="1:59" x14ac:dyDescent="0.25">
      <c r="A395">
        <v>596</v>
      </c>
      <c r="B395" t="s">
        <v>126</v>
      </c>
      <c r="C395">
        <v>2020</v>
      </c>
      <c r="D395" s="2">
        <v>46113</v>
      </c>
      <c r="E395" s="7">
        <v>63896.55</v>
      </c>
      <c r="F395" t="s">
        <v>45</v>
      </c>
      <c r="G395" s="2">
        <v>205</v>
      </c>
      <c r="H395" s="1">
        <v>3450405225</v>
      </c>
      <c r="I395" s="1">
        <v>1880849125.24017</v>
      </c>
      <c r="J395" s="1">
        <v>0</v>
      </c>
      <c r="K395" s="1">
        <v>1401622138.6581299</v>
      </c>
      <c r="L395" s="1">
        <v>94071203.801689297</v>
      </c>
      <c r="M395" s="1">
        <v>176113230</v>
      </c>
      <c r="N395" s="1">
        <v>49832393.43</v>
      </c>
      <c r="O395" s="1">
        <v>28453605.379999999</v>
      </c>
      <c r="P395" s="1">
        <v>60336002.245640904</v>
      </c>
      <c r="Q395" s="1">
        <v>21586711</v>
      </c>
      <c r="R395" s="1">
        <v>18347460</v>
      </c>
      <c r="S395" s="1">
        <v>357914</v>
      </c>
      <c r="T395" s="1">
        <v>64.431053671785094</v>
      </c>
      <c r="U395" s="1">
        <v>2.3678833499311498</v>
      </c>
      <c r="V395" s="1">
        <v>102020</v>
      </c>
      <c r="W395" s="1">
        <v>38.090000000000003</v>
      </c>
      <c r="X395" s="1">
        <v>1.07</v>
      </c>
      <c r="Y395" s="1">
        <v>791068515</v>
      </c>
      <c r="Z395" s="1">
        <v>791242326.19866705</v>
      </c>
      <c r="AA395" s="1">
        <v>2409283.9160000002</v>
      </c>
      <c r="AB395" s="1">
        <v>706912290</v>
      </c>
      <c r="AC395" s="1">
        <v>791242326.19866705</v>
      </c>
      <c r="AD395" s="1">
        <v>2409283.9160000002</v>
      </c>
      <c r="AE395" s="1">
        <v>706912290</v>
      </c>
      <c r="AF395" s="1">
        <v>626029931.19768405</v>
      </c>
      <c r="AG395" s="1">
        <v>2409283.9160000002</v>
      </c>
      <c r="AH395" s="1">
        <v>706912290</v>
      </c>
      <c r="AI395" s="1">
        <v>548282921.78545702</v>
      </c>
      <c r="AJ395" s="1">
        <v>2409283.9160000002</v>
      </c>
      <c r="AK395" s="1">
        <v>2056962355.24017</v>
      </c>
      <c r="AL395" s="1">
        <v>1645056127.3603001</v>
      </c>
      <c r="AM395" s="1">
        <v>1560899902.3603001</v>
      </c>
      <c r="AN395" s="1">
        <v>1395687507.3593199</v>
      </c>
      <c r="AO395" s="1">
        <v>1317940497.9470899</v>
      </c>
      <c r="AP395" s="1">
        <v>1573979341.26981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3630941696.5099802</v>
      </c>
      <c r="AW395" s="1">
        <v>3219035468.6301198</v>
      </c>
      <c r="AX395" s="1">
        <v>3134879243.6301198</v>
      </c>
      <c r="AY395" s="1">
        <v>2969666848.6291399</v>
      </c>
      <c r="AZ395" s="1">
        <v>2891919839.2169099</v>
      </c>
      <c r="BA395" s="1">
        <v>2891919839.2169099</v>
      </c>
      <c r="BB395" s="1">
        <v>1645056127.3603001</v>
      </c>
      <c r="BC395" s="1">
        <v>1560899902.3603001</v>
      </c>
      <c r="BD395" s="1">
        <v>1395687507.3593199</v>
      </c>
      <c r="BE395" s="1">
        <v>1317940497.9470899</v>
      </c>
      <c r="BF395" s="1">
        <v>1317940497.9470899</v>
      </c>
      <c r="BG395" t="s">
        <v>39</v>
      </c>
    </row>
    <row r="396" spans="1:59" x14ac:dyDescent="0.25">
      <c r="A396">
        <v>596</v>
      </c>
      <c r="B396" t="s">
        <v>126</v>
      </c>
      <c r="C396">
        <v>2021</v>
      </c>
      <c r="D396" s="2">
        <v>46113</v>
      </c>
      <c r="E396" s="7">
        <v>63896.55</v>
      </c>
      <c r="F396" t="s">
        <v>45</v>
      </c>
      <c r="G396" s="2">
        <v>205</v>
      </c>
      <c r="H396" s="1">
        <v>3450405225</v>
      </c>
      <c r="I396" s="1">
        <v>1836106885.0541601</v>
      </c>
      <c r="J396" s="1">
        <v>0</v>
      </c>
      <c r="K396" s="1">
        <v>1368279903.2091</v>
      </c>
      <c r="L396" s="1">
        <v>91833407.936726198</v>
      </c>
      <c r="M396" s="1">
        <v>176113230</v>
      </c>
      <c r="N396" s="1">
        <v>49832393.43</v>
      </c>
      <c r="O396" s="1">
        <v>28453605.379999999</v>
      </c>
      <c r="P396" s="1">
        <v>60336002.245640904</v>
      </c>
      <c r="Q396" s="1">
        <v>21586711</v>
      </c>
      <c r="R396" s="1">
        <v>18347460</v>
      </c>
      <c r="S396" s="1">
        <v>357914</v>
      </c>
      <c r="T396" s="1">
        <v>64.501895029178897</v>
      </c>
      <c r="U396" s="1">
        <v>2.3887679141831701</v>
      </c>
      <c r="V396" s="1">
        <v>102020</v>
      </c>
      <c r="W396" s="1">
        <v>38.090000000000003</v>
      </c>
      <c r="X396" s="1">
        <v>1.07</v>
      </c>
      <c r="Y396" s="1">
        <v>791068515</v>
      </c>
      <c r="Z396" s="1">
        <v>791879224.52355003</v>
      </c>
      <c r="AA396" s="1">
        <v>2409283.9160000002</v>
      </c>
      <c r="AB396" s="1">
        <v>706912290</v>
      </c>
      <c r="AC396" s="1">
        <v>791879224.52355003</v>
      </c>
      <c r="AD396" s="1">
        <v>2409283.9160000002</v>
      </c>
      <c r="AE396" s="1">
        <v>706912290</v>
      </c>
      <c r="AF396" s="1">
        <v>626533844.34957802</v>
      </c>
      <c r="AG396" s="1">
        <v>2409283.9160000002</v>
      </c>
      <c r="AH396" s="1">
        <v>706912290</v>
      </c>
      <c r="AI396" s="1">
        <v>548724253.679474</v>
      </c>
      <c r="AJ396" s="1">
        <v>2409283.9160000002</v>
      </c>
      <c r="AK396" s="1">
        <v>2012220115.0541601</v>
      </c>
      <c r="AL396" s="1">
        <v>1645693025.68519</v>
      </c>
      <c r="AM396" s="1">
        <v>1561536800.68519</v>
      </c>
      <c r="AN396" s="1">
        <v>1396191420.51121</v>
      </c>
      <c r="AO396" s="1">
        <v>1318381829.84111</v>
      </c>
      <c r="AP396" s="1">
        <v>1538399309.9558201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3550619425.0099802</v>
      </c>
      <c r="AW396" s="1">
        <v>3184092335.6410098</v>
      </c>
      <c r="AX396" s="1">
        <v>3099936110.6410098</v>
      </c>
      <c r="AY396" s="1">
        <v>2934590730.4670401</v>
      </c>
      <c r="AZ396" s="1">
        <v>2856781139.7969398</v>
      </c>
      <c r="BA396" s="1">
        <v>2856781139.7969398</v>
      </c>
      <c r="BB396" s="1">
        <v>1645693025.68519</v>
      </c>
      <c r="BC396" s="1">
        <v>1561536800.68519</v>
      </c>
      <c r="BD396" s="1">
        <v>1396191420.51121</v>
      </c>
      <c r="BE396" s="1">
        <v>1318381829.84111</v>
      </c>
      <c r="BF396" s="1">
        <v>1318381829.84111</v>
      </c>
      <c r="BG396" t="s">
        <v>39</v>
      </c>
    </row>
    <row r="397" spans="1:59" x14ac:dyDescent="0.25">
      <c r="A397">
        <v>607</v>
      </c>
      <c r="B397" t="s">
        <v>127</v>
      </c>
      <c r="C397">
        <v>2017</v>
      </c>
      <c r="D397" s="2">
        <v>79898</v>
      </c>
      <c r="E397" s="7">
        <v>54816.1</v>
      </c>
      <c r="F397" t="s">
        <v>45</v>
      </c>
      <c r="G397" s="2">
        <v>101</v>
      </c>
      <c r="H397" s="1">
        <v>2945439770</v>
      </c>
      <c r="I397" s="1">
        <v>1519926464</v>
      </c>
      <c r="J397" s="1">
        <v>7124447.2479999997</v>
      </c>
      <c r="K397" s="1">
        <v>612043429.5</v>
      </c>
      <c r="L397" s="1">
        <v>0</v>
      </c>
      <c r="M397" s="1">
        <v>109549087.561961</v>
      </c>
      <c r="N397" s="1">
        <v>56635615.618915297</v>
      </c>
      <c r="O397" s="1">
        <v>203557999.99999899</v>
      </c>
      <c r="P397" s="1">
        <v>83334123.624498397</v>
      </c>
      <c r="Q397" s="1">
        <v>18820460</v>
      </c>
      <c r="R397" s="1">
        <v>13225070</v>
      </c>
      <c r="S397" s="1">
        <v>93665</v>
      </c>
      <c r="T397" s="1">
        <v>50.542446469130297</v>
      </c>
      <c r="U397" s="1">
        <v>3.4456206120051802</v>
      </c>
      <c r="V397" s="1">
        <v>0</v>
      </c>
      <c r="Y397" s="1">
        <v>1370650190</v>
      </c>
      <c r="Z397" s="1">
        <v>504169043.695871</v>
      </c>
      <c r="AA397" s="1">
        <v>0</v>
      </c>
      <c r="AB397" s="1">
        <v>1224836340</v>
      </c>
      <c r="AC397" s="1">
        <v>504169043.695871</v>
      </c>
      <c r="AD397" s="1">
        <v>0</v>
      </c>
      <c r="AE397" s="1">
        <v>1224836340</v>
      </c>
      <c r="AF397" s="1">
        <v>397614313.87304598</v>
      </c>
      <c r="AG397" s="1">
        <v>0</v>
      </c>
      <c r="AH397" s="1">
        <v>1224836340</v>
      </c>
      <c r="AI397" s="1">
        <v>347470911.60348099</v>
      </c>
      <c r="AJ397" s="1">
        <v>0</v>
      </c>
      <c r="AK397" s="1">
        <v>1636599998.8099599</v>
      </c>
      <c r="AL397" s="1">
        <v>1965277804.5683601</v>
      </c>
      <c r="AM397" s="1">
        <v>1819463954.5683601</v>
      </c>
      <c r="AN397" s="1">
        <v>1712909224.7455399</v>
      </c>
      <c r="AO397" s="1">
        <v>1662765822.47597</v>
      </c>
      <c r="AP397" s="1">
        <v>872237045.11891401</v>
      </c>
      <c r="AQ397" s="1">
        <v>664923827.89999998</v>
      </c>
      <c r="AR397" s="1">
        <v>294791670.68525499</v>
      </c>
      <c r="AS397" s="1">
        <v>272919593.18525499</v>
      </c>
      <c r="AT397" s="1">
        <v>256936383.711831</v>
      </c>
      <c r="AU397" s="1">
        <v>249414873.37139601</v>
      </c>
      <c r="AV397" s="1">
        <v>2508837043.9288702</v>
      </c>
      <c r="AW397" s="1">
        <v>3132306520.37254</v>
      </c>
      <c r="AX397" s="1">
        <v>2964620592.87254</v>
      </c>
      <c r="AY397" s="1">
        <v>2842082653.5762901</v>
      </c>
      <c r="AZ397" s="1">
        <v>2784417740.96629</v>
      </c>
      <c r="BA397" s="1">
        <v>2784417740.96629</v>
      </c>
      <c r="BB397" s="1">
        <v>2260069475.2536201</v>
      </c>
      <c r="BC397" s="1">
        <v>2092383547.7536199</v>
      </c>
      <c r="BD397" s="1">
        <v>1969845608.45737</v>
      </c>
      <c r="BE397" s="1">
        <v>1912180695.8473699</v>
      </c>
      <c r="BF397" s="1">
        <v>1912180695.8473699</v>
      </c>
      <c r="BG397" t="s">
        <v>39</v>
      </c>
    </row>
    <row r="398" spans="1:59" x14ac:dyDescent="0.25">
      <c r="A398">
        <v>607</v>
      </c>
      <c r="B398" t="s">
        <v>127</v>
      </c>
      <c r="C398">
        <v>2018</v>
      </c>
      <c r="D398" s="2">
        <v>79898</v>
      </c>
      <c r="E398" s="7">
        <v>54816.1</v>
      </c>
      <c r="F398" t="s">
        <v>45</v>
      </c>
      <c r="G398" s="2">
        <v>101</v>
      </c>
      <c r="H398" s="1">
        <v>2945439770</v>
      </c>
      <c r="I398" s="1">
        <v>1520861528.9919901</v>
      </c>
      <c r="J398" s="1">
        <v>8863668.148</v>
      </c>
      <c r="K398" s="1">
        <v>455760405.676</v>
      </c>
      <c r="L398" s="1">
        <v>176752718.80000001</v>
      </c>
      <c r="M398" s="1">
        <v>109549087.561961</v>
      </c>
      <c r="N398" s="1">
        <v>56635615.618915297</v>
      </c>
      <c r="O398" s="1">
        <v>203557999.99999899</v>
      </c>
      <c r="P398" s="1">
        <v>83334123.624498397</v>
      </c>
      <c r="Q398" s="1">
        <v>18820460</v>
      </c>
      <c r="R398" s="1">
        <v>13225070</v>
      </c>
      <c r="S398" s="1">
        <v>93665</v>
      </c>
      <c r="T398" s="1">
        <v>51.5042525</v>
      </c>
      <c r="U398" s="1">
        <v>1.9821446026190801</v>
      </c>
      <c r="V398" s="1">
        <v>0</v>
      </c>
      <c r="Y398" s="1">
        <v>1370650190</v>
      </c>
      <c r="Z398" s="1">
        <v>530131560.37667501</v>
      </c>
      <c r="AA398" s="1">
        <v>0</v>
      </c>
      <c r="AB398" s="1">
        <v>1224836340</v>
      </c>
      <c r="AC398" s="1">
        <v>530131560.37667501</v>
      </c>
      <c r="AD398" s="1">
        <v>0</v>
      </c>
      <c r="AE398" s="1">
        <v>1224836340</v>
      </c>
      <c r="AF398" s="1">
        <v>418089724.62175202</v>
      </c>
      <c r="AG398" s="1">
        <v>0</v>
      </c>
      <c r="AH398" s="1">
        <v>1224836340</v>
      </c>
      <c r="AI398" s="1">
        <v>365364154.854729</v>
      </c>
      <c r="AJ398" s="1">
        <v>0</v>
      </c>
      <c r="AK398" s="1">
        <v>1639274284.7019501</v>
      </c>
      <c r="AL398" s="1">
        <v>1992979542.1491699</v>
      </c>
      <c r="AM398" s="1">
        <v>1847165692.1491699</v>
      </c>
      <c r="AN398" s="1">
        <v>1735123856.3942499</v>
      </c>
      <c r="AO398" s="1">
        <v>1682398286.6272199</v>
      </c>
      <c r="AP398" s="1">
        <v>892706740.09491396</v>
      </c>
      <c r="AQ398" s="1">
        <v>664923827.89999998</v>
      </c>
      <c r="AR398" s="1">
        <v>298946931.32237601</v>
      </c>
      <c r="AS398" s="1">
        <v>277074853.82237601</v>
      </c>
      <c r="AT398" s="1">
        <v>260268578.45913699</v>
      </c>
      <c r="AU398" s="1">
        <v>252359742.994084</v>
      </c>
      <c r="AV398" s="1">
        <v>2531981024.7968602</v>
      </c>
      <c r="AW398" s="1">
        <v>3184633213.5664601</v>
      </c>
      <c r="AX398" s="1">
        <v>3016947286.0664601</v>
      </c>
      <c r="AY398" s="1">
        <v>2888099174.9482999</v>
      </c>
      <c r="AZ398" s="1">
        <v>2827464769.7162199</v>
      </c>
      <c r="BA398" s="1">
        <v>2827464769.7162199</v>
      </c>
      <c r="BB398" s="1">
        <v>2291926473.47155</v>
      </c>
      <c r="BC398" s="1">
        <v>2124240545.97155</v>
      </c>
      <c r="BD398" s="1">
        <v>1995392434.85338</v>
      </c>
      <c r="BE398" s="1">
        <v>1934758029.62131</v>
      </c>
      <c r="BF398" s="1">
        <v>1934758029.62131</v>
      </c>
      <c r="BG398" t="s">
        <v>39</v>
      </c>
    </row>
    <row r="399" spans="1:59" x14ac:dyDescent="0.25">
      <c r="A399">
        <v>607</v>
      </c>
      <c r="B399" t="s">
        <v>127</v>
      </c>
      <c r="C399">
        <v>2019</v>
      </c>
      <c r="D399" s="2">
        <v>79898</v>
      </c>
      <c r="E399" s="7">
        <v>54816.1</v>
      </c>
      <c r="F399" t="s">
        <v>45</v>
      </c>
      <c r="G399" s="2">
        <v>101</v>
      </c>
      <c r="H399" s="1">
        <v>2945439770</v>
      </c>
      <c r="I399" s="1">
        <v>1436413939</v>
      </c>
      <c r="J399" s="1">
        <v>4667096.4280000003</v>
      </c>
      <c r="K399" s="1">
        <v>438413079.80000001</v>
      </c>
      <c r="L399" s="1">
        <v>0</v>
      </c>
      <c r="M399" s="1">
        <v>109549087.561961</v>
      </c>
      <c r="N399" s="1">
        <v>56635615.618915297</v>
      </c>
      <c r="O399" s="1">
        <v>203557999.99999899</v>
      </c>
      <c r="P399" s="1">
        <v>83334123.624498397</v>
      </c>
      <c r="Q399" s="1">
        <v>18820460</v>
      </c>
      <c r="R399" s="1">
        <v>13225070</v>
      </c>
      <c r="S399" s="1">
        <v>93665</v>
      </c>
      <c r="T399" s="1">
        <v>47.358264453077901</v>
      </c>
      <c r="U399" s="1">
        <v>5.3065920393788604</v>
      </c>
      <c r="V399" s="1">
        <v>0</v>
      </c>
      <c r="Y399" s="1">
        <v>1370650190</v>
      </c>
      <c r="Z399" s="1">
        <v>450160941.43888599</v>
      </c>
      <c r="AA399" s="1">
        <v>0</v>
      </c>
      <c r="AB399" s="1">
        <v>1224836340</v>
      </c>
      <c r="AC399" s="1">
        <v>450160941.43888599</v>
      </c>
      <c r="AD399" s="1">
        <v>0</v>
      </c>
      <c r="AE399" s="1">
        <v>1224836340</v>
      </c>
      <c r="AF399" s="1">
        <v>355020674.31700301</v>
      </c>
      <c r="AG399" s="1">
        <v>0</v>
      </c>
      <c r="AH399" s="1">
        <v>1224836340</v>
      </c>
      <c r="AI399" s="1">
        <v>310248783.90670598</v>
      </c>
      <c r="AJ399" s="1">
        <v>0</v>
      </c>
      <c r="AK399" s="1">
        <v>1550630122.98996</v>
      </c>
      <c r="AL399" s="1">
        <v>1908812351.49138</v>
      </c>
      <c r="AM399" s="1">
        <v>1762998501.49138</v>
      </c>
      <c r="AN399" s="1">
        <v>1667858234.3694999</v>
      </c>
      <c r="AO399" s="1">
        <v>1623086343.9591999</v>
      </c>
      <c r="AP399" s="1">
        <v>698606695.41891396</v>
      </c>
      <c r="AQ399" s="1">
        <v>664923827.89999998</v>
      </c>
      <c r="AR399" s="1">
        <v>286321852.72370702</v>
      </c>
      <c r="AS399" s="1">
        <v>264449775.22370699</v>
      </c>
      <c r="AT399" s="1">
        <v>250178735.15542501</v>
      </c>
      <c r="AU399" s="1">
        <v>243462951.59388</v>
      </c>
      <c r="AV399" s="1">
        <v>2249236818.4088702</v>
      </c>
      <c r="AW399" s="1">
        <v>2893740899.6339998</v>
      </c>
      <c r="AX399" s="1">
        <v>2726054972.1339998</v>
      </c>
      <c r="AY399" s="1">
        <v>2616643664.94384</v>
      </c>
      <c r="AZ399" s="1">
        <v>2565155990.9719901</v>
      </c>
      <c r="BA399" s="1">
        <v>2565155990.9719901</v>
      </c>
      <c r="BB399" s="1">
        <v>2195134204.2150898</v>
      </c>
      <c r="BC399" s="1">
        <v>2027448276.71509</v>
      </c>
      <c r="BD399" s="1">
        <v>1918036969.52492</v>
      </c>
      <c r="BE399" s="1">
        <v>1866549295.5530801</v>
      </c>
      <c r="BF399" s="1">
        <v>1866549295.5530801</v>
      </c>
      <c r="BG399" t="s">
        <v>39</v>
      </c>
    </row>
    <row r="400" spans="1:59" x14ac:dyDescent="0.25">
      <c r="A400">
        <v>607</v>
      </c>
      <c r="B400" t="s">
        <v>127</v>
      </c>
      <c r="C400">
        <v>2020</v>
      </c>
      <c r="D400" s="2">
        <v>76484</v>
      </c>
      <c r="E400" s="7">
        <v>54816.1</v>
      </c>
      <c r="F400" t="s">
        <v>45</v>
      </c>
      <c r="G400" s="2">
        <v>101</v>
      </c>
      <c r="H400" s="1">
        <v>2819582660</v>
      </c>
      <c r="I400" s="1">
        <v>1574830489</v>
      </c>
      <c r="J400" s="1">
        <v>10279730.58</v>
      </c>
      <c r="K400" s="1">
        <v>579077525.89999998</v>
      </c>
      <c r="L400" s="1">
        <v>38743857.240000002</v>
      </c>
      <c r="M400" s="1">
        <v>109549087.561961</v>
      </c>
      <c r="N400" s="1">
        <v>56635615.618915297</v>
      </c>
      <c r="O400" s="1">
        <v>203557999.99999899</v>
      </c>
      <c r="P400" s="1">
        <v>83334123.624498397</v>
      </c>
      <c r="Q400" s="1">
        <v>18820460</v>
      </c>
      <c r="R400" s="1">
        <v>13225070</v>
      </c>
      <c r="S400" s="1">
        <v>93665</v>
      </c>
      <c r="T400" s="1">
        <v>48.586406355770002</v>
      </c>
      <c r="U400" s="1">
        <v>2.0529457427612399</v>
      </c>
      <c r="V400" s="1">
        <v>0</v>
      </c>
      <c r="Y400" s="1">
        <v>1312083020</v>
      </c>
      <c r="Z400" s="1">
        <v>498138248.38836402</v>
      </c>
      <c r="AA400" s="1">
        <v>0</v>
      </c>
      <c r="AB400" s="1">
        <v>1172499720</v>
      </c>
      <c r="AC400" s="1">
        <v>498138248.38836402</v>
      </c>
      <c r="AD400" s="1">
        <v>0</v>
      </c>
      <c r="AE400" s="1">
        <v>1172499720</v>
      </c>
      <c r="AF400" s="1">
        <v>392858110.43634701</v>
      </c>
      <c r="AG400" s="1">
        <v>0</v>
      </c>
      <c r="AH400" s="1">
        <v>1172499720</v>
      </c>
      <c r="AI400" s="1">
        <v>343314516.10598701</v>
      </c>
      <c r="AJ400" s="1">
        <v>0</v>
      </c>
      <c r="AK400" s="1">
        <v>1694659307.1419599</v>
      </c>
      <c r="AL400" s="1">
        <v>1903835122.59286</v>
      </c>
      <c r="AM400" s="1">
        <v>1764251822.59286</v>
      </c>
      <c r="AN400" s="1">
        <v>1658971684.6408401</v>
      </c>
      <c r="AO400" s="1">
        <v>1609428090.3104801</v>
      </c>
      <c r="AP400" s="1">
        <v>878014998.75891399</v>
      </c>
      <c r="AQ400" s="1">
        <v>664923827.89999998</v>
      </c>
      <c r="AR400" s="1">
        <v>285575268.38892901</v>
      </c>
      <c r="AS400" s="1">
        <v>264637773.38892901</v>
      </c>
      <c r="AT400" s="1">
        <v>248845752.69612601</v>
      </c>
      <c r="AU400" s="1">
        <v>241414213.546572</v>
      </c>
      <c r="AV400" s="1">
        <v>2572674305.9008698</v>
      </c>
      <c r="AW400" s="1">
        <v>3067425389.7406998</v>
      </c>
      <c r="AX400" s="1">
        <v>2906904594.7406998</v>
      </c>
      <c r="AY400" s="1">
        <v>2785832436.09588</v>
      </c>
      <c r="AZ400" s="1">
        <v>2728857302.6159701</v>
      </c>
      <c r="BA400" s="1">
        <v>2728857302.6159701</v>
      </c>
      <c r="BB400" s="1">
        <v>2189410390.9817901</v>
      </c>
      <c r="BC400" s="1">
        <v>2028889595.9817901</v>
      </c>
      <c r="BD400" s="1">
        <v>1907817437.3369701</v>
      </c>
      <c r="BE400" s="1">
        <v>1850842303.8570499</v>
      </c>
      <c r="BF400" s="1">
        <v>1850842303.8570499</v>
      </c>
      <c r="BG400" t="s">
        <v>39</v>
      </c>
    </row>
    <row r="401" spans="1:59" x14ac:dyDescent="0.25">
      <c r="A401">
        <v>607</v>
      </c>
      <c r="B401" t="s">
        <v>127</v>
      </c>
      <c r="C401">
        <v>2021</v>
      </c>
      <c r="D401" s="2">
        <v>76484</v>
      </c>
      <c r="E401" s="7">
        <v>54816.1</v>
      </c>
      <c r="F401" t="s">
        <v>45</v>
      </c>
      <c r="G401" s="2">
        <v>101</v>
      </c>
      <c r="H401" s="1">
        <v>2819582660</v>
      </c>
      <c r="I401" s="1">
        <v>1642433367.0611899</v>
      </c>
      <c r="J401" s="1">
        <v>7577234.5364381196</v>
      </c>
      <c r="K401" s="1">
        <v>552546201.16523004</v>
      </c>
      <c r="L401" s="1">
        <v>64840623.106176399</v>
      </c>
      <c r="M401" s="1">
        <v>109549087.561961</v>
      </c>
      <c r="N401" s="1">
        <v>56635615.618915297</v>
      </c>
      <c r="O401" s="1">
        <v>203557999.99999899</v>
      </c>
      <c r="P401" s="1">
        <v>83334123.624498397</v>
      </c>
      <c r="Q401" s="1">
        <v>18820460</v>
      </c>
      <c r="R401" s="1">
        <v>13225070</v>
      </c>
      <c r="S401" s="1">
        <v>93665</v>
      </c>
      <c r="T401" s="1">
        <v>48.077542503891799</v>
      </c>
      <c r="U401" s="1">
        <v>2.67326884766354</v>
      </c>
      <c r="V401" s="1">
        <v>0</v>
      </c>
      <c r="Y401" s="1">
        <v>1312083020</v>
      </c>
      <c r="Z401" s="1">
        <v>486050361.40674597</v>
      </c>
      <c r="AA401" s="1">
        <v>0</v>
      </c>
      <c r="AB401" s="1">
        <v>1172499720</v>
      </c>
      <c r="AC401" s="1">
        <v>486050361.40674597</v>
      </c>
      <c r="AD401" s="1">
        <v>0</v>
      </c>
      <c r="AE401" s="1">
        <v>1172499720</v>
      </c>
      <c r="AF401" s="1">
        <v>383324964.86053503</v>
      </c>
      <c r="AG401" s="1">
        <v>0</v>
      </c>
      <c r="AH401" s="1">
        <v>1172499720</v>
      </c>
      <c r="AI401" s="1">
        <v>334983601.77996498</v>
      </c>
      <c r="AJ401" s="1">
        <v>0</v>
      </c>
      <c r="AK401" s="1">
        <v>1759559689.15958</v>
      </c>
      <c r="AL401" s="1">
        <v>1889044739.5676799</v>
      </c>
      <c r="AM401" s="1">
        <v>1749461439.5676799</v>
      </c>
      <c r="AN401" s="1">
        <v>1646736043.0214701</v>
      </c>
      <c r="AO401" s="1">
        <v>1598394679.9409001</v>
      </c>
      <c r="AP401" s="1">
        <v>877580439.89031994</v>
      </c>
      <c r="AQ401" s="1">
        <v>664923827.89999998</v>
      </c>
      <c r="AR401" s="1">
        <v>283356710.93515199</v>
      </c>
      <c r="AS401" s="1">
        <v>262419215.93515199</v>
      </c>
      <c r="AT401" s="1">
        <v>247010406.45322001</v>
      </c>
      <c r="AU401" s="1">
        <v>239759201.991135</v>
      </c>
      <c r="AV401" s="1">
        <v>2637140129.0499001</v>
      </c>
      <c r="AW401" s="1">
        <v>3049981890.3931499</v>
      </c>
      <c r="AX401" s="1">
        <v>2889461095.3931499</v>
      </c>
      <c r="AY401" s="1">
        <v>2771326889.3650098</v>
      </c>
      <c r="AZ401" s="1">
        <v>2715734321.82235</v>
      </c>
      <c r="BA401" s="1">
        <v>2715734321.82235</v>
      </c>
      <c r="BB401" s="1">
        <v>2172401450.50283</v>
      </c>
      <c r="BC401" s="1">
        <v>2011880655.50283</v>
      </c>
      <c r="BD401" s="1">
        <v>1893746449.47469</v>
      </c>
      <c r="BE401" s="1">
        <v>1838153881.93203</v>
      </c>
      <c r="BF401" s="1">
        <v>1838153881.93203</v>
      </c>
      <c r="BG401" t="s">
        <v>39</v>
      </c>
    </row>
    <row r="402" spans="1:59" x14ac:dyDescent="0.25">
      <c r="A402">
        <v>613</v>
      </c>
      <c r="B402" t="s">
        <v>128</v>
      </c>
      <c r="C402">
        <v>2017</v>
      </c>
      <c r="D402" s="2">
        <v>198000</v>
      </c>
      <c r="E402" s="7">
        <v>114610.09</v>
      </c>
      <c r="F402" t="s">
        <v>41</v>
      </c>
      <c r="G402" s="2">
        <v>148</v>
      </c>
      <c r="H402" s="1">
        <v>10695960000</v>
      </c>
      <c r="I402" s="1">
        <v>6514032328</v>
      </c>
      <c r="J402" s="1">
        <v>921647939.32799995</v>
      </c>
      <c r="K402" s="1">
        <v>1372038827.7479999</v>
      </c>
      <c r="L402" s="1">
        <v>24701425.09</v>
      </c>
      <c r="M402" s="1">
        <v>644759981.82745302</v>
      </c>
      <c r="N402" s="1">
        <v>170049094.23516101</v>
      </c>
      <c r="O402" s="1">
        <v>136416857.213462</v>
      </c>
      <c r="P402" s="1">
        <v>451884165.10000002</v>
      </c>
      <c r="Q402" s="1">
        <v>224018227</v>
      </c>
      <c r="R402" s="1">
        <v>56563612</v>
      </c>
      <c r="S402" s="1">
        <v>2830438</v>
      </c>
      <c r="T402" s="1">
        <v>48.404584772684402</v>
      </c>
      <c r="U402" s="1">
        <v>7.0159749449051496</v>
      </c>
      <c r="V402" s="1">
        <v>778832</v>
      </c>
      <c r="W402" s="1">
        <v>40.44</v>
      </c>
      <c r="X402" s="1">
        <v>0.88</v>
      </c>
      <c r="Y402" s="1">
        <v>3396690000</v>
      </c>
      <c r="Z402" s="1">
        <v>4903682033.4729605</v>
      </c>
      <c r="AA402" s="1">
        <v>19527498.969599999</v>
      </c>
      <c r="AB402" s="1">
        <v>3035340000</v>
      </c>
      <c r="AC402" s="1">
        <v>4903682033.4729605</v>
      </c>
      <c r="AD402" s="1">
        <v>19527498.969599999</v>
      </c>
      <c r="AE402" s="1">
        <v>3035340000</v>
      </c>
      <c r="AF402" s="1">
        <v>3877083836.3975801</v>
      </c>
      <c r="AG402" s="1">
        <v>19527498.969599999</v>
      </c>
      <c r="AH402" s="1">
        <v>3035340000</v>
      </c>
      <c r="AI402" s="1">
        <v>3393978802.4797602</v>
      </c>
      <c r="AJ402" s="1">
        <v>19527498.969599999</v>
      </c>
      <c r="AK402" s="1">
        <v>8080440249.1554499</v>
      </c>
      <c r="AL402" s="1">
        <v>9693431636.8705597</v>
      </c>
      <c r="AM402" s="1">
        <v>9332081636.8705597</v>
      </c>
      <c r="AN402" s="1">
        <v>8305483439.7951803</v>
      </c>
      <c r="AO402" s="1">
        <v>7822378405.8773603</v>
      </c>
      <c r="AP402" s="1">
        <v>1703206204.2866199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9783646453.44207</v>
      </c>
      <c r="AW402" s="1">
        <v>11396637841.157101</v>
      </c>
      <c r="AX402" s="1">
        <v>11035287841.157101</v>
      </c>
      <c r="AY402" s="1">
        <v>10008689644.0818</v>
      </c>
      <c r="AZ402" s="1">
        <v>9525584610.1639805</v>
      </c>
      <c r="BA402" s="1">
        <v>9525584610.1639805</v>
      </c>
      <c r="BB402" s="1">
        <v>9693431636.8705597</v>
      </c>
      <c r="BC402" s="1">
        <v>9332081636.8705597</v>
      </c>
      <c r="BD402" s="1">
        <v>8305483439.7951803</v>
      </c>
      <c r="BE402" s="1">
        <v>7822378405.8773603</v>
      </c>
      <c r="BF402" s="1">
        <v>7822378405.8773603</v>
      </c>
      <c r="BG402" t="s">
        <v>39</v>
      </c>
    </row>
    <row r="403" spans="1:59" x14ac:dyDescent="0.25">
      <c r="A403">
        <v>613</v>
      </c>
      <c r="B403" t="s">
        <v>128</v>
      </c>
      <c r="C403">
        <v>2018</v>
      </c>
      <c r="D403" s="2">
        <v>198000</v>
      </c>
      <c r="E403" s="7">
        <v>114610.09</v>
      </c>
      <c r="F403" t="s">
        <v>41</v>
      </c>
      <c r="G403" s="2">
        <v>148</v>
      </c>
      <c r="H403" s="1">
        <v>10695960000</v>
      </c>
      <c r="I403" s="1">
        <v>6692943176</v>
      </c>
      <c r="J403" s="1">
        <v>967261158.10000002</v>
      </c>
      <c r="K403" s="1">
        <v>1401864409</v>
      </c>
      <c r="L403" s="1">
        <v>13666161.99</v>
      </c>
      <c r="M403" s="1">
        <v>644759981.82745302</v>
      </c>
      <c r="N403" s="1">
        <v>170049094.23516101</v>
      </c>
      <c r="O403" s="1">
        <v>136416857.213462</v>
      </c>
      <c r="P403" s="1">
        <v>451884165.10000002</v>
      </c>
      <c r="Q403" s="1">
        <v>224018227</v>
      </c>
      <c r="R403" s="1">
        <v>56563612</v>
      </c>
      <c r="S403" s="1">
        <v>2830438</v>
      </c>
      <c r="T403" s="1">
        <v>48.247963243294599</v>
      </c>
      <c r="U403" s="1">
        <v>4.3222938778378701</v>
      </c>
      <c r="V403" s="1">
        <v>778832</v>
      </c>
      <c r="W403" s="1">
        <v>40.44</v>
      </c>
      <c r="X403" s="1">
        <v>0.88</v>
      </c>
      <c r="Y403" s="1">
        <v>3396690000</v>
      </c>
      <c r="Z403" s="1">
        <v>5204270367.4259005</v>
      </c>
      <c r="AA403" s="1">
        <v>19527498.969599999</v>
      </c>
      <c r="AB403" s="1">
        <v>3035340000</v>
      </c>
      <c r="AC403" s="1">
        <v>5204270367.4259005</v>
      </c>
      <c r="AD403" s="1">
        <v>19527498.969599999</v>
      </c>
      <c r="AE403" s="1">
        <v>3035340000</v>
      </c>
      <c r="AF403" s="1">
        <v>4114743244.78162</v>
      </c>
      <c r="AG403" s="1">
        <v>19527498.969599999</v>
      </c>
      <c r="AH403" s="1">
        <v>3035340000</v>
      </c>
      <c r="AI403" s="1">
        <v>3602024598.8313699</v>
      </c>
      <c r="AJ403" s="1">
        <v>19527498.969599999</v>
      </c>
      <c r="AK403" s="1">
        <v>8304964315.9274502</v>
      </c>
      <c r="AL403" s="1">
        <v>10039633189.595501</v>
      </c>
      <c r="AM403" s="1">
        <v>9678283189.5955009</v>
      </c>
      <c r="AN403" s="1">
        <v>8588756066.9512196</v>
      </c>
      <c r="AO403" s="1">
        <v>8076037421.0009699</v>
      </c>
      <c r="AP403" s="1">
        <v>1721996522.4386201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10026960838.365999</v>
      </c>
      <c r="AW403" s="1">
        <v>11761629712.0341</v>
      </c>
      <c r="AX403" s="1">
        <v>11400279712.0341</v>
      </c>
      <c r="AY403" s="1">
        <v>10310752589.389799</v>
      </c>
      <c r="AZ403" s="1">
        <v>9798033943.4395905</v>
      </c>
      <c r="BA403" s="1">
        <v>9798033943.4395905</v>
      </c>
      <c r="BB403" s="1">
        <v>10039633189.595501</v>
      </c>
      <c r="BC403" s="1">
        <v>9678283189.5955009</v>
      </c>
      <c r="BD403" s="1">
        <v>8588756066.9512196</v>
      </c>
      <c r="BE403" s="1">
        <v>8076037421.0009699</v>
      </c>
      <c r="BF403" s="1">
        <v>8076037421.0009699</v>
      </c>
      <c r="BG403" t="s">
        <v>39</v>
      </c>
    </row>
    <row r="404" spans="1:59" x14ac:dyDescent="0.25">
      <c r="A404">
        <v>613</v>
      </c>
      <c r="B404" t="s">
        <v>128</v>
      </c>
      <c r="C404">
        <v>2019</v>
      </c>
      <c r="D404" s="2">
        <v>198000</v>
      </c>
      <c r="E404" s="7">
        <v>114610.09</v>
      </c>
      <c r="F404" t="s">
        <v>41</v>
      </c>
      <c r="G404" s="2">
        <v>148</v>
      </c>
      <c r="H404" s="1">
        <v>10695960000</v>
      </c>
      <c r="I404" s="1">
        <v>6614752293.1239996</v>
      </c>
      <c r="J404" s="1">
        <v>839785691.56519997</v>
      </c>
      <c r="K404" s="1">
        <v>1400781230</v>
      </c>
      <c r="L404" s="1">
        <v>11739928.09</v>
      </c>
      <c r="M404" s="1">
        <v>644759981.82745302</v>
      </c>
      <c r="N404" s="1">
        <v>170049094.23516101</v>
      </c>
      <c r="O404" s="1">
        <v>136416857.213462</v>
      </c>
      <c r="P404" s="1">
        <v>451884165.10000002</v>
      </c>
      <c r="Q404" s="1">
        <v>224018227</v>
      </c>
      <c r="R404" s="1">
        <v>56563612</v>
      </c>
      <c r="S404" s="1">
        <v>2830438</v>
      </c>
      <c r="T404" s="1">
        <v>48.494218940000003</v>
      </c>
      <c r="U404" s="1">
        <v>5.9523570271647701</v>
      </c>
      <c r="V404" s="1">
        <v>778832</v>
      </c>
      <c r="W404" s="1">
        <v>40.44</v>
      </c>
      <c r="X404" s="1">
        <v>0.88</v>
      </c>
      <c r="Y404" s="1">
        <v>3396690000</v>
      </c>
      <c r="Z404" s="1">
        <v>5040318213.1631203</v>
      </c>
      <c r="AA404" s="1">
        <v>19527498.969599999</v>
      </c>
      <c r="AB404" s="1">
        <v>3035340000</v>
      </c>
      <c r="AC404" s="1">
        <v>5040318213.1631203</v>
      </c>
      <c r="AD404" s="1">
        <v>19527498.969599999</v>
      </c>
      <c r="AE404" s="1">
        <v>3035340000</v>
      </c>
      <c r="AF404" s="1">
        <v>3985114887.37677</v>
      </c>
      <c r="AG404" s="1">
        <v>19527498.969599999</v>
      </c>
      <c r="AH404" s="1">
        <v>3035340000</v>
      </c>
      <c r="AI404" s="1">
        <v>3488548616.4184799</v>
      </c>
      <c r="AJ404" s="1">
        <v>19527498.969599999</v>
      </c>
      <c r="AK404" s="1">
        <v>8099297966.5166502</v>
      </c>
      <c r="AL404" s="1">
        <v>9748205568.7979202</v>
      </c>
      <c r="AM404" s="1">
        <v>9386855568.7979202</v>
      </c>
      <c r="AN404" s="1">
        <v>8331652243.01157</v>
      </c>
      <c r="AO404" s="1">
        <v>7835085972.0532799</v>
      </c>
      <c r="AP404" s="1">
        <v>1718987109.53862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9818285076.0552692</v>
      </c>
      <c r="AW404" s="1">
        <v>11467192678.3365</v>
      </c>
      <c r="AX404" s="1">
        <v>11105842678.3365</v>
      </c>
      <c r="AY404" s="1">
        <v>10050639352.5501</v>
      </c>
      <c r="AZ404" s="1">
        <v>9554073081.5919094</v>
      </c>
      <c r="BA404" s="1">
        <v>9554073081.5919094</v>
      </c>
      <c r="BB404" s="1">
        <v>9748205568.7979202</v>
      </c>
      <c r="BC404" s="1">
        <v>9386855568.7979202</v>
      </c>
      <c r="BD404" s="1">
        <v>8331652243.01157</v>
      </c>
      <c r="BE404" s="1">
        <v>7835085972.0532799</v>
      </c>
      <c r="BF404" s="1">
        <v>7835085972.0532799</v>
      </c>
      <c r="BG404" t="s">
        <v>39</v>
      </c>
    </row>
    <row r="405" spans="1:59" x14ac:dyDescent="0.25">
      <c r="A405">
        <v>613</v>
      </c>
      <c r="B405" t="s">
        <v>128</v>
      </c>
      <c r="C405">
        <v>2020</v>
      </c>
      <c r="D405" s="2">
        <v>198000</v>
      </c>
      <c r="E405" s="7">
        <v>114610.09</v>
      </c>
      <c r="F405" t="s">
        <v>41</v>
      </c>
      <c r="G405" s="2">
        <v>148</v>
      </c>
      <c r="H405" s="1">
        <v>10695960000</v>
      </c>
      <c r="I405" s="1">
        <v>7329631179</v>
      </c>
      <c r="J405" s="1">
        <v>1036622035.624</v>
      </c>
      <c r="K405" s="1">
        <v>1323170087</v>
      </c>
      <c r="L405" s="1">
        <v>7929351.2000000002</v>
      </c>
      <c r="M405" s="1">
        <v>644759981.82745302</v>
      </c>
      <c r="N405" s="1">
        <v>170049094.23516101</v>
      </c>
      <c r="O405" s="1">
        <v>136416857.213462</v>
      </c>
      <c r="P405" s="1">
        <v>451884165.10000002</v>
      </c>
      <c r="Q405" s="1">
        <v>224018227</v>
      </c>
      <c r="R405" s="1">
        <v>56563612</v>
      </c>
      <c r="S405" s="1">
        <v>2830438</v>
      </c>
      <c r="T405" s="1">
        <v>50.644230989694599</v>
      </c>
      <c r="U405" s="1">
        <v>1.7065453655896501</v>
      </c>
      <c r="V405" s="1">
        <v>778832</v>
      </c>
      <c r="W405" s="1">
        <v>40.44</v>
      </c>
      <c r="X405" s="1">
        <v>0.88</v>
      </c>
      <c r="Y405" s="1">
        <v>3396690000</v>
      </c>
      <c r="Z405" s="1">
        <v>5798089154.3162003</v>
      </c>
      <c r="AA405" s="1">
        <v>19527498.969599999</v>
      </c>
      <c r="AB405" s="1">
        <v>3035340000</v>
      </c>
      <c r="AC405" s="1">
        <v>5798089154.3162003</v>
      </c>
      <c r="AD405" s="1">
        <v>19527498.969599999</v>
      </c>
      <c r="AE405" s="1">
        <v>3035340000</v>
      </c>
      <c r="AF405" s="1">
        <v>4584244571.4757204</v>
      </c>
      <c r="AG405" s="1">
        <v>19527498.969599999</v>
      </c>
      <c r="AH405" s="1">
        <v>3035340000</v>
      </c>
      <c r="AI405" s="1">
        <v>4013023591.3154998</v>
      </c>
      <c r="AJ405" s="1">
        <v>19527498.969599999</v>
      </c>
      <c r="AK405" s="1">
        <v>9011013196.4514503</v>
      </c>
      <c r="AL405" s="1">
        <v>10702812854.0098</v>
      </c>
      <c r="AM405" s="1">
        <v>10341462854.0098</v>
      </c>
      <c r="AN405" s="1">
        <v>9127618271.1693192</v>
      </c>
      <c r="AO405" s="1">
        <v>8556397291.0091</v>
      </c>
      <c r="AP405" s="1">
        <v>1637565389.6486199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10648578586.1</v>
      </c>
      <c r="AW405" s="1">
        <v>12340378243.6584</v>
      </c>
      <c r="AX405" s="1">
        <v>11979028243.6584</v>
      </c>
      <c r="AY405" s="1">
        <v>10765183660.8179</v>
      </c>
      <c r="AZ405" s="1">
        <v>10193962680.6577</v>
      </c>
      <c r="BA405" s="1">
        <v>10193962680.6577</v>
      </c>
      <c r="BB405" s="1">
        <v>10702812854.0098</v>
      </c>
      <c r="BC405" s="1">
        <v>10341462854.0098</v>
      </c>
      <c r="BD405" s="1">
        <v>9127618271.1693192</v>
      </c>
      <c r="BE405" s="1">
        <v>8556397291.0091</v>
      </c>
      <c r="BF405" s="1">
        <v>8556397291.0091</v>
      </c>
      <c r="BG405" t="s">
        <v>39</v>
      </c>
    </row>
    <row r="406" spans="1:59" x14ac:dyDescent="0.25">
      <c r="A406">
        <v>613</v>
      </c>
      <c r="B406" t="s">
        <v>128</v>
      </c>
      <c r="C406">
        <v>2021</v>
      </c>
      <c r="D406" s="2">
        <v>198000</v>
      </c>
      <c r="E406" s="7">
        <v>114610.09</v>
      </c>
      <c r="F406" t="s">
        <v>41</v>
      </c>
      <c r="G406" s="2">
        <v>148</v>
      </c>
      <c r="H406" s="1">
        <v>10695960000</v>
      </c>
      <c r="I406" s="1">
        <v>7030895865</v>
      </c>
      <c r="J406" s="1">
        <v>951160086.79999995</v>
      </c>
      <c r="K406" s="1">
        <v>1284004328</v>
      </c>
      <c r="L406" s="1">
        <v>23966089.98</v>
      </c>
      <c r="M406" s="1">
        <v>644759981.82745302</v>
      </c>
      <c r="N406" s="1">
        <v>170049094.23516101</v>
      </c>
      <c r="O406" s="1">
        <v>136416857.213462</v>
      </c>
      <c r="P406" s="1">
        <v>451884165.10000002</v>
      </c>
      <c r="Q406" s="1">
        <v>224018227</v>
      </c>
      <c r="R406" s="1">
        <v>56563612</v>
      </c>
      <c r="S406" s="1">
        <v>2830438</v>
      </c>
      <c r="T406" s="1">
        <v>50.354534218377303</v>
      </c>
      <c r="U406" s="1">
        <v>4.6863631239462498</v>
      </c>
      <c r="V406" s="1">
        <v>778832</v>
      </c>
      <c r="W406" s="1">
        <v>40.44</v>
      </c>
      <c r="X406" s="1">
        <v>0.88</v>
      </c>
      <c r="Y406" s="1">
        <v>3396690000</v>
      </c>
      <c r="Z406" s="1">
        <v>5410720268.9138203</v>
      </c>
      <c r="AA406" s="1">
        <v>19527498.969599999</v>
      </c>
      <c r="AB406" s="1">
        <v>3035340000</v>
      </c>
      <c r="AC406" s="1">
        <v>5410720268.9138203</v>
      </c>
      <c r="AD406" s="1">
        <v>19527498.969599999</v>
      </c>
      <c r="AE406" s="1">
        <v>3035340000</v>
      </c>
      <c r="AF406" s="1">
        <v>4277972338.8829298</v>
      </c>
      <c r="AG406" s="1">
        <v>19527498.969599999</v>
      </c>
      <c r="AH406" s="1">
        <v>3035340000</v>
      </c>
      <c r="AI406" s="1">
        <v>3744914489.4566302</v>
      </c>
      <c r="AJ406" s="1">
        <v>19527498.969599999</v>
      </c>
      <c r="AK406" s="1">
        <v>8626815933.6274509</v>
      </c>
      <c r="AL406" s="1">
        <v>10229982019.7834</v>
      </c>
      <c r="AM406" s="1">
        <v>9868632019.7834206</v>
      </c>
      <c r="AN406" s="1">
        <v>8735884089.7525291</v>
      </c>
      <c r="AO406" s="1">
        <v>8202826240.32623</v>
      </c>
      <c r="AP406" s="1">
        <v>1614436369.4286201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10241252303.056</v>
      </c>
      <c r="AW406" s="1">
        <v>11844418389.212</v>
      </c>
      <c r="AX406" s="1">
        <v>11483068389.212</v>
      </c>
      <c r="AY406" s="1">
        <v>10350320459.181101</v>
      </c>
      <c r="AZ406" s="1">
        <v>9817262609.7548599</v>
      </c>
      <c r="BA406" s="1">
        <v>9817262609.7548599</v>
      </c>
      <c r="BB406" s="1">
        <v>10229982019.7834</v>
      </c>
      <c r="BC406" s="1">
        <v>9868632019.7834206</v>
      </c>
      <c r="BD406" s="1">
        <v>8735884089.7525291</v>
      </c>
      <c r="BE406" s="1">
        <v>8202826240.32623</v>
      </c>
      <c r="BF406" s="1">
        <v>8202826240.32623</v>
      </c>
      <c r="BG406" t="s">
        <v>39</v>
      </c>
    </row>
    <row r="407" spans="1:59" x14ac:dyDescent="0.25">
      <c r="A407">
        <v>618</v>
      </c>
      <c r="B407" t="s">
        <v>129</v>
      </c>
      <c r="C407">
        <v>2017</v>
      </c>
      <c r="D407" s="2">
        <v>22691</v>
      </c>
      <c r="E407" s="7">
        <v>43011.51</v>
      </c>
      <c r="F407" t="s">
        <v>59</v>
      </c>
      <c r="G407" s="2">
        <v>212</v>
      </c>
      <c r="H407" s="1">
        <v>1755829580</v>
      </c>
      <c r="I407" s="1">
        <v>321329848.10000002</v>
      </c>
      <c r="J407" s="1">
        <v>0</v>
      </c>
      <c r="K407" s="1">
        <v>696810438.20995998</v>
      </c>
      <c r="L407" s="1">
        <v>2642867.7238769499</v>
      </c>
      <c r="M407" s="1">
        <v>280956377.5</v>
      </c>
      <c r="N407" s="1">
        <v>27763239.022969</v>
      </c>
      <c r="O407" s="1">
        <v>12415808.5707199</v>
      </c>
      <c r="P407" s="1">
        <v>24546250</v>
      </c>
      <c r="Q407" s="1">
        <v>11451373</v>
      </c>
      <c r="R407" s="1">
        <v>7019904</v>
      </c>
      <c r="S407" s="1">
        <v>112516</v>
      </c>
      <c r="T407" s="1">
        <v>61.854515329047601</v>
      </c>
      <c r="U407" s="1">
        <v>2.10153298272976</v>
      </c>
      <c r="V407" s="1">
        <v>27569520</v>
      </c>
      <c r="W407" s="1">
        <v>27.22</v>
      </c>
      <c r="X407" s="1">
        <v>1</v>
      </c>
      <c r="Y407" s="1">
        <v>389264105</v>
      </c>
      <c r="Z407" s="1">
        <v>385168644.68710703</v>
      </c>
      <c r="AA407" s="1">
        <v>465274247.32800001</v>
      </c>
      <c r="AB407" s="1">
        <v>347853030</v>
      </c>
      <c r="AC407" s="1">
        <v>385168644.68710703</v>
      </c>
      <c r="AD407" s="1">
        <v>465274247.32800001</v>
      </c>
      <c r="AE407" s="1">
        <v>347853030</v>
      </c>
      <c r="AF407" s="1">
        <v>304206084.885598</v>
      </c>
      <c r="AG407" s="1">
        <v>465274247.32800001</v>
      </c>
      <c r="AH407" s="1">
        <v>347853030</v>
      </c>
      <c r="AI407" s="1">
        <v>266106056.74371099</v>
      </c>
      <c r="AJ407" s="1">
        <v>465274247.32800001</v>
      </c>
      <c r="AK407" s="1">
        <v>602286225.60000002</v>
      </c>
      <c r="AL407" s="1">
        <v>1264253247.0151</v>
      </c>
      <c r="AM407" s="1">
        <v>1222842172.0151</v>
      </c>
      <c r="AN407" s="1">
        <v>1141879612.2135899</v>
      </c>
      <c r="AO407" s="1">
        <v>1103779584.0717101</v>
      </c>
      <c r="AP407" s="1">
        <v>739632353.52752495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1341918579.1275201</v>
      </c>
      <c r="AW407" s="1">
        <v>2003885600.54263</v>
      </c>
      <c r="AX407" s="1">
        <v>1962474525.54263</v>
      </c>
      <c r="AY407" s="1">
        <v>1881511965.7411201</v>
      </c>
      <c r="AZ407" s="1">
        <v>1843411937.5992301</v>
      </c>
      <c r="BA407" s="1">
        <v>1755829580</v>
      </c>
      <c r="BB407" s="1">
        <v>1264253247.0151</v>
      </c>
      <c r="BC407" s="1">
        <v>1222842172.0151</v>
      </c>
      <c r="BD407" s="1">
        <v>1141879612.2135899</v>
      </c>
      <c r="BE407" s="1">
        <v>1103779584.0717101</v>
      </c>
      <c r="BF407" s="1">
        <v>1016197226.47247</v>
      </c>
      <c r="BG407" t="s">
        <v>75</v>
      </c>
    </row>
    <row r="408" spans="1:59" x14ac:dyDescent="0.25">
      <c r="A408">
        <v>618</v>
      </c>
      <c r="B408" t="s">
        <v>129</v>
      </c>
      <c r="C408">
        <v>2018</v>
      </c>
      <c r="D408" s="2">
        <v>21835</v>
      </c>
      <c r="E408" s="7">
        <v>43011.51</v>
      </c>
      <c r="F408" t="s">
        <v>59</v>
      </c>
      <c r="G408" s="2">
        <v>212</v>
      </c>
      <c r="H408" s="1">
        <v>1689592300</v>
      </c>
      <c r="I408" s="1">
        <v>318813778</v>
      </c>
      <c r="J408" s="1">
        <v>0</v>
      </c>
      <c r="K408" s="1">
        <v>694763767.70000005</v>
      </c>
      <c r="L408" s="1">
        <v>2452862.5079999999</v>
      </c>
      <c r="M408" s="1">
        <v>280956377.5</v>
      </c>
      <c r="N408" s="1">
        <v>27763239.022969</v>
      </c>
      <c r="O408" s="1">
        <v>12415808.5707199</v>
      </c>
      <c r="P408" s="1">
        <v>24546250</v>
      </c>
      <c r="Q408" s="1">
        <v>11451373</v>
      </c>
      <c r="R408" s="1">
        <v>7019904</v>
      </c>
      <c r="S408" s="1">
        <v>112516</v>
      </c>
      <c r="T408" s="1">
        <v>61.179601949999999</v>
      </c>
      <c r="U408" s="1">
        <v>1.6144344852722601</v>
      </c>
      <c r="V408" s="1">
        <v>27569520</v>
      </c>
      <c r="W408" s="1">
        <v>27.22</v>
      </c>
      <c r="X408" s="1">
        <v>1</v>
      </c>
      <c r="Y408" s="1">
        <v>374579425</v>
      </c>
      <c r="Z408" s="1">
        <v>383957987.06712598</v>
      </c>
      <c r="AA408" s="1">
        <v>465274247.32800001</v>
      </c>
      <c r="AB408" s="1">
        <v>334730550</v>
      </c>
      <c r="AC408" s="1">
        <v>383957987.06712598</v>
      </c>
      <c r="AD408" s="1">
        <v>465274247.32800001</v>
      </c>
      <c r="AE408" s="1">
        <v>334730550</v>
      </c>
      <c r="AF408" s="1">
        <v>303249907.84525102</v>
      </c>
      <c r="AG408" s="1">
        <v>465274247.32800001</v>
      </c>
      <c r="AH408" s="1">
        <v>334730550</v>
      </c>
      <c r="AI408" s="1">
        <v>265269635.27025101</v>
      </c>
      <c r="AJ408" s="1">
        <v>465274247.32800001</v>
      </c>
      <c r="AK408" s="1">
        <v>599770155.5</v>
      </c>
      <c r="AL408" s="1">
        <v>1248357909.3951199</v>
      </c>
      <c r="AM408" s="1">
        <v>1208509034.3951199</v>
      </c>
      <c r="AN408" s="1">
        <v>1127800955.17325</v>
      </c>
      <c r="AO408" s="1">
        <v>1089820682.5982499</v>
      </c>
      <c r="AP408" s="1">
        <v>737395677.80168903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1337165833.3016801</v>
      </c>
      <c r="AW408" s="1">
        <v>1985753587.19681</v>
      </c>
      <c r="AX408" s="1">
        <v>1945904712.19681</v>
      </c>
      <c r="AY408" s="1">
        <v>1865196632.9749401</v>
      </c>
      <c r="AZ408" s="1">
        <v>1827216360.39994</v>
      </c>
      <c r="BA408" s="1">
        <v>1689592300</v>
      </c>
      <c r="BB408" s="1">
        <v>1248357909.3951199</v>
      </c>
      <c r="BC408" s="1">
        <v>1208509034.3951199</v>
      </c>
      <c r="BD408" s="1">
        <v>1127800955.17325</v>
      </c>
      <c r="BE408" s="1">
        <v>1089820682.5982499</v>
      </c>
      <c r="BF408" s="1">
        <v>952196622.19831097</v>
      </c>
      <c r="BG408" t="s">
        <v>75</v>
      </c>
    </row>
    <row r="409" spans="1:59" x14ac:dyDescent="0.25">
      <c r="A409">
        <v>618</v>
      </c>
      <c r="B409" t="s">
        <v>129</v>
      </c>
      <c r="C409">
        <v>2019</v>
      </c>
      <c r="D409" s="2">
        <v>21835</v>
      </c>
      <c r="E409" s="7">
        <v>43011.51</v>
      </c>
      <c r="F409" t="s">
        <v>59</v>
      </c>
      <c r="G409" s="2">
        <v>212</v>
      </c>
      <c r="H409" s="1">
        <v>1689592300</v>
      </c>
      <c r="I409" s="1">
        <v>323845923.80000001</v>
      </c>
      <c r="J409" s="1">
        <v>0</v>
      </c>
      <c r="K409" s="1">
        <v>698857108.27199996</v>
      </c>
      <c r="L409" s="1">
        <v>2832872.9240000001</v>
      </c>
      <c r="M409" s="1">
        <v>280956377.5</v>
      </c>
      <c r="N409" s="1">
        <v>27763239.022969</v>
      </c>
      <c r="O409" s="1">
        <v>12415808.5707199</v>
      </c>
      <c r="P409" s="1">
        <v>24546250</v>
      </c>
      <c r="Q409" s="1">
        <v>11451373</v>
      </c>
      <c r="R409" s="1">
        <v>7019904</v>
      </c>
      <c r="S409" s="1">
        <v>112516</v>
      </c>
      <c r="T409" s="1">
        <v>58.623776968807697</v>
      </c>
      <c r="U409" s="1">
        <v>2.7744158909999999</v>
      </c>
      <c r="V409" s="1">
        <v>27569520</v>
      </c>
      <c r="W409" s="1">
        <v>27.22</v>
      </c>
      <c r="X409" s="1">
        <v>1</v>
      </c>
      <c r="Y409" s="1">
        <v>374579425</v>
      </c>
      <c r="Z409" s="1">
        <v>360005841.85578603</v>
      </c>
      <c r="AA409" s="1">
        <v>465274247.32800001</v>
      </c>
      <c r="AB409" s="1">
        <v>334730550</v>
      </c>
      <c r="AC409" s="1">
        <v>360005841.85578603</v>
      </c>
      <c r="AD409" s="1">
        <v>465274247.32800001</v>
      </c>
      <c r="AE409" s="1">
        <v>334730550</v>
      </c>
      <c r="AF409" s="1">
        <v>284332510.44060898</v>
      </c>
      <c r="AG409" s="1">
        <v>465274247.32800001</v>
      </c>
      <c r="AH409" s="1">
        <v>334730550</v>
      </c>
      <c r="AI409" s="1">
        <v>248721530.95111501</v>
      </c>
      <c r="AJ409" s="1">
        <v>465274247.32800001</v>
      </c>
      <c r="AK409" s="1">
        <v>604802301.29999995</v>
      </c>
      <c r="AL409" s="1">
        <v>1224405764.18378</v>
      </c>
      <c r="AM409" s="1">
        <v>1184556889.18378</v>
      </c>
      <c r="AN409" s="1">
        <v>1108883557.7686</v>
      </c>
      <c r="AO409" s="1">
        <v>1073272578.27911</v>
      </c>
      <c r="AP409" s="1">
        <v>741869028.78968894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1346671330.08968</v>
      </c>
      <c r="AW409" s="1">
        <v>1966274792.97347</v>
      </c>
      <c r="AX409" s="1">
        <v>1926425917.97347</v>
      </c>
      <c r="AY409" s="1">
        <v>1850752586.55829</v>
      </c>
      <c r="AZ409" s="1">
        <v>1815141607.0688</v>
      </c>
      <c r="BA409" s="1">
        <v>1689592300</v>
      </c>
      <c r="BB409" s="1">
        <v>1224405764.18378</v>
      </c>
      <c r="BC409" s="1">
        <v>1184556889.18378</v>
      </c>
      <c r="BD409" s="1">
        <v>1108883557.7686</v>
      </c>
      <c r="BE409" s="1">
        <v>1073272578.27911</v>
      </c>
      <c r="BF409" s="1">
        <v>947723271.21031106</v>
      </c>
      <c r="BG409" t="s">
        <v>75</v>
      </c>
    </row>
    <row r="410" spans="1:59" x14ac:dyDescent="0.25">
      <c r="A410">
        <v>618</v>
      </c>
      <c r="B410" t="s">
        <v>129</v>
      </c>
      <c r="C410">
        <v>2020</v>
      </c>
      <c r="D410" s="2">
        <v>21960</v>
      </c>
      <c r="E410" s="7">
        <v>43011.51</v>
      </c>
      <c r="F410" t="s">
        <v>59</v>
      </c>
      <c r="G410" s="2">
        <v>212</v>
      </c>
      <c r="H410" s="1">
        <v>1699264800</v>
      </c>
      <c r="I410" s="1">
        <v>362998014</v>
      </c>
      <c r="J410" s="1">
        <v>0</v>
      </c>
      <c r="K410" s="1">
        <v>796053993</v>
      </c>
      <c r="L410" s="1">
        <v>5865318</v>
      </c>
      <c r="M410" s="1">
        <v>280956377.5</v>
      </c>
      <c r="N410" s="1">
        <v>27763239.022969</v>
      </c>
      <c r="O410" s="1">
        <v>12415808.5707199</v>
      </c>
      <c r="P410" s="1">
        <v>24546250</v>
      </c>
      <c r="Q410" s="1">
        <v>11451373</v>
      </c>
      <c r="R410" s="1">
        <v>7019904</v>
      </c>
      <c r="S410" s="1">
        <v>112516</v>
      </c>
      <c r="T410" s="1">
        <v>58.181537008998397</v>
      </c>
      <c r="U410" s="1">
        <v>1.2912717308794299</v>
      </c>
      <c r="V410" s="1">
        <v>27569520</v>
      </c>
      <c r="W410" s="1">
        <v>27.22</v>
      </c>
      <c r="X410" s="1">
        <v>1</v>
      </c>
      <c r="Y410" s="1">
        <v>376723800</v>
      </c>
      <c r="Z410" s="1">
        <v>366715526.36591297</v>
      </c>
      <c r="AA410" s="1">
        <v>465274247.32800001</v>
      </c>
      <c r="AB410" s="1">
        <v>336646800</v>
      </c>
      <c r="AC410" s="1">
        <v>366715526.36591297</v>
      </c>
      <c r="AD410" s="1">
        <v>465274247.32800001</v>
      </c>
      <c r="AE410" s="1">
        <v>336646800</v>
      </c>
      <c r="AF410" s="1">
        <v>289631817.33850503</v>
      </c>
      <c r="AG410" s="1">
        <v>465274247.32800001</v>
      </c>
      <c r="AH410" s="1">
        <v>336646800</v>
      </c>
      <c r="AI410" s="1">
        <v>253357130.737371</v>
      </c>
      <c r="AJ410" s="1">
        <v>465274247.32800001</v>
      </c>
      <c r="AK410" s="1">
        <v>643954391.5</v>
      </c>
      <c r="AL410" s="1">
        <v>1233259823.6939099</v>
      </c>
      <c r="AM410" s="1">
        <v>1193182823.6939099</v>
      </c>
      <c r="AN410" s="1">
        <v>1116099114.6665001</v>
      </c>
      <c r="AO410" s="1">
        <v>1079824428.0653701</v>
      </c>
      <c r="AP410" s="1">
        <v>842098358.59368896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1486052750.0936799</v>
      </c>
      <c r="AW410" s="1">
        <v>2075358182.2876</v>
      </c>
      <c r="AX410" s="1">
        <v>2035281182.2876</v>
      </c>
      <c r="AY410" s="1">
        <v>1958197473.26019</v>
      </c>
      <c r="AZ410" s="1">
        <v>1921922786.65906</v>
      </c>
      <c r="BA410" s="1">
        <v>1699264800</v>
      </c>
      <c r="BB410" s="1">
        <v>1233259823.6939099</v>
      </c>
      <c r="BC410" s="1">
        <v>1193182823.6939099</v>
      </c>
      <c r="BD410" s="1">
        <v>1116099114.6665001</v>
      </c>
      <c r="BE410" s="1">
        <v>1079824428.0653701</v>
      </c>
      <c r="BF410" s="1">
        <v>857166441.40631104</v>
      </c>
      <c r="BG410" t="s">
        <v>75</v>
      </c>
    </row>
    <row r="411" spans="1:59" x14ac:dyDescent="0.25">
      <c r="A411">
        <v>618</v>
      </c>
      <c r="B411" t="s">
        <v>129</v>
      </c>
      <c r="C411">
        <v>2021</v>
      </c>
      <c r="D411" s="2">
        <v>21960</v>
      </c>
      <c r="E411" s="7">
        <v>43011.51</v>
      </c>
      <c r="F411" t="s">
        <v>59</v>
      </c>
      <c r="G411" s="2">
        <v>212</v>
      </c>
      <c r="H411" s="1">
        <v>1699264800</v>
      </c>
      <c r="I411" s="1">
        <v>362998014</v>
      </c>
      <c r="J411" s="1">
        <v>0</v>
      </c>
      <c r="K411" s="1">
        <v>796053993</v>
      </c>
      <c r="L411" s="1">
        <v>5865318</v>
      </c>
      <c r="M411" s="1">
        <v>280956377.5</v>
      </c>
      <c r="N411" s="1">
        <v>27763239.022969</v>
      </c>
      <c r="O411" s="1">
        <v>12415808.5707199</v>
      </c>
      <c r="P411" s="1">
        <v>24546250</v>
      </c>
      <c r="Q411" s="1">
        <v>11451373</v>
      </c>
      <c r="R411" s="1">
        <v>7019904</v>
      </c>
      <c r="S411" s="1">
        <v>112516</v>
      </c>
      <c r="T411" s="1">
        <v>61.835613358507402</v>
      </c>
      <c r="U411" s="1">
        <v>1.75911705388423</v>
      </c>
      <c r="V411" s="1">
        <v>27569520</v>
      </c>
      <c r="W411" s="1">
        <v>27.22</v>
      </c>
      <c r="X411" s="1">
        <v>1</v>
      </c>
      <c r="Y411" s="1">
        <v>376723800</v>
      </c>
      <c r="Z411" s="1">
        <v>387254020.64601099</v>
      </c>
      <c r="AA411" s="1">
        <v>465274247.32800001</v>
      </c>
      <c r="AB411" s="1">
        <v>336646800</v>
      </c>
      <c r="AC411" s="1">
        <v>387254020.64601099</v>
      </c>
      <c r="AD411" s="1">
        <v>465274247.32800001</v>
      </c>
      <c r="AE411" s="1">
        <v>336646800</v>
      </c>
      <c r="AF411" s="1">
        <v>305853114.21865302</v>
      </c>
      <c r="AG411" s="1">
        <v>465274247.32800001</v>
      </c>
      <c r="AH411" s="1">
        <v>336646800</v>
      </c>
      <c r="AI411" s="1">
        <v>267546805.31166101</v>
      </c>
      <c r="AJ411" s="1">
        <v>465274247.32800001</v>
      </c>
      <c r="AK411" s="1">
        <v>643954391.5</v>
      </c>
      <c r="AL411" s="1">
        <v>1253798317.97401</v>
      </c>
      <c r="AM411" s="1">
        <v>1213721317.97401</v>
      </c>
      <c r="AN411" s="1">
        <v>1132320411.5466499</v>
      </c>
      <c r="AO411" s="1">
        <v>1094014102.6396599</v>
      </c>
      <c r="AP411" s="1">
        <v>842098358.59368896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1486052750.0936799</v>
      </c>
      <c r="AW411" s="1">
        <v>2095896676.5676999</v>
      </c>
      <c r="AX411" s="1">
        <v>2055819676.5676999</v>
      </c>
      <c r="AY411" s="1">
        <v>1974418770.1403401</v>
      </c>
      <c r="AZ411" s="1">
        <v>1936112461.23335</v>
      </c>
      <c r="BA411" s="1">
        <v>1699264800</v>
      </c>
      <c r="BB411" s="1">
        <v>1253798317.97401</v>
      </c>
      <c r="BC411" s="1">
        <v>1213721317.97401</v>
      </c>
      <c r="BD411" s="1">
        <v>1132320411.5466499</v>
      </c>
      <c r="BE411" s="1">
        <v>1094014102.6396599</v>
      </c>
      <c r="BF411" s="1">
        <v>857166441.40631104</v>
      </c>
      <c r="BG411" t="s">
        <v>75</v>
      </c>
    </row>
    <row r="412" spans="1:59" x14ac:dyDescent="0.25">
      <c r="A412">
        <v>624</v>
      </c>
      <c r="B412" t="s">
        <v>130</v>
      </c>
      <c r="C412">
        <v>2017</v>
      </c>
      <c r="D412" s="2">
        <v>173417</v>
      </c>
      <c r="E412" s="7">
        <v>101695.32</v>
      </c>
      <c r="F412" t="s">
        <v>45</v>
      </c>
      <c r="G412" s="2">
        <v>213</v>
      </c>
      <c r="H412" s="1">
        <v>13482304665</v>
      </c>
      <c r="I412" s="1">
        <v>6660368371.9199896</v>
      </c>
      <c r="J412" s="1">
        <v>2703406528.9499998</v>
      </c>
      <c r="K412" s="1">
        <v>1392397167</v>
      </c>
      <c r="L412" s="1">
        <v>67392503.819999993</v>
      </c>
      <c r="M412" s="1">
        <v>224923741.899064</v>
      </c>
      <c r="N412" s="1">
        <v>234609147.882851</v>
      </c>
      <c r="O412" s="1">
        <v>23902670.854621101</v>
      </c>
      <c r="P412" s="1">
        <v>224923741.899064</v>
      </c>
      <c r="Q412" s="1">
        <v>114010679</v>
      </c>
      <c r="R412" s="1">
        <v>39839373</v>
      </c>
      <c r="S412" s="1">
        <v>3768408</v>
      </c>
      <c r="T412" s="1">
        <v>58.441729343998702</v>
      </c>
      <c r="U412" s="1">
        <v>2.6979000374651201</v>
      </c>
      <c r="V412" s="1">
        <v>1603194</v>
      </c>
      <c r="W412" s="1">
        <v>50.589999999999897</v>
      </c>
      <c r="X412" s="1">
        <v>0.92</v>
      </c>
      <c r="Y412" s="1">
        <v>2974968635</v>
      </c>
      <c r="Z412" s="1">
        <v>3502818234.0161901</v>
      </c>
      <c r="AA412" s="1">
        <v>50285462.365199998</v>
      </c>
      <c r="AB412" s="1">
        <v>2658482610</v>
      </c>
      <c r="AC412" s="1">
        <v>3502818234.0161901</v>
      </c>
      <c r="AD412" s="1">
        <v>50285462.365199998</v>
      </c>
      <c r="AE412" s="1">
        <v>2658482610</v>
      </c>
      <c r="AF412" s="1">
        <v>2786145487.8995099</v>
      </c>
      <c r="AG412" s="1">
        <v>50285462.365199998</v>
      </c>
      <c r="AH412" s="1">
        <v>2658482610</v>
      </c>
      <c r="AI412" s="1">
        <v>2448887725.02107</v>
      </c>
      <c r="AJ412" s="1">
        <v>50285462.365199998</v>
      </c>
      <c r="AK412" s="1">
        <v>9588698642.7690506</v>
      </c>
      <c r="AL412" s="1">
        <v>9456402602.2304592</v>
      </c>
      <c r="AM412" s="1">
        <v>9139916577.2304592</v>
      </c>
      <c r="AN412" s="1">
        <v>8423243831.1137695</v>
      </c>
      <c r="AO412" s="1">
        <v>8085986068.2353401</v>
      </c>
      <c r="AP412" s="1">
        <v>1718301489.5574701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11307000132.3265</v>
      </c>
      <c r="AW412" s="1">
        <v>11174704091.787901</v>
      </c>
      <c r="AX412" s="1">
        <v>10858218066.787901</v>
      </c>
      <c r="AY412" s="1">
        <v>10141545320.6712</v>
      </c>
      <c r="AZ412" s="1">
        <v>9804287557.7928104</v>
      </c>
      <c r="BA412" s="1">
        <v>9804287557.7928104</v>
      </c>
      <c r="BB412" s="1">
        <v>9456402602.2304592</v>
      </c>
      <c r="BC412" s="1">
        <v>9139916577.2304592</v>
      </c>
      <c r="BD412" s="1">
        <v>8423243831.1137695</v>
      </c>
      <c r="BE412" s="1">
        <v>8085986068.2353401</v>
      </c>
      <c r="BF412" s="1">
        <v>8085986068.2353401</v>
      </c>
      <c r="BG412" t="s">
        <v>39</v>
      </c>
    </row>
    <row r="413" spans="1:59" x14ac:dyDescent="0.25">
      <c r="A413">
        <v>624</v>
      </c>
      <c r="B413" t="s">
        <v>130</v>
      </c>
      <c r="C413">
        <v>2018</v>
      </c>
      <c r="D413" s="2">
        <v>172836</v>
      </c>
      <c r="E413" s="7">
        <v>101695.32</v>
      </c>
      <c r="F413" t="s">
        <v>45</v>
      </c>
      <c r="G413" s="2">
        <v>213</v>
      </c>
      <c r="H413" s="1">
        <v>13437134820</v>
      </c>
      <c r="I413" s="1">
        <v>7037368203.3899899</v>
      </c>
      <c r="J413" s="1">
        <v>2341760797</v>
      </c>
      <c r="K413" s="1">
        <v>1404466687.6499901</v>
      </c>
      <c r="L413" s="1">
        <v>135329178.81</v>
      </c>
      <c r="M413" s="1">
        <v>224923741.899064</v>
      </c>
      <c r="N413" s="1">
        <v>234609147.882851</v>
      </c>
      <c r="O413" s="1">
        <v>23902670.854621101</v>
      </c>
      <c r="P413" s="1">
        <v>224923741.899064</v>
      </c>
      <c r="Q413" s="1">
        <v>114010679</v>
      </c>
      <c r="R413" s="1">
        <v>39839373</v>
      </c>
      <c r="S413" s="1">
        <v>3768408</v>
      </c>
      <c r="T413" s="1">
        <v>59.260981913650603</v>
      </c>
      <c r="U413" s="1">
        <v>2.0735869869146799</v>
      </c>
      <c r="V413" s="1">
        <v>1603194</v>
      </c>
      <c r="W413" s="1">
        <v>50.589999999999897</v>
      </c>
      <c r="X413" s="1">
        <v>0.92</v>
      </c>
      <c r="Y413" s="1">
        <v>2965001580</v>
      </c>
      <c r="Z413" s="1">
        <v>3593528686.44381</v>
      </c>
      <c r="AA413" s="1">
        <v>50285462.365199998</v>
      </c>
      <c r="AB413" s="1">
        <v>2649575880</v>
      </c>
      <c r="AC413" s="1">
        <v>3593528686.44381</v>
      </c>
      <c r="AD413" s="1">
        <v>50285462.365199998</v>
      </c>
      <c r="AE413" s="1">
        <v>2649575880</v>
      </c>
      <c r="AF413" s="1">
        <v>2858296681.8387899</v>
      </c>
      <c r="AG413" s="1">
        <v>50285462.365199998</v>
      </c>
      <c r="AH413" s="1">
        <v>2649575880</v>
      </c>
      <c r="AI413" s="1">
        <v>2512305150.2599502</v>
      </c>
      <c r="AJ413" s="1">
        <v>50285462.365199998</v>
      </c>
      <c r="AK413" s="1">
        <v>9604052742.2890491</v>
      </c>
      <c r="AL413" s="1">
        <v>9175500267.7080803</v>
      </c>
      <c r="AM413" s="1">
        <v>8860074567.7080803</v>
      </c>
      <c r="AN413" s="1">
        <v>8124842563.1030502</v>
      </c>
      <c r="AO413" s="1">
        <v>7778851031.5242205</v>
      </c>
      <c r="AP413" s="1">
        <v>1798307685.1974599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11402360427.4865</v>
      </c>
      <c r="AW413" s="1">
        <v>10973807952.9055</v>
      </c>
      <c r="AX413" s="1">
        <v>10658382252.9055</v>
      </c>
      <c r="AY413" s="1">
        <v>9923150248.3005104</v>
      </c>
      <c r="AZ413" s="1">
        <v>9577158716.7216797</v>
      </c>
      <c r="BA413" s="1">
        <v>9577158716.7216797</v>
      </c>
      <c r="BB413" s="1">
        <v>9175500267.7080803</v>
      </c>
      <c r="BC413" s="1">
        <v>8860074567.7080803</v>
      </c>
      <c r="BD413" s="1">
        <v>8124842563.1030502</v>
      </c>
      <c r="BE413" s="1">
        <v>7778851031.5242205</v>
      </c>
      <c r="BF413" s="1">
        <v>7778851031.5242205</v>
      </c>
      <c r="BG413" t="s">
        <v>39</v>
      </c>
    </row>
    <row r="414" spans="1:59" x14ac:dyDescent="0.25">
      <c r="A414">
        <v>624</v>
      </c>
      <c r="B414" t="s">
        <v>130</v>
      </c>
      <c r="C414">
        <v>2019</v>
      </c>
      <c r="D414" s="2">
        <v>169868</v>
      </c>
      <c r="E414" s="7">
        <v>101695.32</v>
      </c>
      <c r="F414" t="s">
        <v>45</v>
      </c>
      <c r="G414" s="2">
        <v>213</v>
      </c>
      <c r="H414" s="1">
        <v>13206387660</v>
      </c>
      <c r="I414" s="1">
        <v>6504803846.0099897</v>
      </c>
      <c r="J414" s="1">
        <v>2271187987</v>
      </c>
      <c r="K414" s="1">
        <v>1312817835.3899901</v>
      </c>
      <c r="L414" s="1">
        <v>90475788.659999996</v>
      </c>
      <c r="M414" s="1">
        <v>224923741.899064</v>
      </c>
      <c r="N414" s="1">
        <v>234609147.882851</v>
      </c>
      <c r="O414" s="1">
        <v>23902670.854621101</v>
      </c>
      <c r="P414" s="1">
        <v>224923741.899064</v>
      </c>
      <c r="Q414" s="1">
        <v>114010679</v>
      </c>
      <c r="R414" s="1">
        <v>39839373</v>
      </c>
      <c r="S414" s="1">
        <v>3768408</v>
      </c>
      <c r="T414" s="1">
        <v>54.731379443360503</v>
      </c>
      <c r="U414" s="1">
        <v>5.09641562951062</v>
      </c>
      <c r="V414" s="1">
        <v>1603194</v>
      </c>
      <c r="W414" s="1">
        <v>50.589999999999897</v>
      </c>
      <c r="X414" s="1">
        <v>0.92</v>
      </c>
      <c r="Y414" s="1">
        <v>2914085540</v>
      </c>
      <c r="Z414" s="1">
        <v>3118950715.34867</v>
      </c>
      <c r="AA414" s="1">
        <v>50285462.365199998</v>
      </c>
      <c r="AB414" s="1">
        <v>2604076440</v>
      </c>
      <c r="AC414" s="1">
        <v>3118950715.34867</v>
      </c>
      <c r="AD414" s="1">
        <v>50285462.365199998</v>
      </c>
      <c r="AE414" s="1">
        <v>2604076440</v>
      </c>
      <c r="AF414" s="1">
        <v>2480816840.0408902</v>
      </c>
      <c r="AG414" s="1">
        <v>50285462.365199998</v>
      </c>
      <c r="AH414" s="1">
        <v>2604076440</v>
      </c>
      <c r="AI414" s="1">
        <v>2180518545.7783999</v>
      </c>
      <c r="AJ414" s="1">
        <v>50285462.365199998</v>
      </c>
      <c r="AK414" s="1">
        <v>9000915574.90905</v>
      </c>
      <c r="AL414" s="1">
        <v>8579433446.6129398</v>
      </c>
      <c r="AM414" s="1">
        <v>8269424346.6129398</v>
      </c>
      <c r="AN414" s="1">
        <v>7631290471.30515</v>
      </c>
      <c r="AO414" s="1">
        <v>7330992177.0426702</v>
      </c>
      <c r="AP414" s="1">
        <v>1661805442.7874601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10662721017.696501</v>
      </c>
      <c r="AW414" s="1">
        <v>10241238889.4004</v>
      </c>
      <c r="AX414" s="1">
        <v>9931229789.4004002</v>
      </c>
      <c r="AY414" s="1">
        <v>9293095914.0926094</v>
      </c>
      <c r="AZ414" s="1">
        <v>8992797619.8301296</v>
      </c>
      <c r="BA414" s="1">
        <v>8992797619.8301296</v>
      </c>
      <c r="BB414" s="1">
        <v>8579433446.6129398</v>
      </c>
      <c r="BC414" s="1">
        <v>8269424346.6129398</v>
      </c>
      <c r="BD414" s="1">
        <v>7631290471.30515</v>
      </c>
      <c r="BE414" s="1">
        <v>7330992177.0426702</v>
      </c>
      <c r="BF414" s="1">
        <v>7330992177.0426702</v>
      </c>
      <c r="BG414" t="s">
        <v>39</v>
      </c>
    </row>
    <row r="415" spans="1:59" x14ac:dyDescent="0.25">
      <c r="A415">
        <v>624</v>
      </c>
      <c r="B415" t="s">
        <v>130</v>
      </c>
      <c r="C415">
        <v>2020</v>
      </c>
      <c r="D415" s="2">
        <v>169868</v>
      </c>
      <c r="E415" s="7">
        <v>101695.32</v>
      </c>
      <c r="F415" t="s">
        <v>45</v>
      </c>
      <c r="G415" s="2">
        <v>213</v>
      </c>
      <c r="H415" s="1">
        <v>13206387660</v>
      </c>
      <c r="I415" s="1">
        <v>7208860000</v>
      </c>
      <c r="J415" s="1">
        <v>2250470000</v>
      </c>
      <c r="K415" s="1">
        <v>1286780000</v>
      </c>
      <c r="L415" s="1">
        <v>92340000</v>
      </c>
      <c r="M415" s="1">
        <v>224923741.899064</v>
      </c>
      <c r="N415" s="1">
        <v>234609147.882851</v>
      </c>
      <c r="O415" s="1">
        <v>23902670.854621101</v>
      </c>
      <c r="P415" s="1">
        <v>224923741.899064</v>
      </c>
      <c r="Q415" s="1">
        <v>114010679</v>
      </c>
      <c r="R415" s="1">
        <v>39839373</v>
      </c>
      <c r="S415" s="1">
        <v>3768408</v>
      </c>
      <c r="T415" s="1">
        <v>57.113027109999997</v>
      </c>
      <c r="U415" s="1">
        <v>2.4488947575095898</v>
      </c>
      <c r="V415" s="1">
        <v>1603194</v>
      </c>
      <c r="W415" s="1">
        <v>50.589999999999897</v>
      </c>
      <c r="X415" s="1">
        <v>0.92</v>
      </c>
      <c r="Y415" s="1">
        <v>2914085540</v>
      </c>
      <c r="Z415" s="1">
        <v>3434972479.1607599</v>
      </c>
      <c r="AA415" s="1">
        <v>50285462.365199998</v>
      </c>
      <c r="AB415" s="1">
        <v>2604076440</v>
      </c>
      <c r="AC415" s="1">
        <v>3434972479.1607599</v>
      </c>
      <c r="AD415" s="1">
        <v>50285462.365199998</v>
      </c>
      <c r="AE415" s="1">
        <v>2604076440</v>
      </c>
      <c r="AF415" s="1">
        <v>2732180899.6351399</v>
      </c>
      <c r="AG415" s="1">
        <v>50285462.365199998</v>
      </c>
      <c r="AH415" s="1">
        <v>2604076440</v>
      </c>
      <c r="AI415" s="1">
        <v>2401455450.44662</v>
      </c>
      <c r="AJ415" s="1">
        <v>50285462.365199998</v>
      </c>
      <c r="AK415" s="1">
        <v>9684253741.8990593</v>
      </c>
      <c r="AL415" s="1">
        <v>8874737223.4250202</v>
      </c>
      <c r="AM415" s="1">
        <v>8564728123.4250202</v>
      </c>
      <c r="AN415" s="1">
        <v>7861936543.8994102</v>
      </c>
      <c r="AO415" s="1">
        <v>7531211094.7108803</v>
      </c>
      <c r="AP415" s="1">
        <v>1637631818.7374699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11321885560.636499</v>
      </c>
      <c r="AW415" s="1">
        <v>10512369042.162399</v>
      </c>
      <c r="AX415" s="1">
        <v>10202359942.162399</v>
      </c>
      <c r="AY415" s="1">
        <v>9499568362.6368809</v>
      </c>
      <c r="AZ415" s="1">
        <v>9168842913.4483509</v>
      </c>
      <c r="BA415" s="1">
        <v>9168842913.4483509</v>
      </c>
      <c r="BB415" s="1">
        <v>8874737223.4250202</v>
      </c>
      <c r="BC415" s="1">
        <v>8564728123.4250202</v>
      </c>
      <c r="BD415" s="1">
        <v>7861936543.8994102</v>
      </c>
      <c r="BE415" s="1">
        <v>7531211094.7108803</v>
      </c>
      <c r="BF415" s="1">
        <v>7531211094.7108803</v>
      </c>
      <c r="BG415" t="s">
        <v>39</v>
      </c>
    </row>
    <row r="416" spans="1:59" x14ac:dyDescent="0.25">
      <c r="A416">
        <v>624</v>
      </c>
      <c r="B416" t="s">
        <v>130</v>
      </c>
      <c r="C416">
        <v>2021</v>
      </c>
      <c r="D416" s="2">
        <v>169868</v>
      </c>
      <c r="E416" s="7">
        <v>101695.32</v>
      </c>
      <c r="F416" t="s">
        <v>45</v>
      </c>
      <c r="G416" s="2">
        <v>213</v>
      </c>
      <c r="H416" s="1">
        <v>13206387660</v>
      </c>
      <c r="I416" s="1">
        <v>7297253999.9999905</v>
      </c>
      <c r="J416" s="1">
        <v>2399472000</v>
      </c>
      <c r="K416" s="1">
        <v>1360435000</v>
      </c>
      <c r="L416" s="1">
        <v>139081000</v>
      </c>
      <c r="M416" s="1">
        <v>224923741.899064</v>
      </c>
      <c r="N416" s="1">
        <v>234609147.882851</v>
      </c>
      <c r="O416" s="1">
        <v>23902670.854621101</v>
      </c>
      <c r="P416" s="1">
        <v>224923741.899064</v>
      </c>
      <c r="Q416" s="1">
        <v>114010679</v>
      </c>
      <c r="R416" s="1">
        <v>39839373</v>
      </c>
      <c r="S416" s="1">
        <v>3768408</v>
      </c>
      <c r="T416" s="1">
        <v>57.4013404952928</v>
      </c>
      <c r="U416" s="1">
        <v>2.3651704706857402</v>
      </c>
      <c r="V416" s="1">
        <v>1603194</v>
      </c>
      <c r="W416" s="1">
        <v>50.589999999999897</v>
      </c>
      <c r="X416" s="1">
        <v>0.92</v>
      </c>
      <c r="Y416" s="1">
        <v>2914085540</v>
      </c>
      <c r="Z416" s="1">
        <v>3458350498.89573</v>
      </c>
      <c r="AA416" s="1">
        <v>50285462.365199998</v>
      </c>
      <c r="AB416" s="1">
        <v>2604076440</v>
      </c>
      <c r="AC416" s="1">
        <v>3458350498.89573</v>
      </c>
      <c r="AD416" s="1">
        <v>50285462.365199998</v>
      </c>
      <c r="AE416" s="1">
        <v>2604076440</v>
      </c>
      <c r="AF416" s="1">
        <v>2750775802.3246698</v>
      </c>
      <c r="AG416" s="1">
        <v>50285462.365199998</v>
      </c>
      <c r="AH416" s="1">
        <v>2604076440</v>
      </c>
      <c r="AI416" s="1">
        <v>2417799474.5265198</v>
      </c>
      <c r="AJ416" s="1">
        <v>50285462.365199998</v>
      </c>
      <c r="AK416" s="1">
        <v>9921649741.8990498</v>
      </c>
      <c r="AL416" s="1">
        <v>9047117243.1599998</v>
      </c>
      <c r="AM416" s="1">
        <v>8737108143.1599998</v>
      </c>
      <c r="AN416" s="1">
        <v>8029533446.5889301</v>
      </c>
      <c r="AO416" s="1">
        <v>7696557118.7907801</v>
      </c>
      <c r="AP416" s="1">
        <v>1758027818.7374699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11679677560.636499</v>
      </c>
      <c r="AW416" s="1">
        <v>10805145061.8974</v>
      </c>
      <c r="AX416" s="1">
        <v>10495135961.8974</v>
      </c>
      <c r="AY416" s="1">
        <v>9787561265.3264008</v>
      </c>
      <c r="AZ416" s="1">
        <v>9454584937.5282593</v>
      </c>
      <c r="BA416" s="1">
        <v>9454584937.5282593</v>
      </c>
      <c r="BB416" s="1">
        <v>9047117243.1599998</v>
      </c>
      <c r="BC416" s="1">
        <v>8737108143.1599998</v>
      </c>
      <c r="BD416" s="1">
        <v>8029533446.5889301</v>
      </c>
      <c r="BE416" s="1">
        <v>7696557118.7907801</v>
      </c>
      <c r="BF416" s="1">
        <v>7696557118.7907801</v>
      </c>
      <c r="BG416" t="s">
        <v>39</v>
      </c>
    </row>
    <row r="417" spans="1:59" x14ac:dyDescent="0.25">
      <c r="A417">
        <v>644</v>
      </c>
      <c r="B417" t="s">
        <v>131</v>
      </c>
      <c r="C417">
        <v>2017</v>
      </c>
      <c r="D417" s="2">
        <v>33300</v>
      </c>
      <c r="E417" s="7">
        <v>84606.27</v>
      </c>
      <c r="F417" t="s">
        <v>45</v>
      </c>
      <c r="G417" s="2">
        <v>170</v>
      </c>
      <c r="H417" s="1">
        <v>2066265000</v>
      </c>
      <c r="I417" s="1">
        <v>1150441888</v>
      </c>
      <c r="J417" s="1">
        <v>23851638.02</v>
      </c>
      <c r="K417" s="1">
        <v>355557344.19999999</v>
      </c>
      <c r="L417" s="1">
        <v>17327128.48</v>
      </c>
      <c r="M417" s="1">
        <v>62241605.350112803</v>
      </c>
      <c r="N417" s="1">
        <v>20306917.198560402</v>
      </c>
      <c r="O417" s="1">
        <v>15674405.306341499</v>
      </c>
      <c r="P417" s="1">
        <v>62241605.350112803</v>
      </c>
      <c r="Q417" s="1">
        <v>13105805</v>
      </c>
      <c r="R417" s="1">
        <v>13931329</v>
      </c>
      <c r="S417" s="1">
        <v>836407</v>
      </c>
      <c r="T417" s="1">
        <v>57.937489314664603</v>
      </c>
      <c r="U417" s="1">
        <v>3.8200030094568298</v>
      </c>
      <c r="V417" s="1">
        <v>0</v>
      </c>
      <c r="Y417" s="1">
        <v>571261500</v>
      </c>
      <c r="Z417" s="1">
        <v>454643137.75288397</v>
      </c>
      <c r="AA417" s="1">
        <v>0</v>
      </c>
      <c r="AB417" s="1">
        <v>510489000</v>
      </c>
      <c r="AC417" s="1">
        <v>454643137.75288397</v>
      </c>
      <c r="AD417" s="1">
        <v>0</v>
      </c>
      <c r="AE417" s="1">
        <v>510489000</v>
      </c>
      <c r="AF417" s="1">
        <v>363995035.17589003</v>
      </c>
      <c r="AG417" s="1">
        <v>0</v>
      </c>
      <c r="AH417" s="1">
        <v>510489000</v>
      </c>
      <c r="AI417" s="1">
        <v>321337104.55142301</v>
      </c>
      <c r="AJ417" s="1">
        <v>0</v>
      </c>
      <c r="AK417" s="1">
        <v>1236535131.37011</v>
      </c>
      <c r="AL417" s="1">
        <v>1111997881.1229899</v>
      </c>
      <c r="AM417" s="1">
        <v>1051225381.12299</v>
      </c>
      <c r="AN417" s="1">
        <v>960577278.54600298</v>
      </c>
      <c r="AO417" s="1">
        <v>917919347.92153597</v>
      </c>
      <c r="AP417" s="1">
        <v>408865795.184901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1645400926.5550101</v>
      </c>
      <c r="AW417" s="1">
        <v>1520863676.3078899</v>
      </c>
      <c r="AX417" s="1">
        <v>1460091176.3078899</v>
      </c>
      <c r="AY417" s="1">
        <v>1369443073.7309</v>
      </c>
      <c r="AZ417" s="1">
        <v>1326785143.1064301</v>
      </c>
      <c r="BA417" s="1">
        <v>1326785143.1064301</v>
      </c>
      <c r="BB417" s="1">
        <v>1111997881.1229899</v>
      </c>
      <c r="BC417" s="1">
        <v>1051225381.12299</v>
      </c>
      <c r="BD417" s="1">
        <v>960577278.54600298</v>
      </c>
      <c r="BE417" s="1">
        <v>917919347.92153597</v>
      </c>
      <c r="BF417" s="1">
        <v>917919347.92153597</v>
      </c>
      <c r="BG417" t="s">
        <v>39</v>
      </c>
    </row>
    <row r="418" spans="1:59" x14ac:dyDescent="0.25">
      <c r="A418">
        <v>644</v>
      </c>
      <c r="B418" t="s">
        <v>131</v>
      </c>
      <c r="C418">
        <v>2018</v>
      </c>
      <c r="D418" s="2">
        <v>33300</v>
      </c>
      <c r="E418" s="7">
        <v>84606.27</v>
      </c>
      <c r="F418" t="s">
        <v>45</v>
      </c>
      <c r="G418" s="2">
        <v>170</v>
      </c>
      <c r="H418" s="1">
        <v>2066265000</v>
      </c>
      <c r="I418" s="1">
        <v>1192056768</v>
      </c>
      <c r="J418" s="1">
        <v>26080084.93</v>
      </c>
      <c r="K418" s="1">
        <v>371607547.89999998</v>
      </c>
      <c r="L418" s="1">
        <v>13702816.539999999</v>
      </c>
      <c r="M418" s="1">
        <v>62241605.350112803</v>
      </c>
      <c r="N418" s="1">
        <v>20306917.198560402</v>
      </c>
      <c r="O418" s="1">
        <v>15674405.306341499</v>
      </c>
      <c r="P418" s="1">
        <v>62241605.350112803</v>
      </c>
      <c r="Q418" s="1">
        <v>13105805</v>
      </c>
      <c r="R418" s="1">
        <v>13931329</v>
      </c>
      <c r="S418" s="1">
        <v>836407</v>
      </c>
      <c r="T418" s="1">
        <v>58.978058482931502</v>
      </c>
      <c r="U418" s="1">
        <v>2.9421172889442699</v>
      </c>
      <c r="V418" s="1">
        <v>0</v>
      </c>
      <c r="Y418" s="1">
        <v>571261500</v>
      </c>
      <c r="Z418" s="1">
        <v>470760152.96961099</v>
      </c>
      <c r="AA418" s="1">
        <v>0</v>
      </c>
      <c r="AB418" s="1">
        <v>510489000</v>
      </c>
      <c r="AC418" s="1">
        <v>470760152.96961099</v>
      </c>
      <c r="AD418" s="1">
        <v>0</v>
      </c>
      <c r="AE418" s="1">
        <v>510489000</v>
      </c>
      <c r="AF418" s="1">
        <v>376898591.907745</v>
      </c>
      <c r="AG418" s="1">
        <v>0</v>
      </c>
      <c r="AH418" s="1">
        <v>510489000</v>
      </c>
      <c r="AI418" s="1">
        <v>332728445.52569097</v>
      </c>
      <c r="AJ418" s="1">
        <v>0</v>
      </c>
      <c r="AK418" s="1">
        <v>1280378458.2801099</v>
      </c>
      <c r="AL418" s="1">
        <v>1130343343.2497201</v>
      </c>
      <c r="AM418" s="1">
        <v>1069570843.24972</v>
      </c>
      <c r="AN418" s="1">
        <v>975709282.18785799</v>
      </c>
      <c r="AO418" s="1">
        <v>931539135.80580401</v>
      </c>
      <c r="AP418" s="1">
        <v>421291686.94490099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1701670145.2250099</v>
      </c>
      <c r="AW418" s="1">
        <v>1551635030.1946199</v>
      </c>
      <c r="AX418" s="1">
        <v>1490862530.1946199</v>
      </c>
      <c r="AY418" s="1">
        <v>1397000969.13276</v>
      </c>
      <c r="AZ418" s="1">
        <v>1352830822.7507</v>
      </c>
      <c r="BA418" s="1">
        <v>1352830822.7507</v>
      </c>
      <c r="BB418" s="1">
        <v>1130343343.2497201</v>
      </c>
      <c r="BC418" s="1">
        <v>1069570843.24972</v>
      </c>
      <c r="BD418" s="1">
        <v>975709282.18785799</v>
      </c>
      <c r="BE418" s="1">
        <v>931539135.80580401</v>
      </c>
      <c r="BF418" s="1">
        <v>931539135.80580401</v>
      </c>
      <c r="BG418" t="s">
        <v>39</v>
      </c>
    </row>
    <row r="419" spans="1:59" x14ac:dyDescent="0.25">
      <c r="A419">
        <v>644</v>
      </c>
      <c r="B419" t="s">
        <v>131</v>
      </c>
      <c r="C419">
        <v>2019</v>
      </c>
      <c r="D419" s="2">
        <v>33300</v>
      </c>
      <c r="E419" s="7">
        <v>84606.27</v>
      </c>
      <c r="F419" t="s">
        <v>45</v>
      </c>
      <c r="G419" s="2">
        <v>170</v>
      </c>
      <c r="H419" s="1">
        <v>2066265000</v>
      </c>
      <c r="I419" s="1">
        <v>1171249322</v>
      </c>
      <c r="J419" s="1">
        <v>24965861.280000001</v>
      </c>
      <c r="K419" s="1">
        <v>363582447.10000002</v>
      </c>
      <c r="L419" s="1">
        <v>15514972.49</v>
      </c>
      <c r="M419" s="1">
        <v>62241605.350112803</v>
      </c>
      <c r="N419" s="1">
        <v>20306917.198560402</v>
      </c>
      <c r="O419" s="1">
        <v>15674405.306341499</v>
      </c>
      <c r="P419" s="1">
        <v>62241605.350112803</v>
      </c>
      <c r="Q419" s="1">
        <v>13105805</v>
      </c>
      <c r="R419" s="1">
        <v>13931329</v>
      </c>
      <c r="S419" s="1">
        <v>836407</v>
      </c>
      <c r="T419" s="1">
        <v>54.655748625457001</v>
      </c>
      <c r="U419" s="1">
        <v>6.6370213153074697</v>
      </c>
      <c r="V419" s="1">
        <v>0</v>
      </c>
      <c r="Y419" s="1">
        <v>571261500</v>
      </c>
      <c r="Z419" s="1">
        <v>403407222.797885</v>
      </c>
      <c r="AA419" s="1">
        <v>0</v>
      </c>
      <c r="AB419" s="1">
        <v>510489000</v>
      </c>
      <c r="AC419" s="1">
        <v>403407222.797885</v>
      </c>
      <c r="AD419" s="1">
        <v>0</v>
      </c>
      <c r="AE419" s="1">
        <v>510489000</v>
      </c>
      <c r="AF419" s="1">
        <v>322974689.50765699</v>
      </c>
      <c r="AG419" s="1">
        <v>0</v>
      </c>
      <c r="AH419" s="1">
        <v>510489000</v>
      </c>
      <c r="AI419" s="1">
        <v>285124085.60637301</v>
      </c>
      <c r="AJ419" s="1">
        <v>0</v>
      </c>
      <c r="AK419" s="1">
        <v>1258456788.63011</v>
      </c>
      <c r="AL419" s="1">
        <v>1061876189.42799</v>
      </c>
      <c r="AM419" s="1">
        <v>1001103689.42799</v>
      </c>
      <c r="AN419" s="1">
        <v>920671156.13777006</v>
      </c>
      <c r="AO419" s="1">
        <v>882820552.23648596</v>
      </c>
      <c r="AP419" s="1">
        <v>415078742.09490103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1673535530.7250099</v>
      </c>
      <c r="AW419" s="1">
        <v>1476954931.5229001</v>
      </c>
      <c r="AX419" s="1">
        <v>1416182431.5229001</v>
      </c>
      <c r="AY419" s="1">
        <v>1335749898.2326701</v>
      </c>
      <c r="AZ419" s="1">
        <v>1297899294.3313799</v>
      </c>
      <c r="BA419" s="1">
        <v>1297899294.3313799</v>
      </c>
      <c r="BB419" s="1">
        <v>1061876189.42799</v>
      </c>
      <c r="BC419" s="1">
        <v>1001103689.42799</v>
      </c>
      <c r="BD419" s="1">
        <v>920671156.13777006</v>
      </c>
      <c r="BE419" s="1">
        <v>882820552.23648596</v>
      </c>
      <c r="BF419" s="1">
        <v>882820552.23648596</v>
      </c>
      <c r="BG419" t="s">
        <v>39</v>
      </c>
    </row>
    <row r="420" spans="1:59" x14ac:dyDescent="0.25">
      <c r="A420">
        <v>644</v>
      </c>
      <c r="B420" t="s">
        <v>131</v>
      </c>
      <c r="C420">
        <v>2020</v>
      </c>
      <c r="D420" s="2">
        <v>33300</v>
      </c>
      <c r="E420" s="7">
        <v>84606.27</v>
      </c>
      <c r="F420" t="s">
        <v>45</v>
      </c>
      <c r="G420" s="2">
        <v>170</v>
      </c>
      <c r="H420" s="1">
        <v>2066265000</v>
      </c>
      <c r="I420" s="1">
        <v>1241394244.6986499</v>
      </c>
      <c r="J420" s="1">
        <v>26461041.1962961</v>
      </c>
      <c r="K420" s="1">
        <v>385357025.492598</v>
      </c>
      <c r="L420" s="1">
        <v>16444148.262335001</v>
      </c>
      <c r="M420" s="1">
        <v>62241605.350112803</v>
      </c>
      <c r="N420" s="1">
        <v>20306917.198560402</v>
      </c>
      <c r="O420" s="1">
        <v>15674405.306341499</v>
      </c>
      <c r="P420" s="1">
        <v>62241605.350112803</v>
      </c>
      <c r="Q420" s="1">
        <v>13105805</v>
      </c>
      <c r="R420" s="1">
        <v>13931329</v>
      </c>
      <c r="S420" s="1">
        <v>836407</v>
      </c>
      <c r="T420" s="1">
        <v>56.9819398640958</v>
      </c>
      <c r="U420" s="1">
        <v>2.46338375577534</v>
      </c>
      <c r="V420" s="1">
        <v>0</v>
      </c>
      <c r="Y420" s="1">
        <v>571261500</v>
      </c>
      <c r="Z420" s="1">
        <v>458012540.99376398</v>
      </c>
      <c r="AA420" s="1">
        <v>0</v>
      </c>
      <c r="AB420" s="1">
        <v>510489000</v>
      </c>
      <c r="AC420" s="1">
        <v>458012540.99376398</v>
      </c>
      <c r="AD420" s="1">
        <v>0</v>
      </c>
      <c r="AE420" s="1">
        <v>510489000</v>
      </c>
      <c r="AF420" s="1">
        <v>366692636.76567298</v>
      </c>
      <c r="AG420" s="1">
        <v>0</v>
      </c>
      <c r="AH420" s="1">
        <v>510489000</v>
      </c>
      <c r="AI420" s="1">
        <v>323718564.18774801</v>
      </c>
      <c r="AJ420" s="1">
        <v>0</v>
      </c>
      <c r="AK420" s="1">
        <v>1330096891.24505</v>
      </c>
      <c r="AL420" s="1">
        <v>1117976687.54017</v>
      </c>
      <c r="AM420" s="1">
        <v>1057204187.54017</v>
      </c>
      <c r="AN420" s="1">
        <v>965884283.31208205</v>
      </c>
      <c r="AO420" s="1">
        <v>922910210.73415697</v>
      </c>
      <c r="AP420" s="1">
        <v>437782496.25983399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1767879387.50489</v>
      </c>
      <c r="AW420" s="1">
        <v>1555759183.8</v>
      </c>
      <c r="AX420" s="1">
        <v>1494986683.8</v>
      </c>
      <c r="AY420" s="1">
        <v>1403666779.5719099</v>
      </c>
      <c r="AZ420" s="1">
        <v>1360692706.9939899</v>
      </c>
      <c r="BA420" s="1">
        <v>1360692706.9939899</v>
      </c>
      <c r="BB420" s="1">
        <v>1117976687.54017</v>
      </c>
      <c r="BC420" s="1">
        <v>1057204187.54017</v>
      </c>
      <c r="BD420" s="1">
        <v>965884283.31208205</v>
      </c>
      <c r="BE420" s="1">
        <v>922910210.73415697</v>
      </c>
      <c r="BF420" s="1">
        <v>922910210.73415697</v>
      </c>
      <c r="BG420" t="s">
        <v>39</v>
      </c>
    </row>
    <row r="421" spans="1:59" x14ac:dyDescent="0.25">
      <c r="A421">
        <v>644</v>
      </c>
      <c r="B421" t="s">
        <v>131</v>
      </c>
      <c r="C421">
        <v>2021</v>
      </c>
      <c r="D421" s="2">
        <v>33300</v>
      </c>
      <c r="E421" s="7">
        <v>84606.27</v>
      </c>
      <c r="F421" t="s">
        <v>45</v>
      </c>
      <c r="G421" s="2">
        <v>170</v>
      </c>
      <c r="H421" s="1">
        <v>2066265000</v>
      </c>
      <c r="I421" s="1">
        <v>1259038841</v>
      </c>
      <c r="J421" s="1">
        <v>24845799.127999999</v>
      </c>
      <c r="K421" s="1">
        <v>267740527.68399999</v>
      </c>
      <c r="L421" s="1">
        <v>2768540.452</v>
      </c>
      <c r="M421" s="1">
        <v>62241605.350112803</v>
      </c>
      <c r="N421" s="1">
        <v>20306917.198560402</v>
      </c>
      <c r="O421" s="1">
        <v>15674405.306341499</v>
      </c>
      <c r="P421" s="1">
        <v>62241605.350112803</v>
      </c>
      <c r="Q421" s="1">
        <v>13105805</v>
      </c>
      <c r="R421" s="1">
        <v>13931329</v>
      </c>
      <c r="S421" s="1">
        <v>836407</v>
      </c>
      <c r="T421" s="1">
        <v>57.484625559999998</v>
      </c>
      <c r="U421" s="1">
        <v>3.6767859282980302</v>
      </c>
      <c r="V421" s="1">
        <v>0</v>
      </c>
      <c r="Y421" s="1">
        <v>571261500</v>
      </c>
      <c r="Z421" s="1">
        <v>452041783.83109498</v>
      </c>
      <c r="AA421" s="1">
        <v>0</v>
      </c>
      <c r="AB421" s="1">
        <v>510489000</v>
      </c>
      <c r="AC421" s="1">
        <v>452041783.83109498</v>
      </c>
      <c r="AD421" s="1">
        <v>0</v>
      </c>
      <c r="AE421" s="1">
        <v>510489000</v>
      </c>
      <c r="AF421" s="1">
        <v>361912346.94497001</v>
      </c>
      <c r="AG421" s="1">
        <v>0</v>
      </c>
      <c r="AH421" s="1">
        <v>510489000</v>
      </c>
      <c r="AI421" s="1">
        <v>319498494.29267597</v>
      </c>
      <c r="AJ421" s="1">
        <v>0</v>
      </c>
      <c r="AK421" s="1">
        <v>1346126245.4781101</v>
      </c>
      <c r="AL421" s="1">
        <v>1110390688.3092</v>
      </c>
      <c r="AM421" s="1">
        <v>1049618188.3092</v>
      </c>
      <c r="AN421" s="1">
        <v>959488751.42308295</v>
      </c>
      <c r="AO421" s="1">
        <v>917074898.77078903</v>
      </c>
      <c r="AP421" s="1">
        <v>306490390.64090103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1652616636.11901</v>
      </c>
      <c r="AW421" s="1">
        <v>1416881078.95011</v>
      </c>
      <c r="AX421" s="1">
        <v>1356108578.9500999</v>
      </c>
      <c r="AY421" s="1">
        <v>1265979142.0639801</v>
      </c>
      <c r="AZ421" s="1">
        <v>1223565289.41169</v>
      </c>
      <c r="BA421" s="1">
        <v>1223565289.41169</v>
      </c>
      <c r="BB421" s="1">
        <v>1110390688.3092</v>
      </c>
      <c r="BC421" s="1">
        <v>1049618188.3092</v>
      </c>
      <c r="BD421" s="1">
        <v>959488751.42308295</v>
      </c>
      <c r="BE421" s="1">
        <v>917074898.77078903</v>
      </c>
      <c r="BF421" s="1">
        <v>917074898.77078903</v>
      </c>
      <c r="BG421" t="s">
        <v>39</v>
      </c>
    </row>
    <row r="422" spans="1:59" x14ac:dyDescent="0.25">
      <c r="A422">
        <v>649</v>
      </c>
      <c r="B422" t="s">
        <v>132</v>
      </c>
      <c r="C422">
        <v>2017</v>
      </c>
      <c r="D422" s="2">
        <v>19699</v>
      </c>
      <c r="E422" s="7">
        <v>53398.85</v>
      </c>
      <c r="F422" t="s">
        <v>56</v>
      </c>
      <c r="G422" s="2">
        <v>116</v>
      </c>
      <c r="H422" s="1">
        <v>834055660</v>
      </c>
      <c r="I422" s="1">
        <v>264840000</v>
      </c>
      <c r="J422" s="1">
        <v>0</v>
      </c>
      <c r="K422" s="1">
        <v>190980000</v>
      </c>
      <c r="L422" s="1">
        <v>149700000</v>
      </c>
      <c r="M422" s="1">
        <v>133751262.00977799</v>
      </c>
      <c r="N422" s="1">
        <v>20314946.086552199</v>
      </c>
      <c r="O422" s="1">
        <v>26692969.138611801</v>
      </c>
      <c r="P422" s="1">
        <v>35587923.927629098</v>
      </c>
      <c r="Q422" s="1">
        <v>6590789</v>
      </c>
      <c r="R422" s="1">
        <v>28182837</v>
      </c>
      <c r="S422" s="1">
        <v>1985</v>
      </c>
      <c r="T422" s="1">
        <v>44.400529682874499</v>
      </c>
      <c r="U422" s="1">
        <v>15.07175346</v>
      </c>
      <c r="V422" s="1">
        <v>1585562</v>
      </c>
      <c r="W422" s="1">
        <v>3.41</v>
      </c>
      <c r="X422" s="1">
        <v>1.08</v>
      </c>
      <c r="Y422" s="1">
        <v>337936345</v>
      </c>
      <c r="Z422" s="1">
        <v>177908341.152751</v>
      </c>
      <c r="AA422" s="1">
        <v>3352195.1804</v>
      </c>
      <c r="AB422" s="1">
        <v>301985670</v>
      </c>
      <c r="AC422" s="1">
        <v>177908341.152751</v>
      </c>
      <c r="AD422" s="1">
        <v>3352195.1804</v>
      </c>
      <c r="AE422" s="1">
        <v>301985670</v>
      </c>
      <c r="AF422" s="1">
        <v>140110488.82933199</v>
      </c>
      <c r="AG422" s="1">
        <v>3352195.1804</v>
      </c>
      <c r="AH422" s="1">
        <v>301985670</v>
      </c>
      <c r="AI422" s="1">
        <v>122323264.20654701</v>
      </c>
      <c r="AJ422" s="1">
        <v>3352195.1804</v>
      </c>
      <c r="AK422" s="1">
        <v>398591262.00977802</v>
      </c>
      <c r="AL422" s="1">
        <v>554784805.26078105</v>
      </c>
      <c r="AM422" s="1">
        <v>518834130.26078099</v>
      </c>
      <c r="AN422" s="1">
        <v>481036277.93736202</v>
      </c>
      <c r="AO422" s="1">
        <v>463249053.31457603</v>
      </c>
      <c r="AP422" s="1">
        <v>387687915.225164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786279177.23494196</v>
      </c>
      <c r="AW422" s="1">
        <v>942472720.48594499</v>
      </c>
      <c r="AX422" s="1">
        <v>906522045.48594499</v>
      </c>
      <c r="AY422" s="1">
        <v>868724193.16252601</v>
      </c>
      <c r="AZ422" s="1">
        <v>850936968.53973997</v>
      </c>
      <c r="BA422" s="1">
        <v>834055660</v>
      </c>
      <c r="BB422" s="1">
        <v>554784805.26078105</v>
      </c>
      <c r="BC422" s="1">
        <v>518834130.26078099</v>
      </c>
      <c r="BD422" s="1">
        <v>481036277.93736202</v>
      </c>
      <c r="BE422" s="1">
        <v>463249053.31457603</v>
      </c>
      <c r="BF422" s="1">
        <v>446367744.774836</v>
      </c>
      <c r="BG422" t="s">
        <v>75</v>
      </c>
    </row>
    <row r="423" spans="1:59" x14ac:dyDescent="0.25">
      <c r="A423">
        <v>649</v>
      </c>
      <c r="B423" t="s">
        <v>132</v>
      </c>
      <c r="C423">
        <v>2018</v>
      </c>
      <c r="D423" s="2">
        <v>19699</v>
      </c>
      <c r="E423" s="7">
        <v>53398.85</v>
      </c>
      <c r="F423" t="s">
        <v>56</v>
      </c>
      <c r="G423" s="2">
        <v>116</v>
      </c>
      <c r="H423" s="1">
        <v>834055660</v>
      </c>
      <c r="I423" s="1">
        <v>222700000</v>
      </c>
      <c r="J423" s="1">
        <v>0</v>
      </c>
      <c r="K423" s="1">
        <v>389907100</v>
      </c>
      <c r="L423" s="1">
        <v>0</v>
      </c>
      <c r="M423" s="1">
        <v>133751262.00977799</v>
      </c>
      <c r="N423" s="1">
        <v>20314946.086552199</v>
      </c>
      <c r="O423" s="1">
        <v>26692969.138611801</v>
      </c>
      <c r="P423" s="1">
        <v>35587923.927629098</v>
      </c>
      <c r="Q423" s="1">
        <v>6590789</v>
      </c>
      <c r="R423" s="1">
        <v>28182837</v>
      </c>
      <c r="S423" s="1">
        <v>1985</v>
      </c>
      <c r="T423" s="1">
        <v>47.232755941391503</v>
      </c>
      <c r="U423" s="1">
        <v>11.683004785019801</v>
      </c>
      <c r="V423" s="1">
        <v>1585562</v>
      </c>
      <c r="W423" s="1">
        <v>3.41</v>
      </c>
      <c r="X423" s="1">
        <v>1.08</v>
      </c>
      <c r="Y423" s="1">
        <v>337936345</v>
      </c>
      <c r="Z423" s="1">
        <v>215644771.82960099</v>
      </c>
      <c r="AA423" s="1">
        <v>3352195.1804</v>
      </c>
      <c r="AB423" s="1">
        <v>301985670</v>
      </c>
      <c r="AC423" s="1">
        <v>215644771.82960099</v>
      </c>
      <c r="AD423" s="1">
        <v>3352195.1804</v>
      </c>
      <c r="AE423" s="1">
        <v>301985670</v>
      </c>
      <c r="AF423" s="1">
        <v>169829554.92004499</v>
      </c>
      <c r="AG423" s="1">
        <v>3352195.1804</v>
      </c>
      <c r="AH423" s="1">
        <v>301985670</v>
      </c>
      <c r="AI423" s="1">
        <v>148269452.84495899</v>
      </c>
      <c r="AJ423" s="1">
        <v>3352195.1804</v>
      </c>
      <c r="AK423" s="1">
        <v>356451262.00977802</v>
      </c>
      <c r="AL423" s="1">
        <v>592521235.93763006</v>
      </c>
      <c r="AM423" s="1">
        <v>556570560.93763006</v>
      </c>
      <c r="AN423" s="1">
        <v>510755344.02807403</v>
      </c>
      <c r="AO423" s="1">
        <v>489195241.95298898</v>
      </c>
      <c r="AP423" s="1">
        <v>436915015.225164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793366277.23494196</v>
      </c>
      <c r="AW423" s="1">
        <v>1029436251.1627899</v>
      </c>
      <c r="AX423" s="1">
        <v>993485576.16279399</v>
      </c>
      <c r="AY423" s="1">
        <v>947670359.25323796</v>
      </c>
      <c r="AZ423" s="1">
        <v>926110257.17815304</v>
      </c>
      <c r="BA423" s="1">
        <v>834055660</v>
      </c>
      <c r="BB423" s="1">
        <v>592521235.93763006</v>
      </c>
      <c r="BC423" s="1">
        <v>556570560.93763006</v>
      </c>
      <c r="BD423" s="1">
        <v>510755344.02807403</v>
      </c>
      <c r="BE423" s="1">
        <v>489195241.95298898</v>
      </c>
      <c r="BF423" s="1">
        <v>397140644.774836</v>
      </c>
      <c r="BG423" t="s">
        <v>75</v>
      </c>
    </row>
    <row r="424" spans="1:59" x14ac:dyDescent="0.25">
      <c r="A424">
        <v>649</v>
      </c>
      <c r="B424" t="s">
        <v>132</v>
      </c>
      <c r="C424">
        <v>2019</v>
      </c>
      <c r="D424" s="2">
        <v>19699</v>
      </c>
      <c r="E424" s="7">
        <v>53398.85</v>
      </c>
      <c r="F424" t="s">
        <v>56</v>
      </c>
      <c r="G424" s="2">
        <v>116</v>
      </c>
      <c r="H424" s="1">
        <v>834055660</v>
      </c>
      <c r="I424" s="1">
        <v>246590000</v>
      </c>
      <c r="J424" s="1">
        <v>0</v>
      </c>
      <c r="K424" s="1">
        <v>396440000</v>
      </c>
      <c r="L424" s="1">
        <v>0</v>
      </c>
      <c r="M424" s="1">
        <v>133751262.00977799</v>
      </c>
      <c r="N424" s="1">
        <v>20314946.086552199</v>
      </c>
      <c r="O424" s="1">
        <v>26692969.138611801</v>
      </c>
      <c r="P424" s="1">
        <v>35587923.927629098</v>
      </c>
      <c r="Q424" s="1">
        <v>6590789</v>
      </c>
      <c r="R424" s="1">
        <v>28182837</v>
      </c>
      <c r="S424" s="1">
        <v>1985</v>
      </c>
      <c r="T424" s="1">
        <v>42.6909785467925</v>
      </c>
      <c r="U424" s="1">
        <v>14.536575763213399</v>
      </c>
      <c r="V424" s="1">
        <v>1585562</v>
      </c>
      <c r="W424" s="1">
        <v>3.41</v>
      </c>
      <c r="X424" s="1">
        <v>1.08</v>
      </c>
      <c r="Y424" s="1">
        <v>337936345</v>
      </c>
      <c r="Z424" s="1">
        <v>170784592.48723599</v>
      </c>
      <c r="AA424" s="1">
        <v>3352195.1804</v>
      </c>
      <c r="AB424" s="1">
        <v>301985670</v>
      </c>
      <c r="AC424" s="1">
        <v>170784592.48723599</v>
      </c>
      <c r="AD424" s="1">
        <v>3352195.1804</v>
      </c>
      <c r="AE424" s="1">
        <v>301985670</v>
      </c>
      <c r="AF424" s="1">
        <v>134500229.62869301</v>
      </c>
      <c r="AG424" s="1">
        <v>3352195.1804</v>
      </c>
      <c r="AH424" s="1">
        <v>301985670</v>
      </c>
      <c r="AI424" s="1">
        <v>117425235.34232</v>
      </c>
      <c r="AJ424" s="1">
        <v>3352195.1804</v>
      </c>
      <c r="AK424" s="1">
        <v>380341262.00977802</v>
      </c>
      <c r="AL424" s="1">
        <v>547661056.59526503</v>
      </c>
      <c r="AM424" s="1">
        <v>511710381.59526497</v>
      </c>
      <c r="AN424" s="1">
        <v>475426018.73672301</v>
      </c>
      <c r="AO424" s="1">
        <v>458351024.45034897</v>
      </c>
      <c r="AP424" s="1">
        <v>443447915.225164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823789177.23494196</v>
      </c>
      <c r="AW424" s="1">
        <v>991108971.82042897</v>
      </c>
      <c r="AX424" s="1">
        <v>955158296.82042897</v>
      </c>
      <c r="AY424" s="1">
        <v>918873933.961887</v>
      </c>
      <c r="AZ424" s="1">
        <v>901798939.67551398</v>
      </c>
      <c r="BA424" s="1">
        <v>834055660</v>
      </c>
      <c r="BB424" s="1">
        <v>547661056.59526503</v>
      </c>
      <c r="BC424" s="1">
        <v>511710381.59526497</v>
      </c>
      <c r="BD424" s="1">
        <v>475426018.73672301</v>
      </c>
      <c r="BE424" s="1">
        <v>458351024.45034897</v>
      </c>
      <c r="BF424" s="1">
        <v>390607744.774836</v>
      </c>
      <c r="BG424" t="s">
        <v>75</v>
      </c>
    </row>
    <row r="425" spans="1:59" x14ac:dyDescent="0.25">
      <c r="A425">
        <v>649</v>
      </c>
      <c r="B425" t="s">
        <v>132</v>
      </c>
      <c r="C425">
        <v>2020</v>
      </c>
      <c r="D425" s="2">
        <v>20362</v>
      </c>
      <c r="E425" s="7">
        <v>53398.85</v>
      </c>
      <c r="F425" t="s">
        <v>56</v>
      </c>
      <c r="G425" s="2">
        <v>116</v>
      </c>
      <c r="H425" s="1">
        <v>862127080</v>
      </c>
      <c r="I425" s="1">
        <v>247821000</v>
      </c>
      <c r="J425" s="1">
        <v>0</v>
      </c>
      <c r="K425" s="1">
        <v>371729000</v>
      </c>
      <c r="L425" s="1">
        <v>0</v>
      </c>
      <c r="M425" s="1">
        <v>133751262.00977799</v>
      </c>
      <c r="N425" s="1">
        <v>20314946.086552199</v>
      </c>
      <c r="O425" s="1">
        <v>26692969.138611801</v>
      </c>
      <c r="P425" s="1">
        <v>35587923.927629098</v>
      </c>
      <c r="Q425" s="1">
        <v>6590789</v>
      </c>
      <c r="R425" s="1">
        <v>28182837</v>
      </c>
      <c r="S425" s="1">
        <v>1985</v>
      </c>
      <c r="T425" s="1">
        <v>35.093656973341602</v>
      </c>
      <c r="U425" s="1">
        <v>12.056286315858101</v>
      </c>
      <c r="V425" s="1">
        <v>1585562</v>
      </c>
      <c r="W425" s="1">
        <v>3.41</v>
      </c>
      <c r="X425" s="1">
        <v>1.08</v>
      </c>
      <c r="Y425" s="1">
        <v>349310110</v>
      </c>
      <c r="Z425" s="1">
        <v>139744678.29985201</v>
      </c>
      <c r="AA425" s="1">
        <v>3352195.1804</v>
      </c>
      <c r="AB425" s="1">
        <v>312149460</v>
      </c>
      <c r="AC425" s="1">
        <v>139744678.29985201</v>
      </c>
      <c r="AD425" s="1">
        <v>3352195.1804</v>
      </c>
      <c r="AE425" s="1">
        <v>312149460</v>
      </c>
      <c r="AF425" s="1">
        <v>110054958.980698</v>
      </c>
      <c r="AG425" s="1">
        <v>3352195.1804</v>
      </c>
      <c r="AH425" s="1">
        <v>312149460</v>
      </c>
      <c r="AI425" s="1">
        <v>96083326.359920099</v>
      </c>
      <c r="AJ425" s="1">
        <v>3352195.1804</v>
      </c>
      <c r="AK425" s="1">
        <v>381572262.00977802</v>
      </c>
      <c r="AL425" s="1">
        <v>527994907.40788198</v>
      </c>
      <c r="AM425" s="1">
        <v>490834257.40788198</v>
      </c>
      <c r="AN425" s="1">
        <v>461144538.088727</v>
      </c>
      <c r="AO425" s="1">
        <v>447172905.46794897</v>
      </c>
      <c r="AP425" s="1">
        <v>418736915.225164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800309177.23494196</v>
      </c>
      <c r="AW425" s="1">
        <v>946731822.63304603</v>
      </c>
      <c r="AX425" s="1">
        <v>909571172.63304603</v>
      </c>
      <c r="AY425" s="1">
        <v>879881453.31389105</v>
      </c>
      <c r="AZ425" s="1">
        <v>865909820.69311297</v>
      </c>
      <c r="BA425" s="1">
        <v>862127080</v>
      </c>
      <c r="BB425" s="1">
        <v>527994907.40788198</v>
      </c>
      <c r="BC425" s="1">
        <v>490834257.40788198</v>
      </c>
      <c r="BD425" s="1">
        <v>461144538.088727</v>
      </c>
      <c r="BE425" s="1">
        <v>447172905.46794897</v>
      </c>
      <c r="BF425" s="1">
        <v>443390164.774836</v>
      </c>
      <c r="BG425" t="s">
        <v>75</v>
      </c>
    </row>
    <row r="426" spans="1:59" x14ac:dyDescent="0.25">
      <c r="A426">
        <v>649</v>
      </c>
      <c r="B426" t="s">
        <v>132</v>
      </c>
      <c r="C426">
        <v>2021</v>
      </c>
      <c r="D426" s="2">
        <v>20362</v>
      </c>
      <c r="E426" s="7">
        <v>53398.85</v>
      </c>
      <c r="F426" t="s">
        <v>56</v>
      </c>
      <c r="G426" s="2">
        <v>116</v>
      </c>
      <c r="H426" s="1">
        <v>862127080</v>
      </c>
      <c r="I426" s="1">
        <v>243910000</v>
      </c>
      <c r="J426" s="1">
        <v>0</v>
      </c>
      <c r="K426" s="1">
        <v>333847800</v>
      </c>
      <c r="L426" s="1">
        <v>0</v>
      </c>
      <c r="M426" s="1">
        <v>133751262.00977799</v>
      </c>
      <c r="N426" s="1">
        <v>20314946.086552199</v>
      </c>
      <c r="O426" s="1">
        <v>26692969.138611801</v>
      </c>
      <c r="P426" s="1">
        <v>35587923.927629098</v>
      </c>
      <c r="Q426" s="1">
        <v>6590789</v>
      </c>
      <c r="R426" s="1">
        <v>28182837</v>
      </c>
      <c r="S426" s="1">
        <v>1985</v>
      </c>
      <c r="T426" s="1">
        <v>27.552493815266899</v>
      </c>
      <c r="U426" s="1">
        <v>10.578008960902601</v>
      </c>
      <c r="V426" s="1">
        <v>1585562</v>
      </c>
      <c r="W426" s="1">
        <v>3.41</v>
      </c>
      <c r="X426" s="1">
        <v>1.08</v>
      </c>
      <c r="Y426" s="1">
        <v>349310110</v>
      </c>
      <c r="Z426" s="1">
        <v>102967216.20478401</v>
      </c>
      <c r="AA426" s="1">
        <v>3352195.1804</v>
      </c>
      <c r="AB426" s="1">
        <v>312149460</v>
      </c>
      <c r="AC426" s="1">
        <v>102967216.20478401</v>
      </c>
      <c r="AD426" s="1">
        <v>3352195.1804</v>
      </c>
      <c r="AE426" s="1">
        <v>312149460</v>
      </c>
      <c r="AF426" s="1">
        <v>81091121.992201298</v>
      </c>
      <c r="AG426" s="1">
        <v>3352195.1804</v>
      </c>
      <c r="AH426" s="1">
        <v>312149460</v>
      </c>
      <c r="AI426" s="1">
        <v>70796489.421573803</v>
      </c>
      <c r="AJ426" s="1">
        <v>3620370.794832</v>
      </c>
      <c r="AK426" s="1">
        <v>377661262.00977802</v>
      </c>
      <c r="AL426" s="1">
        <v>491217445.31281298</v>
      </c>
      <c r="AM426" s="1">
        <v>454056795.31281298</v>
      </c>
      <c r="AN426" s="1">
        <v>432180701.10022998</v>
      </c>
      <c r="AO426" s="1">
        <v>422154244.14403498</v>
      </c>
      <c r="AP426" s="1">
        <v>380855715.225164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758516977.23494196</v>
      </c>
      <c r="AW426" s="1">
        <v>872073160.53797698</v>
      </c>
      <c r="AX426" s="1">
        <v>834912510.53797698</v>
      </c>
      <c r="AY426" s="1">
        <v>813036416.32539403</v>
      </c>
      <c r="AZ426" s="1">
        <v>803009959.36919904</v>
      </c>
      <c r="BA426" s="1">
        <v>803009959.36919904</v>
      </c>
      <c r="BB426" s="1">
        <v>491217445.31281298</v>
      </c>
      <c r="BC426" s="1">
        <v>454056795.31281298</v>
      </c>
      <c r="BD426" s="1">
        <v>432180701.10022998</v>
      </c>
      <c r="BE426" s="1">
        <v>422154244.14403498</v>
      </c>
      <c r="BF426" s="1">
        <v>422154244.14403498</v>
      </c>
      <c r="BG426" t="s">
        <v>39</v>
      </c>
    </row>
    <row r="427" spans="1:59" x14ac:dyDescent="0.25">
      <c r="A427">
        <v>651</v>
      </c>
      <c r="B427" t="s">
        <v>133</v>
      </c>
      <c r="C427">
        <v>2017</v>
      </c>
      <c r="D427" s="2">
        <v>32873</v>
      </c>
      <c r="E427" s="7">
        <v>111289.59</v>
      </c>
      <c r="F427" t="s">
        <v>45</v>
      </c>
      <c r="G427" s="2">
        <v>142</v>
      </c>
      <c r="H427" s="1">
        <v>1703807590</v>
      </c>
      <c r="I427" s="1">
        <v>1041419796</v>
      </c>
      <c r="J427" s="1">
        <v>39102120</v>
      </c>
      <c r="K427" s="1">
        <v>97755300</v>
      </c>
      <c r="L427" s="1">
        <v>0</v>
      </c>
      <c r="M427" s="1">
        <v>58190171.683031797</v>
      </c>
      <c r="N427" s="1">
        <v>22419386.8545576</v>
      </c>
      <c r="O427" s="1">
        <v>24836918.6166558</v>
      </c>
      <c r="P427" s="1">
        <v>58190171.683031797</v>
      </c>
      <c r="Q427" s="1">
        <v>22561603</v>
      </c>
      <c r="R427" s="1">
        <v>3535338</v>
      </c>
      <c r="S427" s="1">
        <v>501416</v>
      </c>
      <c r="T427" s="1">
        <v>55.653240509472703</v>
      </c>
      <c r="U427" s="1">
        <v>4.3789736245603601</v>
      </c>
      <c r="V427" s="1">
        <v>0</v>
      </c>
      <c r="Y427" s="1">
        <v>563936315</v>
      </c>
      <c r="Z427" s="1">
        <v>607709714.53385699</v>
      </c>
      <c r="AA427" s="1">
        <v>0</v>
      </c>
      <c r="AB427" s="1">
        <v>503943090</v>
      </c>
      <c r="AC427" s="1">
        <v>607709714.53385699</v>
      </c>
      <c r="AD427" s="1">
        <v>0</v>
      </c>
      <c r="AE427" s="1">
        <v>503943090</v>
      </c>
      <c r="AF427" s="1">
        <v>481958658.15113699</v>
      </c>
      <c r="AG427" s="1">
        <v>0</v>
      </c>
      <c r="AH427" s="1">
        <v>503943090</v>
      </c>
      <c r="AI427" s="1">
        <v>422781690.44162202</v>
      </c>
      <c r="AJ427" s="1">
        <v>0</v>
      </c>
      <c r="AK427" s="1">
        <v>1138712087.6830299</v>
      </c>
      <c r="AL427" s="1">
        <v>1268938321.2168801</v>
      </c>
      <c r="AM427" s="1">
        <v>1208945096.2168801</v>
      </c>
      <c r="AN427" s="1">
        <v>1083194039.8341601</v>
      </c>
      <c r="AO427" s="1">
        <v>1024017072.12465</v>
      </c>
      <c r="AP427" s="1">
        <v>145011605.47121301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1283723693.1542399</v>
      </c>
      <c r="AW427" s="1">
        <v>1413949926.6881001</v>
      </c>
      <c r="AX427" s="1">
        <v>1353956701.6881001</v>
      </c>
      <c r="AY427" s="1">
        <v>1228205645.3053801</v>
      </c>
      <c r="AZ427" s="1">
        <v>1169028677.59586</v>
      </c>
      <c r="BA427" s="1">
        <v>1169028677.59586</v>
      </c>
      <c r="BB427" s="1">
        <v>1268938321.2168801</v>
      </c>
      <c r="BC427" s="1">
        <v>1208945096.2168801</v>
      </c>
      <c r="BD427" s="1">
        <v>1083194039.8341601</v>
      </c>
      <c r="BE427" s="1">
        <v>1024017072.12465</v>
      </c>
      <c r="BF427" s="1">
        <v>1024017072.12465</v>
      </c>
      <c r="BG427" t="s">
        <v>39</v>
      </c>
    </row>
    <row r="428" spans="1:59" x14ac:dyDescent="0.25">
      <c r="A428">
        <v>651</v>
      </c>
      <c r="B428" t="s">
        <v>133</v>
      </c>
      <c r="C428">
        <v>2018</v>
      </c>
      <c r="D428" s="2">
        <v>33037</v>
      </c>
      <c r="E428" s="7">
        <v>111289.59</v>
      </c>
      <c r="F428" t="s">
        <v>45</v>
      </c>
      <c r="G428" s="2">
        <v>142</v>
      </c>
      <c r="H428" s="1">
        <v>1712307710</v>
      </c>
      <c r="I428" s="1">
        <v>1042755785.1</v>
      </c>
      <c r="J428" s="1">
        <v>70807422.299999997</v>
      </c>
      <c r="K428" s="1">
        <v>101795852.40000001</v>
      </c>
      <c r="L428" s="1">
        <v>0</v>
      </c>
      <c r="M428" s="1">
        <v>58190171.683031797</v>
      </c>
      <c r="N428" s="1">
        <v>22419386.8545576</v>
      </c>
      <c r="O428" s="1">
        <v>24836918.6166558</v>
      </c>
      <c r="P428" s="1">
        <v>58190171.683031797</v>
      </c>
      <c r="Q428" s="1">
        <v>22561603</v>
      </c>
      <c r="R428" s="1">
        <v>3535338</v>
      </c>
      <c r="S428" s="1">
        <v>501416</v>
      </c>
      <c r="T428" s="1">
        <v>56.980938325524598</v>
      </c>
      <c r="U428" s="1">
        <v>3.9245929232969798</v>
      </c>
      <c r="V428" s="1">
        <v>0</v>
      </c>
      <c r="Y428" s="1">
        <v>566749735</v>
      </c>
      <c r="Z428" s="1">
        <v>628831156.00595796</v>
      </c>
      <c r="AA428" s="1">
        <v>0</v>
      </c>
      <c r="AB428" s="1">
        <v>506457210</v>
      </c>
      <c r="AC428" s="1">
        <v>628831156.00595796</v>
      </c>
      <c r="AD428" s="1">
        <v>0</v>
      </c>
      <c r="AE428" s="1">
        <v>506457210</v>
      </c>
      <c r="AF428" s="1">
        <v>498709520.19374901</v>
      </c>
      <c r="AG428" s="1">
        <v>0</v>
      </c>
      <c r="AH428" s="1">
        <v>506457210</v>
      </c>
      <c r="AI428" s="1">
        <v>437475809.22329801</v>
      </c>
      <c r="AJ428" s="1">
        <v>0</v>
      </c>
      <c r="AK428" s="1">
        <v>1171753379.08303</v>
      </c>
      <c r="AL428" s="1">
        <v>1324578484.9889901</v>
      </c>
      <c r="AM428" s="1">
        <v>1264285959.9889901</v>
      </c>
      <c r="AN428" s="1">
        <v>1134164324.17678</v>
      </c>
      <c r="AO428" s="1">
        <v>1072930613.2063299</v>
      </c>
      <c r="AP428" s="1">
        <v>149052157.87121299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1320805536.9542401</v>
      </c>
      <c r="AW428" s="1">
        <v>1473630642.8601999</v>
      </c>
      <c r="AX428" s="1">
        <v>1413338117.8601999</v>
      </c>
      <c r="AY428" s="1">
        <v>1283216482.0479901</v>
      </c>
      <c r="AZ428" s="1">
        <v>1221982771.0775399</v>
      </c>
      <c r="BA428" s="1">
        <v>1221982771.0775399</v>
      </c>
      <c r="BB428" s="1">
        <v>1324578484.9889901</v>
      </c>
      <c r="BC428" s="1">
        <v>1264285959.9889901</v>
      </c>
      <c r="BD428" s="1">
        <v>1134164324.17678</v>
      </c>
      <c r="BE428" s="1">
        <v>1072930613.2063299</v>
      </c>
      <c r="BF428" s="1">
        <v>1072930613.2063299</v>
      </c>
      <c r="BG428" t="s">
        <v>39</v>
      </c>
    </row>
    <row r="429" spans="1:59" x14ac:dyDescent="0.25">
      <c r="A429">
        <v>651</v>
      </c>
      <c r="B429" t="s">
        <v>133</v>
      </c>
      <c r="C429">
        <v>2019</v>
      </c>
      <c r="D429" s="2">
        <v>33203</v>
      </c>
      <c r="E429" s="7">
        <v>111289.59</v>
      </c>
      <c r="F429" t="s">
        <v>45</v>
      </c>
      <c r="G429" s="2">
        <v>142</v>
      </c>
      <c r="H429" s="1">
        <v>1720911490</v>
      </c>
      <c r="I429" s="1">
        <v>958425546.29999995</v>
      </c>
      <c r="J429" s="1">
        <v>46205671.799999997</v>
      </c>
      <c r="K429" s="1">
        <v>96288970.5</v>
      </c>
      <c r="L429" s="1">
        <v>0</v>
      </c>
      <c r="M429" s="1">
        <v>58190171.683031797</v>
      </c>
      <c r="N429" s="1">
        <v>22419386.8545576</v>
      </c>
      <c r="O429" s="1">
        <v>24836918.6166558</v>
      </c>
      <c r="P429" s="1">
        <v>58190171.683031797</v>
      </c>
      <c r="Q429" s="1">
        <v>22561603</v>
      </c>
      <c r="R429" s="1">
        <v>3535338</v>
      </c>
      <c r="S429" s="1">
        <v>501416</v>
      </c>
      <c r="T429" s="1">
        <v>54.6093977142719</v>
      </c>
      <c r="U429" s="1">
        <v>7.5516651570000004</v>
      </c>
      <c r="V429" s="1">
        <v>0</v>
      </c>
      <c r="Y429" s="1">
        <v>569597465</v>
      </c>
      <c r="Z429" s="1">
        <v>557734765.53411603</v>
      </c>
      <c r="AA429" s="1">
        <v>0</v>
      </c>
      <c r="AB429" s="1">
        <v>509001990</v>
      </c>
      <c r="AC429" s="1">
        <v>557734765.53411603</v>
      </c>
      <c r="AD429" s="1">
        <v>0</v>
      </c>
      <c r="AE429" s="1">
        <v>509001990</v>
      </c>
      <c r="AF429" s="1">
        <v>442324834.98679698</v>
      </c>
      <c r="AG429" s="1">
        <v>0</v>
      </c>
      <c r="AH429" s="1">
        <v>509001990</v>
      </c>
      <c r="AI429" s="1">
        <v>388014279.43511701</v>
      </c>
      <c r="AJ429" s="1">
        <v>0</v>
      </c>
      <c r="AK429" s="1">
        <v>1062821389.78303</v>
      </c>
      <c r="AL429" s="1">
        <v>1231728074.0171399</v>
      </c>
      <c r="AM429" s="1">
        <v>1171132599.0171399</v>
      </c>
      <c r="AN429" s="1">
        <v>1055722668.46982</v>
      </c>
      <c r="AO429" s="1">
        <v>1001412112.9181401</v>
      </c>
      <c r="AP429" s="1">
        <v>143545275.97121301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1206366665.75424</v>
      </c>
      <c r="AW429" s="1">
        <v>1375273349.9883599</v>
      </c>
      <c r="AX429" s="1">
        <v>1314677874.9883599</v>
      </c>
      <c r="AY429" s="1">
        <v>1199267944.44104</v>
      </c>
      <c r="AZ429" s="1">
        <v>1144957388.88936</v>
      </c>
      <c r="BA429" s="1">
        <v>1144957388.88936</v>
      </c>
      <c r="BB429" s="1">
        <v>1231728074.0171399</v>
      </c>
      <c r="BC429" s="1">
        <v>1171132599.0171399</v>
      </c>
      <c r="BD429" s="1">
        <v>1055722668.46982</v>
      </c>
      <c r="BE429" s="1">
        <v>1001412112.9181401</v>
      </c>
      <c r="BF429" s="1">
        <v>1001412112.9181401</v>
      </c>
      <c r="BG429" t="s">
        <v>39</v>
      </c>
    </row>
    <row r="430" spans="1:59" x14ac:dyDescent="0.25">
      <c r="A430">
        <v>651</v>
      </c>
      <c r="B430" t="s">
        <v>133</v>
      </c>
      <c r="C430">
        <v>2020</v>
      </c>
      <c r="D430" s="2">
        <v>33203</v>
      </c>
      <c r="E430" s="7">
        <v>111289.59</v>
      </c>
      <c r="F430" t="s">
        <v>45</v>
      </c>
      <c r="G430" s="2">
        <v>142</v>
      </c>
      <c r="H430" s="1">
        <v>1720911490</v>
      </c>
      <c r="I430" s="1">
        <v>1084011780</v>
      </c>
      <c r="J430" s="1">
        <v>71654634.900000006</v>
      </c>
      <c r="K430" s="1">
        <v>89534079.269999996</v>
      </c>
      <c r="L430" s="1">
        <v>45619.14</v>
      </c>
      <c r="M430" s="1">
        <v>58190171.683031797</v>
      </c>
      <c r="N430" s="1">
        <v>22419386.8545576</v>
      </c>
      <c r="O430" s="1">
        <v>24836918.6166558</v>
      </c>
      <c r="P430" s="1">
        <v>58190171.683031797</v>
      </c>
      <c r="Q430" s="1">
        <v>22561603</v>
      </c>
      <c r="R430" s="1">
        <v>3535338</v>
      </c>
      <c r="S430" s="1">
        <v>501416</v>
      </c>
      <c r="T430" s="1">
        <v>55.529215119152099</v>
      </c>
      <c r="U430" s="1">
        <v>3.23006956412185</v>
      </c>
      <c r="V430" s="1">
        <v>0</v>
      </c>
      <c r="Y430" s="1">
        <v>569597465</v>
      </c>
      <c r="Z430" s="1">
        <v>619856718.516325</v>
      </c>
      <c r="AA430" s="1">
        <v>0</v>
      </c>
      <c r="AB430" s="1">
        <v>509001990</v>
      </c>
      <c r="AC430" s="1">
        <v>619856718.516325</v>
      </c>
      <c r="AD430" s="1">
        <v>0</v>
      </c>
      <c r="AE430" s="1">
        <v>509001990</v>
      </c>
      <c r="AF430" s="1">
        <v>491592128.86904001</v>
      </c>
      <c r="AG430" s="1">
        <v>0</v>
      </c>
      <c r="AH430" s="1">
        <v>509001990</v>
      </c>
      <c r="AI430" s="1">
        <v>431232321.97619998</v>
      </c>
      <c r="AJ430" s="1">
        <v>0</v>
      </c>
      <c r="AK430" s="1">
        <v>1213856586.58303</v>
      </c>
      <c r="AL430" s="1">
        <v>1319298990.09935</v>
      </c>
      <c r="AM430" s="1">
        <v>1258703515.09935</v>
      </c>
      <c r="AN430" s="1">
        <v>1130438925.45207</v>
      </c>
      <c r="AO430" s="1">
        <v>1070079118.55923</v>
      </c>
      <c r="AP430" s="1">
        <v>136836003.88121301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1350692590.4642401</v>
      </c>
      <c r="AW430" s="1">
        <v>1456134993.9805701</v>
      </c>
      <c r="AX430" s="1">
        <v>1395539518.9805701</v>
      </c>
      <c r="AY430" s="1">
        <v>1267274929.3332801</v>
      </c>
      <c r="AZ430" s="1">
        <v>1206915122.4404399</v>
      </c>
      <c r="BA430" s="1">
        <v>1206915122.4404399</v>
      </c>
      <c r="BB430" s="1">
        <v>1319298990.09935</v>
      </c>
      <c r="BC430" s="1">
        <v>1258703515.09935</v>
      </c>
      <c r="BD430" s="1">
        <v>1130438925.45207</v>
      </c>
      <c r="BE430" s="1">
        <v>1070079118.55923</v>
      </c>
      <c r="BF430" s="1">
        <v>1070079118.55923</v>
      </c>
      <c r="BG430" t="s">
        <v>39</v>
      </c>
    </row>
    <row r="431" spans="1:59" x14ac:dyDescent="0.25">
      <c r="A431">
        <v>651</v>
      </c>
      <c r="B431" t="s">
        <v>133</v>
      </c>
      <c r="C431">
        <v>2021</v>
      </c>
      <c r="D431" s="2">
        <v>33203</v>
      </c>
      <c r="E431" s="7">
        <v>111289.59</v>
      </c>
      <c r="F431" t="s">
        <v>45</v>
      </c>
      <c r="G431" s="2">
        <v>142</v>
      </c>
      <c r="H431" s="1">
        <v>1720911490</v>
      </c>
      <c r="I431" s="1">
        <v>1078925246</v>
      </c>
      <c r="J431" s="1">
        <v>70116618.180000007</v>
      </c>
      <c r="K431" s="1">
        <v>94386000.659999996</v>
      </c>
      <c r="L431" s="1">
        <v>700905.500999999</v>
      </c>
      <c r="M431" s="1">
        <v>58190171.683031797</v>
      </c>
      <c r="N431" s="1">
        <v>22419386.8545576</v>
      </c>
      <c r="O431" s="1">
        <v>24836918.6166558</v>
      </c>
      <c r="P431" s="1">
        <v>58190171.683031797</v>
      </c>
      <c r="Q431" s="1">
        <v>22561603</v>
      </c>
      <c r="R431" s="1">
        <v>3535338</v>
      </c>
      <c r="S431" s="1">
        <v>501416</v>
      </c>
      <c r="T431" s="1">
        <v>56.964546663729401</v>
      </c>
      <c r="U431" s="1">
        <v>4.4418012888829503</v>
      </c>
      <c r="V431" s="1">
        <v>0</v>
      </c>
      <c r="Y431" s="1">
        <v>569597465</v>
      </c>
      <c r="Z431" s="1">
        <v>622506854.55776894</v>
      </c>
      <c r="AA431" s="1">
        <v>0</v>
      </c>
      <c r="AB431" s="1">
        <v>509001990</v>
      </c>
      <c r="AC431" s="1">
        <v>622506854.55776894</v>
      </c>
      <c r="AD431" s="1">
        <v>0</v>
      </c>
      <c r="AE431" s="1">
        <v>509001990</v>
      </c>
      <c r="AF431" s="1">
        <v>493693882.35414302</v>
      </c>
      <c r="AG431" s="1">
        <v>0</v>
      </c>
      <c r="AH431" s="1">
        <v>509001990</v>
      </c>
      <c r="AI431" s="1">
        <v>433076013.08184803</v>
      </c>
      <c r="AJ431" s="1">
        <v>0</v>
      </c>
      <c r="AK431" s="1">
        <v>1207232035.86303</v>
      </c>
      <c r="AL431" s="1">
        <v>1320411109.4208</v>
      </c>
      <c r="AM431" s="1">
        <v>1259815634.4208</v>
      </c>
      <c r="AN431" s="1">
        <v>1131002662.21717</v>
      </c>
      <c r="AO431" s="1">
        <v>1070384792.94488</v>
      </c>
      <c r="AP431" s="1">
        <v>142343211.632213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1349575247.49524</v>
      </c>
      <c r="AW431" s="1">
        <v>1462754321.05301</v>
      </c>
      <c r="AX431" s="1">
        <v>1402158846.05301</v>
      </c>
      <c r="AY431" s="1">
        <v>1273345873.84938</v>
      </c>
      <c r="AZ431" s="1">
        <v>1212728004.57709</v>
      </c>
      <c r="BA431" s="1">
        <v>1212728004.57709</v>
      </c>
      <c r="BB431" s="1">
        <v>1320411109.4208</v>
      </c>
      <c r="BC431" s="1">
        <v>1259815634.4208</v>
      </c>
      <c r="BD431" s="1">
        <v>1131002662.21717</v>
      </c>
      <c r="BE431" s="1">
        <v>1070384792.94488</v>
      </c>
      <c r="BF431" s="1">
        <v>1070384792.94488</v>
      </c>
      <c r="BG431" t="s">
        <v>39</v>
      </c>
    </row>
    <row r="432" spans="1:59" x14ac:dyDescent="0.25">
      <c r="A432">
        <v>654</v>
      </c>
      <c r="B432" t="s">
        <v>134</v>
      </c>
      <c r="C432">
        <v>2017</v>
      </c>
      <c r="D432" s="2">
        <v>7347</v>
      </c>
      <c r="E432" s="7">
        <v>60415.85</v>
      </c>
      <c r="F432" t="s">
        <v>38</v>
      </c>
      <c r="G432" s="2">
        <v>95</v>
      </c>
      <c r="H432" s="1">
        <v>254757225</v>
      </c>
      <c r="I432" s="1">
        <v>173947523.80000001</v>
      </c>
      <c r="J432" s="1">
        <v>0</v>
      </c>
      <c r="K432" s="1">
        <v>24969975.760000002</v>
      </c>
      <c r="L432" s="1">
        <v>0</v>
      </c>
      <c r="M432" s="1">
        <v>10801261.3922188</v>
      </c>
      <c r="N432" s="1">
        <v>5586468.6942940503</v>
      </c>
      <c r="O432" s="1">
        <v>2403802.82699996</v>
      </c>
      <c r="P432" s="1">
        <v>10801261.3922188</v>
      </c>
      <c r="Q432" s="1">
        <v>1139054</v>
      </c>
      <c r="R432" s="1">
        <v>3471172</v>
      </c>
      <c r="S432" s="1">
        <v>671</v>
      </c>
      <c r="T432" s="1">
        <v>59.597878593493697</v>
      </c>
      <c r="U432" s="1">
        <v>5.6129321467044004</v>
      </c>
      <c r="V432" s="1">
        <v>0</v>
      </c>
      <c r="Y432" s="1">
        <v>126037785</v>
      </c>
      <c r="Z432" s="1">
        <v>49111566.960798703</v>
      </c>
      <c r="AA432" s="1">
        <v>0</v>
      </c>
      <c r="AB432" s="1">
        <v>112629510</v>
      </c>
      <c r="AC432" s="1">
        <v>49111566.960798703</v>
      </c>
      <c r="AD432" s="1">
        <v>0</v>
      </c>
      <c r="AE432" s="1">
        <v>112629510</v>
      </c>
      <c r="AF432" s="1">
        <v>38680131.480330899</v>
      </c>
      <c r="AG432" s="1">
        <v>0</v>
      </c>
      <c r="AH432" s="1">
        <v>112629510</v>
      </c>
      <c r="AI432" s="1">
        <v>33771220.665993102</v>
      </c>
      <c r="AJ432" s="1">
        <v>0</v>
      </c>
      <c r="AK432" s="1">
        <v>184748785.19221801</v>
      </c>
      <c r="AL432" s="1">
        <v>185950613.353017</v>
      </c>
      <c r="AM432" s="1">
        <v>172542338.353017</v>
      </c>
      <c r="AN432" s="1">
        <v>162110902.872549</v>
      </c>
      <c r="AO432" s="1">
        <v>157201992.058211</v>
      </c>
      <c r="AP432" s="1">
        <v>32960247.281293999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217709032.47351199</v>
      </c>
      <c r="AW432" s="1">
        <v>218910860.63431099</v>
      </c>
      <c r="AX432" s="1">
        <v>205502585.63431099</v>
      </c>
      <c r="AY432" s="1">
        <v>195071150.15384299</v>
      </c>
      <c r="AZ432" s="1">
        <v>190162239.33950499</v>
      </c>
      <c r="BA432" s="1">
        <v>190162239.33950499</v>
      </c>
      <c r="BB432" s="1">
        <v>185950613.353017</v>
      </c>
      <c r="BC432" s="1">
        <v>172542338.353017</v>
      </c>
      <c r="BD432" s="1">
        <v>162110902.872549</v>
      </c>
      <c r="BE432" s="1">
        <v>157201992.058211</v>
      </c>
      <c r="BF432" s="1">
        <v>157201992.058211</v>
      </c>
      <c r="BG432" t="s">
        <v>39</v>
      </c>
    </row>
    <row r="433" spans="1:59" x14ac:dyDescent="0.25">
      <c r="A433">
        <v>654</v>
      </c>
      <c r="B433" t="s">
        <v>134</v>
      </c>
      <c r="C433">
        <v>2018</v>
      </c>
      <c r="D433" s="2">
        <v>7890</v>
      </c>
      <c r="E433" s="7">
        <v>60415.85</v>
      </c>
      <c r="F433" t="s">
        <v>38</v>
      </c>
      <c r="G433" s="2">
        <v>95</v>
      </c>
      <c r="H433" s="1">
        <v>273585750</v>
      </c>
      <c r="I433" s="1">
        <v>177466360.37599999</v>
      </c>
      <c r="J433" s="1">
        <v>0</v>
      </c>
      <c r="K433" s="1">
        <v>26775025.239999998</v>
      </c>
      <c r="L433" s="1">
        <v>0</v>
      </c>
      <c r="M433" s="1">
        <v>10801261.3922188</v>
      </c>
      <c r="N433" s="1">
        <v>5586468.6942940503</v>
      </c>
      <c r="O433" s="1">
        <v>2403802.82699996</v>
      </c>
      <c r="P433" s="1">
        <v>10801261.3922188</v>
      </c>
      <c r="Q433" s="1">
        <v>1139054</v>
      </c>
      <c r="R433" s="1">
        <v>3471172</v>
      </c>
      <c r="S433" s="1">
        <v>671</v>
      </c>
      <c r="T433" s="1">
        <v>59.724487577301097</v>
      </c>
      <c r="U433" s="1">
        <v>5.5569818603091097</v>
      </c>
      <c r="V433" s="1">
        <v>0</v>
      </c>
      <c r="Y433" s="1">
        <v>135352950</v>
      </c>
      <c r="Z433" s="1">
        <v>49277646.070124298</v>
      </c>
      <c r="AA433" s="1">
        <v>0</v>
      </c>
      <c r="AB433" s="1">
        <v>120953700</v>
      </c>
      <c r="AC433" s="1">
        <v>49277646.070124298</v>
      </c>
      <c r="AD433" s="1">
        <v>0</v>
      </c>
      <c r="AE433" s="1">
        <v>120953700</v>
      </c>
      <c r="AF433" s="1">
        <v>38810934.917940199</v>
      </c>
      <c r="AG433" s="1">
        <v>0</v>
      </c>
      <c r="AH433" s="1">
        <v>120953700</v>
      </c>
      <c r="AI433" s="1">
        <v>33885423.787500598</v>
      </c>
      <c r="AJ433" s="1">
        <v>0</v>
      </c>
      <c r="AK433" s="1">
        <v>188267621.76821801</v>
      </c>
      <c r="AL433" s="1">
        <v>195431857.46234301</v>
      </c>
      <c r="AM433" s="1">
        <v>181032607.46234301</v>
      </c>
      <c r="AN433" s="1">
        <v>170565896.310159</v>
      </c>
      <c r="AO433" s="1">
        <v>165640385.179719</v>
      </c>
      <c r="AP433" s="1">
        <v>34765296.761294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223032918.52951199</v>
      </c>
      <c r="AW433" s="1">
        <v>230197154.22363701</v>
      </c>
      <c r="AX433" s="1">
        <v>215797904.22363701</v>
      </c>
      <c r="AY433" s="1">
        <v>205331193.07145301</v>
      </c>
      <c r="AZ433" s="1">
        <v>200405681.94101301</v>
      </c>
      <c r="BA433" s="1">
        <v>200405681.94101301</v>
      </c>
      <c r="BB433" s="1">
        <v>195431857.46234301</v>
      </c>
      <c r="BC433" s="1">
        <v>181032607.46234301</v>
      </c>
      <c r="BD433" s="1">
        <v>170565896.310159</v>
      </c>
      <c r="BE433" s="1">
        <v>165640385.179719</v>
      </c>
      <c r="BF433" s="1">
        <v>165640385.179719</v>
      </c>
      <c r="BG433" t="s">
        <v>39</v>
      </c>
    </row>
    <row r="434" spans="1:59" x14ac:dyDescent="0.25">
      <c r="A434">
        <v>654</v>
      </c>
      <c r="B434" t="s">
        <v>134</v>
      </c>
      <c r="C434">
        <v>2019</v>
      </c>
      <c r="D434" s="2">
        <v>8360</v>
      </c>
      <c r="E434" s="7">
        <v>60415.85</v>
      </c>
      <c r="F434" t="s">
        <v>38</v>
      </c>
      <c r="G434" s="2">
        <v>95</v>
      </c>
      <c r="H434" s="1">
        <v>289883000</v>
      </c>
      <c r="I434" s="1">
        <v>177288324</v>
      </c>
      <c r="J434" s="1">
        <v>0</v>
      </c>
      <c r="K434" s="1">
        <v>30460677.440000001</v>
      </c>
      <c r="L434" s="1">
        <v>3352021.0120000001</v>
      </c>
      <c r="M434" s="1">
        <v>10801261.3922188</v>
      </c>
      <c r="N434" s="1">
        <v>5586468.6942940503</v>
      </c>
      <c r="O434" s="1">
        <v>2403802.82699996</v>
      </c>
      <c r="P434" s="1">
        <v>10801261.3922188</v>
      </c>
      <c r="Q434" s="1">
        <v>1139054</v>
      </c>
      <c r="R434" s="1">
        <v>3471172</v>
      </c>
      <c r="S434" s="1">
        <v>671</v>
      </c>
      <c r="T434" s="1">
        <v>55.201966379806301</v>
      </c>
      <c r="U434" s="1">
        <v>8.3477573869999997</v>
      </c>
      <c r="V434" s="1">
        <v>0</v>
      </c>
      <c r="Y434" s="1">
        <v>143415800</v>
      </c>
      <c r="Z434" s="1">
        <v>42624542.095518097</v>
      </c>
      <c r="AA434" s="1">
        <v>0</v>
      </c>
      <c r="AB434" s="1">
        <v>128158800</v>
      </c>
      <c r="AC434" s="1">
        <v>42624542.095518097</v>
      </c>
      <c r="AD434" s="1">
        <v>0</v>
      </c>
      <c r="AE434" s="1">
        <v>128158800</v>
      </c>
      <c r="AF434" s="1">
        <v>33570969.011425897</v>
      </c>
      <c r="AG434" s="1">
        <v>0</v>
      </c>
      <c r="AH434" s="1">
        <v>128158800</v>
      </c>
      <c r="AI434" s="1">
        <v>29310464.0306766</v>
      </c>
      <c r="AJ434" s="1">
        <v>0</v>
      </c>
      <c r="AK434" s="1">
        <v>188089585.39221799</v>
      </c>
      <c r="AL434" s="1">
        <v>196841603.48773599</v>
      </c>
      <c r="AM434" s="1">
        <v>181584603.48773599</v>
      </c>
      <c r="AN434" s="1">
        <v>172531030.403644</v>
      </c>
      <c r="AO434" s="1">
        <v>168270525.42289501</v>
      </c>
      <c r="AP434" s="1">
        <v>41802969.973293997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229892555.36551201</v>
      </c>
      <c r="AW434" s="1">
        <v>238644573.46103099</v>
      </c>
      <c r="AX434" s="1">
        <v>223387573.46103099</v>
      </c>
      <c r="AY434" s="1">
        <v>214334000.37693799</v>
      </c>
      <c r="AZ434" s="1">
        <v>210073495.396189</v>
      </c>
      <c r="BA434" s="1">
        <v>210073495.396189</v>
      </c>
      <c r="BB434" s="1">
        <v>196841603.48773599</v>
      </c>
      <c r="BC434" s="1">
        <v>181584603.48773599</v>
      </c>
      <c r="BD434" s="1">
        <v>172531030.403644</v>
      </c>
      <c r="BE434" s="1">
        <v>168270525.42289501</v>
      </c>
      <c r="BF434" s="1">
        <v>168270525.42289501</v>
      </c>
      <c r="BG434" t="s">
        <v>39</v>
      </c>
    </row>
    <row r="435" spans="1:59" x14ac:dyDescent="0.25">
      <c r="A435">
        <v>654</v>
      </c>
      <c r="B435" t="s">
        <v>134</v>
      </c>
      <c r="C435">
        <v>2020</v>
      </c>
      <c r="D435" s="2">
        <v>8360</v>
      </c>
      <c r="E435" s="7">
        <v>60415.85</v>
      </c>
      <c r="F435" t="s">
        <v>38</v>
      </c>
      <c r="G435" s="2">
        <v>95</v>
      </c>
      <c r="H435" s="1">
        <v>289883000</v>
      </c>
      <c r="I435" s="1">
        <v>186294122</v>
      </c>
      <c r="J435" s="1">
        <v>0</v>
      </c>
      <c r="K435" s="1">
        <v>31293259.32</v>
      </c>
      <c r="L435" s="1">
        <v>65828.576000000001</v>
      </c>
      <c r="M435" s="1">
        <v>10801261.3922188</v>
      </c>
      <c r="N435" s="1">
        <v>5586468.6942940503</v>
      </c>
      <c r="O435" s="1">
        <v>2403802.82699996</v>
      </c>
      <c r="P435" s="1">
        <v>10801261.3922188</v>
      </c>
      <c r="Q435" s="1">
        <v>1139054</v>
      </c>
      <c r="R435" s="1">
        <v>3471172</v>
      </c>
      <c r="S435" s="1">
        <v>671</v>
      </c>
      <c r="T435" s="1">
        <v>59.256322630142101</v>
      </c>
      <c r="U435" s="1">
        <v>4.8851250517780596</v>
      </c>
      <c r="V435" s="1">
        <v>0</v>
      </c>
      <c r="Y435" s="1">
        <v>143415800</v>
      </c>
      <c r="Z435" s="1">
        <v>49462950.069619901</v>
      </c>
      <c r="AA435" s="1">
        <v>0</v>
      </c>
      <c r="AB435" s="1">
        <v>128158800</v>
      </c>
      <c r="AC435" s="1">
        <v>49462950.069619901</v>
      </c>
      <c r="AD435" s="1">
        <v>0</v>
      </c>
      <c r="AE435" s="1">
        <v>128158800</v>
      </c>
      <c r="AF435" s="1">
        <v>38956879.824769102</v>
      </c>
      <c r="AG435" s="1">
        <v>0</v>
      </c>
      <c r="AH435" s="1">
        <v>128158800</v>
      </c>
      <c r="AI435" s="1">
        <v>34012846.768368803</v>
      </c>
      <c r="AJ435" s="1">
        <v>0</v>
      </c>
      <c r="AK435" s="1">
        <v>197095383.39221799</v>
      </c>
      <c r="AL435" s="1">
        <v>203680011.46183801</v>
      </c>
      <c r="AM435" s="1">
        <v>188423011.46183801</v>
      </c>
      <c r="AN435" s="1">
        <v>177916941.216988</v>
      </c>
      <c r="AO435" s="1">
        <v>172972908.16058701</v>
      </c>
      <c r="AP435" s="1">
        <v>39349359.417294003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236444742.80951199</v>
      </c>
      <c r="AW435" s="1">
        <v>243029370.879132</v>
      </c>
      <c r="AX435" s="1">
        <v>227772370.879132</v>
      </c>
      <c r="AY435" s="1">
        <v>217266300.63428199</v>
      </c>
      <c r="AZ435" s="1">
        <v>212322267.57788101</v>
      </c>
      <c r="BA435" s="1">
        <v>212322267.57788101</v>
      </c>
      <c r="BB435" s="1">
        <v>203680011.46183801</v>
      </c>
      <c r="BC435" s="1">
        <v>188423011.46183801</v>
      </c>
      <c r="BD435" s="1">
        <v>177916941.216988</v>
      </c>
      <c r="BE435" s="1">
        <v>172972908.16058701</v>
      </c>
      <c r="BF435" s="1">
        <v>172972908.16058701</v>
      </c>
      <c r="BG435" t="s">
        <v>39</v>
      </c>
    </row>
    <row r="436" spans="1:59" x14ac:dyDescent="0.25">
      <c r="A436">
        <v>654</v>
      </c>
      <c r="B436" t="s">
        <v>134</v>
      </c>
      <c r="C436">
        <v>2021</v>
      </c>
      <c r="D436" s="2">
        <v>8360</v>
      </c>
      <c r="E436" s="7">
        <v>60415.85</v>
      </c>
      <c r="F436" t="s">
        <v>38</v>
      </c>
      <c r="G436" s="2">
        <v>95</v>
      </c>
      <c r="H436" s="1">
        <v>289883000</v>
      </c>
      <c r="I436" s="1">
        <v>178984157.90000001</v>
      </c>
      <c r="J436" s="1">
        <v>0</v>
      </c>
      <c r="K436" s="1">
        <v>24684967.949999999</v>
      </c>
      <c r="L436" s="1">
        <v>65828.576000000001</v>
      </c>
      <c r="M436" s="1">
        <v>10801261.3922188</v>
      </c>
      <c r="N436" s="1">
        <v>5586468.6942940503</v>
      </c>
      <c r="O436" s="1">
        <v>2403802.82699996</v>
      </c>
      <c r="P436" s="1">
        <v>10801261.3922188</v>
      </c>
      <c r="Q436" s="1">
        <v>1139054</v>
      </c>
      <c r="R436" s="1">
        <v>3471172</v>
      </c>
      <c r="S436" s="1">
        <v>671</v>
      </c>
      <c r="T436" s="1">
        <v>59.416598800028297</v>
      </c>
      <c r="U436" s="1">
        <v>5.1932945545005502</v>
      </c>
      <c r="V436" s="1">
        <v>0</v>
      </c>
      <c r="Y436" s="1">
        <v>143415800</v>
      </c>
      <c r="Z436" s="1">
        <v>49328407.5017986</v>
      </c>
      <c r="AA436" s="1">
        <v>0</v>
      </c>
      <c r="AB436" s="1">
        <v>128158800</v>
      </c>
      <c r="AC436" s="1">
        <v>49328407.5017986</v>
      </c>
      <c r="AD436" s="1">
        <v>0</v>
      </c>
      <c r="AE436" s="1">
        <v>128158800</v>
      </c>
      <c r="AF436" s="1">
        <v>38850914.478210703</v>
      </c>
      <c r="AG436" s="1">
        <v>0</v>
      </c>
      <c r="AH436" s="1">
        <v>128158800</v>
      </c>
      <c r="AI436" s="1">
        <v>33920329.5259341</v>
      </c>
      <c r="AJ436" s="1">
        <v>0</v>
      </c>
      <c r="AK436" s="1">
        <v>189785419.292218</v>
      </c>
      <c r="AL436" s="1">
        <v>203545468.89401701</v>
      </c>
      <c r="AM436" s="1">
        <v>188288468.89401701</v>
      </c>
      <c r="AN436" s="1">
        <v>177810975.87042901</v>
      </c>
      <c r="AO436" s="1">
        <v>172880390.918152</v>
      </c>
      <c r="AP436" s="1">
        <v>32741068.047293998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222526487.33951199</v>
      </c>
      <c r="AW436" s="1">
        <v>236286536.941311</v>
      </c>
      <c r="AX436" s="1">
        <v>221029536.941311</v>
      </c>
      <c r="AY436" s="1">
        <v>210552043.917723</v>
      </c>
      <c r="AZ436" s="1">
        <v>205621458.965446</v>
      </c>
      <c r="BA436" s="1">
        <v>205621458.965446</v>
      </c>
      <c r="BB436" s="1">
        <v>203545468.89401701</v>
      </c>
      <c r="BC436" s="1">
        <v>188288468.89401701</v>
      </c>
      <c r="BD436" s="1">
        <v>177810975.87042901</v>
      </c>
      <c r="BE436" s="1">
        <v>172880390.918152</v>
      </c>
      <c r="BF436" s="1">
        <v>172880390.918152</v>
      </c>
      <c r="BG436" t="s">
        <v>39</v>
      </c>
    </row>
    <row r="437" spans="1:59" x14ac:dyDescent="0.25">
      <c r="A437">
        <v>664</v>
      </c>
      <c r="B437" t="s">
        <v>135</v>
      </c>
      <c r="C437">
        <v>2017</v>
      </c>
      <c r="D437" s="2">
        <v>200600</v>
      </c>
      <c r="E437" s="7">
        <v>110358.37</v>
      </c>
      <c r="F437" t="s">
        <v>45</v>
      </c>
      <c r="G437" s="2">
        <v>232</v>
      </c>
      <c r="H437" s="1">
        <v>16986808000</v>
      </c>
      <c r="I437" s="1">
        <v>9203697339</v>
      </c>
      <c r="J437" s="1">
        <v>3398469522</v>
      </c>
      <c r="K437" s="1">
        <v>1691554453</v>
      </c>
      <c r="L437" s="1">
        <v>73652101.530000001</v>
      </c>
      <c r="M437" s="1">
        <v>663419724.87099695</v>
      </c>
      <c r="N437" s="1">
        <v>329354995.64284801</v>
      </c>
      <c r="O437" s="1">
        <v>81482656.993576899</v>
      </c>
      <c r="P437" s="1">
        <v>397877026.34252101</v>
      </c>
      <c r="Q437" s="1">
        <v>143745674</v>
      </c>
      <c r="R437" s="1">
        <v>65752775</v>
      </c>
      <c r="S437" s="1">
        <v>4748906</v>
      </c>
      <c r="T437" s="1">
        <v>62.110792839200599</v>
      </c>
      <c r="U437" s="1">
        <v>3.6310643815054902</v>
      </c>
      <c r="V437" s="1">
        <v>1876952</v>
      </c>
      <c r="W437" s="1">
        <v>39.840000000000003</v>
      </c>
      <c r="X437" s="1">
        <v>0.92</v>
      </c>
      <c r="Y437" s="1">
        <v>3441293000</v>
      </c>
      <c r="Z437" s="1">
        <v>4723106573.1840401</v>
      </c>
      <c r="AA437" s="1">
        <v>46362215.961599998</v>
      </c>
      <c r="AB437" s="1">
        <v>3075198000</v>
      </c>
      <c r="AC437" s="1">
        <v>4723106573.1840401</v>
      </c>
      <c r="AD437" s="1">
        <v>46362215.961599998</v>
      </c>
      <c r="AE437" s="1">
        <v>3075198000</v>
      </c>
      <c r="AF437" s="1">
        <v>3756035342.50144</v>
      </c>
      <c r="AG437" s="1">
        <v>46362215.961599998</v>
      </c>
      <c r="AH437" s="1">
        <v>3075198000</v>
      </c>
      <c r="AI437" s="1">
        <v>3300942998.6508002</v>
      </c>
      <c r="AJ437" s="1">
        <v>46362215.961599998</v>
      </c>
      <c r="AK437" s="1">
        <v>13265586585.870899</v>
      </c>
      <c r="AL437" s="1">
        <v>12007108337.4881</v>
      </c>
      <c r="AM437" s="1">
        <v>11641013337.4881</v>
      </c>
      <c r="AN437" s="1">
        <v>10673942106.8055</v>
      </c>
      <c r="AO437" s="1">
        <v>10218849762.954901</v>
      </c>
      <c r="AP437" s="1">
        <v>2176044207.16642</v>
      </c>
      <c r="AQ437" s="1">
        <v>1146995520</v>
      </c>
      <c r="AR437" s="1">
        <v>1146995520</v>
      </c>
      <c r="AS437" s="1">
        <v>1146995520</v>
      </c>
      <c r="AT437" s="1">
        <v>1146995520</v>
      </c>
      <c r="AU437" s="1">
        <v>1146995520</v>
      </c>
      <c r="AV437" s="1">
        <v>15441630793.037399</v>
      </c>
      <c r="AW437" s="1">
        <v>15330148064.654499</v>
      </c>
      <c r="AX437" s="1">
        <v>14964053064.654499</v>
      </c>
      <c r="AY437" s="1">
        <v>13996981833.971901</v>
      </c>
      <c r="AZ437" s="1">
        <v>13541889490.1213</v>
      </c>
      <c r="BA437" s="1">
        <v>13541889490.1213</v>
      </c>
      <c r="BB437" s="1">
        <v>13154103857.4881</v>
      </c>
      <c r="BC437" s="1">
        <v>12788008857.4881</v>
      </c>
      <c r="BD437" s="1">
        <v>11820937626.8055</v>
      </c>
      <c r="BE437" s="1">
        <v>11365845282.954901</v>
      </c>
      <c r="BF437" s="1">
        <v>11365845282.954901</v>
      </c>
      <c r="BG437" t="s">
        <v>39</v>
      </c>
    </row>
    <row r="438" spans="1:59" x14ac:dyDescent="0.25">
      <c r="A438">
        <v>664</v>
      </c>
      <c r="B438" t="s">
        <v>135</v>
      </c>
      <c r="C438">
        <v>2018</v>
      </c>
      <c r="D438" s="2">
        <v>201950</v>
      </c>
      <c r="E438" s="7">
        <v>110358.37</v>
      </c>
      <c r="F438" t="s">
        <v>45</v>
      </c>
      <c r="G438" s="2">
        <v>232</v>
      </c>
      <c r="H438" s="1">
        <v>17101126000</v>
      </c>
      <c r="I438" s="1">
        <v>9875882332.4699993</v>
      </c>
      <c r="J438" s="1">
        <v>3549898998</v>
      </c>
      <c r="K438" s="1">
        <v>1848539689</v>
      </c>
      <c r="L438" s="1">
        <v>69683236.349999994</v>
      </c>
      <c r="M438" s="1">
        <v>663419724.87099695</v>
      </c>
      <c r="N438" s="1">
        <v>329354995.64284801</v>
      </c>
      <c r="O438" s="1">
        <v>81482656.993576899</v>
      </c>
      <c r="P438" s="1">
        <v>397877026.34252101</v>
      </c>
      <c r="Q438" s="1">
        <v>143745674</v>
      </c>
      <c r="R438" s="1">
        <v>65752775</v>
      </c>
      <c r="S438" s="1">
        <v>4748906</v>
      </c>
      <c r="T438" s="1">
        <v>62.939173987685002</v>
      </c>
      <c r="U438" s="1">
        <v>3.0868073648642</v>
      </c>
      <c r="V438" s="1">
        <v>1876952</v>
      </c>
      <c r="W438" s="1">
        <v>39.840000000000003</v>
      </c>
      <c r="X438" s="1">
        <v>0.92</v>
      </c>
      <c r="Y438" s="1">
        <v>3464452250</v>
      </c>
      <c r="Z438" s="1">
        <v>4833967490.4846096</v>
      </c>
      <c r="AA438" s="1">
        <v>46362215.961599998</v>
      </c>
      <c r="AB438" s="1">
        <v>3095893500</v>
      </c>
      <c r="AC438" s="1">
        <v>4833967490.4846096</v>
      </c>
      <c r="AD438" s="1">
        <v>46362215.961599998</v>
      </c>
      <c r="AE438" s="1">
        <v>3095893500</v>
      </c>
      <c r="AF438" s="1">
        <v>3844197131.1528401</v>
      </c>
      <c r="AG438" s="1">
        <v>46362215.961599998</v>
      </c>
      <c r="AH438" s="1">
        <v>3095893500</v>
      </c>
      <c r="AI438" s="1">
        <v>3378422844.4084702</v>
      </c>
      <c r="AJ438" s="1">
        <v>46362215.961599998</v>
      </c>
      <c r="AK438" s="1">
        <v>14089201055.3409</v>
      </c>
      <c r="AL438" s="1">
        <v>12292557980.7887</v>
      </c>
      <c r="AM438" s="1">
        <v>11923999230.7887</v>
      </c>
      <c r="AN438" s="1">
        <v>10934228871.4569</v>
      </c>
      <c r="AO438" s="1">
        <v>10468454584.7125</v>
      </c>
      <c r="AP438" s="1">
        <v>2329060577.9864202</v>
      </c>
      <c r="AQ438" s="1">
        <v>1146995520</v>
      </c>
      <c r="AR438" s="1">
        <v>1146995520</v>
      </c>
      <c r="AS438" s="1">
        <v>1146995520</v>
      </c>
      <c r="AT438" s="1">
        <v>1146995520</v>
      </c>
      <c r="AU438" s="1">
        <v>1146995520</v>
      </c>
      <c r="AV438" s="1">
        <v>16418261633.3274</v>
      </c>
      <c r="AW438" s="1">
        <v>15768614078.775101</v>
      </c>
      <c r="AX438" s="1">
        <v>15400055328.775101</v>
      </c>
      <c r="AY438" s="1">
        <v>14410284969.4433</v>
      </c>
      <c r="AZ438" s="1">
        <v>13944510682.698999</v>
      </c>
      <c r="BA438" s="1">
        <v>13944510682.698999</v>
      </c>
      <c r="BB438" s="1">
        <v>13439553500.7887</v>
      </c>
      <c r="BC438" s="1">
        <v>13070994750.7887</v>
      </c>
      <c r="BD438" s="1">
        <v>12081224391.4569</v>
      </c>
      <c r="BE438" s="1">
        <v>11615450104.7125</v>
      </c>
      <c r="BF438" s="1">
        <v>11615450104.7125</v>
      </c>
      <c r="BG438" t="s">
        <v>39</v>
      </c>
    </row>
    <row r="439" spans="1:59" x14ac:dyDescent="0.25">
      <c r="A439">
        <v>664</v>
      </c>
      <c r="B439" t="s">
        <v>135</v>
      </c>
      <c r="C439">
        <v>2019</v>
      </c>
      <c r="D439" s="2">
        <v>202350</v>
      </c>
      <c r="E439" s="7">
        <v>110358.37</v>
      </c>
      <c r="F439" t="s">
        <v>45</v>
      </c>
      <c r="G439" s="2">
        <v>232</v>
      </c>
      <c r="H439" s="1">
        <v>17134998000</v>
      </c>
      <c r="I439" s="1">
        <v>8911887993</v>
      </c>
      <c r="J439" s="1">
        <v>3104913614.1299901</v>
      </c>
      <c r="K439" s="1">
        <v>1686037795.26</v>
      </c>
      <c r="L439" s="1">
        <v>22438099.859999999</v>
      </c>
      <c r="M439" s="1">
        <v>663419724.87099695</v>
      </c>
      <c r="N439" s="1">
        <v>329354995.64284801</v>
      </c>
      <c r="O439" s="1">
        <v>81482656.993576899</v>
      </c>
      <c r="P439" s="1">
        <v>397877026.34252101</v>
      </c>
      <c r="Q439" s="1">
        <v>143745674</v>
      </c>
      <c r="R439" s="1">
        <v>65752775</v>
      </c>
      <c r="S439" s="1">
        <v>4748906</v>
      </c>
      <c r="T439" s="1">
        <v>58.024090508458201</v>
      </c>
      <c r="U439" s="1">
        <v>7.4207806657458297</v>
      </c>
      <c r="V439" s="1">
        <v>1876952</v>
      </c>
      <c r="W439" s="1">
        <v>39.840000000000003</v>
      </c>
      <c r="X439" s="1">
        <v>0.92</v>
      </c>
      <c r="Y439" s="1">
        <v>3471314250</v>
      </c>
      <c r="Z439" s="1">
        <v>4086968794.9369001</v>
      </c>
      <c r="AA439" s="1">
        <v>46362215.961599998</v>
      </c>
      <c r="AB439" s="1">
        <v>3102025500</v>
      </c>
      <c r="AC439" s="1">
        <v>4086968794.9369001</v>
      </c>
      <c r="AD439" s="1">
        <v>46362215.961599998</v>
      </c>
      <c r="AE439" s="1">
        <v>3102025500</v>
      </c>
      <c r="AF439" s="1">
        <v>3250148816.17099</v>
      </c>
      <c r="AG439" s="1">
        <v>46362215.961599998</v>
      </c>
      <c r="AH439" s="1">
        <v>3102025500</v>
      </c>
      <c r="AI439" s="1">
        <v>2856351179.1046801</v>
      </c>
      <c r="AJ439" s="1">
        <v>46362215.961599998</v>
      </c>
      <c r="AK439" s="1">
        <v>12680221332.0009</v>
      </c>
      <c r="AL439" s="1">
        <v>11107435901.371</v>
      </c>
      <c r="AM439" s="1">
        <v>10738147151.371</v>
      </c>
      <c r="AN439" s="1">
        <v>9901327172.6051006</v>
      </c>
      <c r="AO439" s="1">
        <v>9507529535.5387897</v>
      </c>
      <c r="AP439" s="1">
        <v>2119313547.7564199</v>
      </c>
      <c r="AQ439" s="1">
        <v>1146995520</v>
      </c>
      <c r="AR439" s="1">
        <v>1146995520</v>
      </c>
      <c r="AS439" s="1">
        <v>1146995520</v>
      </c>
      <c r="AT439" s="1">
        <v>1146995520</v>
      </c>
      <c r="AU439" s="1">
        <v>1146995520</v>
      </c>
      <c r="AV439" s="1">
        <v>14799534879.757401</v>
      </c>
      <c r="AW439" s="1">
        <v>14373744969.127399</v>
      </c>
      <c r="AX439" s="1">
        <v>14004456219.127399</v>
      </c>
      <c r="AY439" s="1">
        <v>13167636240.3615</v>
      </c>
      <c r="AZ439" s="1">
        <v>12773838603.2952</v>
      </c>
      <c r="BA439" s="1">
        <v>12773838603.2952</v>
      </c>
      <c r="BB439" s="1">
        <v>12254431421.371</v>
      </c>
      <c r="BC439" s="1">
        <v>11885142671.371</v>
      </c>
      <c r="BD439" s="1">
        <v>11048322692.605101</v>
      </c>
      <c r="BE439" s="1">
        <v>10654525055.5387</v>
      </c>
      <c r="BF439" s="1">
        <v>10654525055.5387</v>
      </c>
      <c r="BG439" t="s">
        <v>39</v>
      </c>
    </row>
    <row r="440" spans="1:59" x14ac:dyDescent="0.25">
      <c r="A440">
        <v>664</v>
      </c>
      <c r="B440" t="s">
        <v>135</v>
      </c>
      <c r="C440">
        <v>2020</v>
      </c>
      <c r="D440" s="2">
        <v>198979</v>
      </c>
      <c r="E440" s="7">
        <v>110358.37</v>
      </c>
      <c r="F440" t="s">
        <v>45</v>
      </c>
      <c r="G440" s="2">
        <v>232</v>
      </c>
      <c r="H440" s="1">
        <v>16849541720</v>
      </c>
      <c r="I440" s="1">
        <v>9737861624.3999996</v>
      </c>
      <c r="J440" s="1">
        <v>3496782027</v>
      </c>
      <c r="K440" s="1">
        <v>1454905164</v>
      </c>
      <c r="L440" s="1">
        <v>23184298.649999999</v>
      </c>
      <c r="M440" s="1">
        <v>663419724.87099695</v>
      </c>
      <c r="N440" s="1">
        <v>329354995.64284801</v>
      </c>
      <c r="O440" s="1">
        <v>81482656.993576899</v>
      </c>
      <c r="P440" s="1">
        <v>397877026.34252101</v>
      </c>
      <c r="Q440" s="1">
        <v>143745674</v>
      </c>
      <c r="R440" s="1">
        <v>65752775</v>
      </c>
      <c r="S440" s="1">
        <v>4748906</v>
      </c>
      <c r="T440" s="1">
        <v>61.253754489999999</v>
      </c>
      <c r="U440" s="1">
        <v>3.0566936739629398</v>
      </c>
      <c r="V440" s="1">
        <v>1876952</v>
      </c>
      <c r="W440" s="1">
        <v>39.840000000000003</v>
      </c>
      <c r="X440" s="1">
        <v>0.92</v>
      </c>
      <c r="Y440" s="1">
        <v>3413484745</v>
      </c>
      <c r="Z440" s="1">
        <v>4700276963.1370697</v>
      </c>
      <c r="AA440" s="1">
        <v>46362215.961599998</v>
      </c>
      <c r="AB440" s="1">
        <v>3050348070</v>
      </c>
      <c r="AC440" s="1">
        <v>4700276963.1370697</v>
      </c>
      <c r="AD440" s="1">
        <v>46362215.961599998</v>
      </c>
      <c r="AE440" s="1">
        <v>3050348070</v>
      </c>
      <c r="AF440" s="1">
        <v>3737880168.3881202</v>
      </c>
      <c r="AG440" s="1">
        <v>46362215.961599998</v>
      </c>
      <c r="AH440" s="1">
        <v>3050348070</v>
      </c>
      <c r="AI440" s="1">
        <v>3284987559.0944901</v>
      </c>
      <c r="AJ440" s="1">
        <v>46362215.961599998</v>
      </c>
      <c r="AK440" s="1">
        <v>13898063376.270901</v>
      </c>
      <c r="AL440" s="1">
        <v>12054782977.441099</v>
      </c>
      <c r="AM440" s="1">
        <v>11691646302.441099</v>
      </c>
      <c r="AN440" s="1">
        <v>10729249507.6922</v>
      </c>
      <c r="AO440" s="1">
        <v>10276356898.3986</v>
      </c>
      <c r="AP440" s="1">
        <v>1888927115.2864201</v>
      </c>
      <c r="AQ440" s="1">
        <v>1146995520</v>
      </c>
      <c r="AR440" s="1">
        <v>1146995520</v>
      </c>
      <c r="AS440" s="1">
        <v>1146995520</v>
      </c>
      <c r="AT440" s="1">
        <v>1146995520</v>
      </c>
      <c r="AU440" s="1">
        <v>1146995520</v>
      </c>
      <c r="AV440" s="1">
        <v>15786990491.5574</v>
      </c>
      <c r="AW440" s="1">
        <v>15090705612.7276</v>
      </c>
      <c r="AX440" s="1">
        <v>14727568937.7276</v>
      </c>
      <c r="AY440" s="1">
        <v>13765172142.9786</v>
      </c>
      <c r="AZ440" s="1">
        <v>13312279533.684999</v>
      </c>
      <c r="BA440" s="1">
        <v>13312279533.684999</v>
      </c>
      <c r="BB440" s="1">
        <v>13201778497.441099</v>
      </c>
      <c r="BC440" s="1">
        <v>12838641822.441099</v>
      </c>
      <c r="BD440" s="1">
        <v>11876245027.6922</v>
      </c>
      <c r="BE440" s="1">
        <v>11423352418.3986</v>
      </c>
      <c r="BF440" s="1">
        <v>11423352418.3986</v>
      </c>
      <c r="BG440" t="s">
        <v>39</v>
      </c>
    </row>
    <row r="441" spans="1:59" x14ac:dyDescent="0.25">
      <c r="A441">
        <v>664</v>
      </c>
      <c r="B441" t="s">
        <v>135</v>
      </c>
      <c r="C441">
        <v>2021</v>
      </c>
      <c r="D441" s="2">
        <v>198979</v>
      </c>
      <c r="E441" s="7">
        <v>110358.37</v>
      </c>
      <c r="F441" t="s">
        <v>45</v>
      </c>
      <c r="G441" s="2">
        <v>232</v>
      </c>
      <c r="H441" s="1">
        <v>16849541720</v>
      </c>
      <c r="I441" s="1">
        <v>9937950430.9499893</v>
      </c>
      <c r="J441" s="1">
        <v>3168118933</v>
      </c>
      <c r="K441" s="1">
        <v>1477154270</v>
      </c>
      <c r="L441" s="1">
        <v>56222331.539999999</v>
      </c>
      <c r="M441" s="1">
        <v>663419724.87099695</v>
      </c>
      <c r="N441" s="1">
        <v>329354995.64284801</v>
      </c>
      <c r="O441" s="1">
        <v>81482656.993576899</v>
      </c>
      <c r="P441" s="1">
        <v>397877026.34252101</v>
      </c>
      <c r="Q441" s="1">
        <v>143745674</v>
      </c>
      <c r="R441" s="1">
        <v>65752775</v>
      </c>
      <c r="S441" s="1">
        <v>4748906</v>
      </c>
      <c r="T441" s="1">
        <v>61.571405840575601</v>
      </c>
      <c r="U441" s="1">
        <v>3.58496954337723</v>
      </c>
      <c r="V441" s="1">
        <v>1876952</v>
      </c>
      <c r="W441" s="1">
        <v>39.840000000000003</v>
      </c>
      <c r="X441" s="1">
        <v>0.92</v>
      </c>
      <c r="Y441" s="1">
        <v>3413484745</v>
      </c>
      <c r="Z441" s="1">
        <v>4683265905.19209</v>
      </c>
      <c r="AA441" s="1">
        <v>46362215.961599998</v>
      </c>
      <c r="AB441" s="1">
        <v>3050348070</v>
      </c>
      <c r="AC441" s="1">
        <v>4683265905.19209</v>
      </c>
      <c r="AD441" s="1">
        <v>46362215.961599998</v>
      </c>
      <c r="AE441" s="1">
        <v>3050348070</v>
      </c>
      <c r="AF441" s="1">
        <v>3724352179.15801</v>
      </c>
      <c r="AG441" s="1">
        <v>46362215.961599998</v>
      </c>
      <c r="AH441" s="1">
        <v>3050348070</v>
      </c>
      <c r="AI441" s="1">
        <v>3273098661.0243201</v>
      </c>
      <c r="AJ441" s="1">
        <v>46362215.961599998</v>
      </c>
      <c r="AK441" s="1">
        <v>13769489088.8209</v>
      </c>
      <c r="AL441" s="1">
        <v>11709108825.496201</v>
      </c>
      <c r="AM441" s="1">
        <v>11345972150.496201</v>
      </c>
      <c r="AN441" s="1">
        <v>10387058424.462099</v>
      </c>
      <c r="AO441" s="1">
        <v>9935804906.3284397</v>
      </c>
      <c r="AP441" s="1">
        <v>1944214254.17642</v>
      </c>
      <c r="AQ441" s="1">
        <v>1146995520</v>
      </c>
      <c r="AR441" s="1">
        <v>1146995520</v>
      </c>
      <c r="AS441" s="1">
        <v>1146995520</v>
      </c>
      <c r="AT441" s="1">
        <v>1146995520</v>
      </c>
      <c r="AU441" s="1">
        <v>1146995520</v>
      </c>
      <c r="AV441" s="1">
        <v>15713703342.9974</v>
      </c>
      <c r="AW441" s="1">
        <v>14800318599.6726</v>
      </c>
      <c r="AX441" s="1">
        <v>14437181924.6726</v>
      </c>
      <c r="AY441" s="1">
        <v>13478268198.6385</v>
      </c>
      <c r="AZ441" s="1">
        <v>13027014680.504801</v>
      </c>
      <c r="BA441" s="1">
        <v>13027014680.504801</v>
      </c>
      <c r="BB441" s="1">
        <v>12856104345.496201</v>
      </c>
      <c r="BC441" s="1">
        <v>12492967670.496201</v>
      </c>
      <c r="BD441" s="1">
        <v>11534053944.462099</v>
      </c>
      <c r="BE441" s="1">
        <v>11082800426.3284</v>
      </c>
      <c r="BF441" s="1">
        <v>11082800426.3284</v>
      </c>
      <c r="BG441" t="s">
        <v>39</v>
      </c>
    </row>
    <row r="442" spans="1:59" x14ac:dyDescent="0.25">
      <c r="A442">
        <v>673</v>
      </c>
      <c r="B442" t="s">
        <v>136</v>
      </c>
      <c r="C442">
        <v>2017</v>
      </c>
      <c r="D442" s="2">
        <v>109139</v>
      </c>
      <c r="E442" s="7">
        <v>105745.1</v>
      </c>
      <c r="F442" t="s">
        <v>41</v>
      </c>
      <c r="G442" s="2">
        <v>124</v>
      </c>
      <c r="H442" s="1">
        <v>4939631140</v>
      </c>
      <c r="I442" s="1">
        <v>1638042378.688</v>
      </c>
      <c r="J442" s="1">
        <v>29957986.5</v>
      </c>
      <c r="K442" s="1">
        <v>294719023.063999</v>
      </c>
      <c r="L442" s="1">
        <v>25706806.98</v>
      </c>
      <c r="M442" s="1">
        <v>97288605.727392703</v>
      </c>
      <c r="N442" s="1">
        <v>22616433.6709508</v>
      </c>
      <c r="O442" s="1">
        <v>5282718.9298952697</v>
      </c>
      <c r="P442" s="1">
        <v>97288605.727392703</v>
      </c>
      <c r="Q442" s="1">
        <v>13104957</v>
      </c>
      <c r="R442" s="1">
        <v>12779211</v>
      </c>
      <c r="S442" s="1">
        <v>7815</v>
      </c>
      <c r="T442" s="1">
        <v>37.571317747699801</v>
      </c>
      <c r="U442" s="1">
        <v>7.2691610056729496</v>
      </c>
      <c r="V442" s="1">
        <v>0</v>
      </c>
      <c r="Y442" s="1">
        <v>1872279545</v>
      </c>
      <c r="Z442" s="1">
        <v>235526595.10371101</v>
      </c>
      <c r="AA442" s="1">
        <v>0</v>
      </c>
      <c r="AB442" s="1">
        <v>1673100870</v>
      </c>
      <c r="AC442" s="1">
        <v>235526595.10371101</v>
      </c>
      <c r="AD442" s="1">
        <v>0</v>
      </c>
      <c r="AE442" s="1">
        <v>1673100870</v>
      </c>
      <c r="AF442" s="1">
        <v>185508393.540185</v>
      </c>
      <c r="AG442" s="1">
        <v>0</v>
      </c>
      <c r="AH442" s="1">
        <v>1673100870</v>
      </c>
      <c r="AI442" s="1">
        <v>161970416.33381999</v>
      </c>
      <c r="AJ442" s="1">
        <v>0</v>
      </c>
      <c r="AK442" s="1">
        <v>1765288970.91539</v>
      </c>
      <c r="AL442" s="1">
        <v>2235052732.3311</v>
      </c>
      <c r="AM442" s="1">
        <v>2035874057.3311</v>
      </c>
      <c r="AN442" s="1">
        <v>1985855855.76757</v>
      </c>
      <c r="AO442" s="1">
        <v>1962317878.5612099</v>
      </c>
      <c r="AP442" s="1">
        <v>348324982.64484501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2113613953.56023</v>
      </c>
      <c r="AW442" s="1">
        <v>2583377714.9759402</v>
      </c>
      <c r="AX442" s="1">
        <v>2384199039.9759402</v>
      </c>
      <c r="AY442" s="1">
        <v>2334180838.4124198</v>
      </c>
      <c r="AZ442" s="1">
        <v>2310642861.2060499</v>
      </c>
      <c r="BA442" s="1">
        <v>2310642861.2060499</v>
      </c>
      <c r="BB442" s="1">
        <v>2235052732.3311</v>
      </c>
      <c r="BC442" s="1">
        <v>2035874057.3311</v>
      </c>
      <c r="BD442" s="1">
        <v>1985855855.76757</v>
      </c>
      <c r="BE442" s="1">
        <v>1962317878.5612099</v>
      </c>
      <c r="BF442" s="1">
        <v>1962317878.5612099</v>
      </c>
      <c r="BG442" t="s">
        <v>39</v>
      </c>
    </row>
    <row r="443" spans="1:59" x14ac:dyDescent="0.25">
      <c r="A443">
        <v>673</v>
      </c>
      <c r="B443" t="s">
        <v>136</v>
      </c>
      <c r="C443">
        <v>2018</v>
      </c>
      <c r="D443" s="2">
        <v>109139</v>
      </c>
      <c r="E443" s="7">
        <v>105745.1</v>
      </c>
      <c r="F443" t="s">
        <v>41</v>
      </c>
      <c r="G443" s="2">
        <v>124</v>
      </c>
      <c r="H443" s="1">
        <v>4939631140</v>
      </c>
      <c r="I443" s="1">
        <v>1658327305</v>
      </c>
      <c r="J443" s="1">
        <v>50239920.369999997</v>
      </c>
      <c r="K443" s="1">
        <v>303415875.616</v>
      </c>
      <c r="L443" s="1">
        <v>25840708.287999999</v>
      </c>
      <c r="M443" s="1">
        <v>97288605.727392703</v>
      </c>
      <c r="N443" s="1">
        <v>22616433.6709508</v>
      </c>
      <c r="O443" s="1">
        <v>5282718.9298952697</v>
      </c>
      <c r="P443" s="1">
        <v>97288605.727392703</v>
      </c>
      <c r="Q443" s="1">
        <v>13104957</v>
      </c>
      <c r="R443" s="1">
        <v>12779211</v>
      </c>
      <c r="S443" s="1">
        <v>7815</v>
      </c>
      <c r="T443" s="1">
        <v>36.922392770528603</v>
      </c>
      <c r="U443" s="1">
        <v>5.5530083140000004</v>
      </c>
      <c r="V443" s="1">
        <v>0</v>
      </c>
      <c r="Y443" s="1">
        <v>1872279545</v>
      </c>
      <c r="Z443" s="1">
        <v>243821731.05514899</v>
      </c>
      <c r="AA443" s="1">
        <v>0</v>
      </c>
      <c r="AB443" s="1">
        <v>1673100870</v>
      </c>
      <c r="AC443" s="1">
        <v>243821731.05514899</v>
      </c>
      <c r="AD443" s="1">
        <v>0</v>
      </c>
      <c r="AE443" s="1">
        <v>1673100870</v>
      </c>
      <c r="AF443" s="1">
        <v>192041911.947613</v>
      </c>
      <c r="AG443" s="1">
        <v>0</v>
      </c>
      <c r="AH443" s="1">
        <v>1673100870</v>
      </c>
      <c r="AI443" s="1">
        <v>167674938.24994901</v>
      </c>
      <c r="AJ443" s="1">
        <v>0</v>
      </c>
      <c r="AK443" s="1">
        <v>1805855831.0973899</v>
      </c>
      <c r="AL443" s="1">
        <v>2263629802.1525402</v>
      </c>
      <c r="AM443" s="1">
        <v>2064451127.15254</v>
      </c>
      <c r="AN443" s="1">
        <v>2012671308.0450001</v>
      </c>
      <c r="AO443" s="1">
        <v>1988304334.3473401</v>
      </c>
      <c r="AP443" s="1">
        <v>357155736.50484598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2163011567.6022301</v>
      </c>
      <c r="AW443" s="1">
        <v>2620785538.6573801</v>
      </c>
      <c r="AX443" s="1">
        <v>2421606863.6573801</v>
      </c>
      <c r="AY443" s="1">
        <v>2369827044.54985</v>
      </c>
      <c r="AZ443" s="1">
        <v>2345460070.85218</v>
      </c>
      <c r="BA443" s="1">
        <v>2345460070.85218</v>
      </c>
      <c r="BB443" s="1">
        <v>2263629802.1525402</v>
      </c>
      <c r="BC443" s="1">
        <v>2064451127.15254</v>
      </c>
      <c r="BD443" s="1">
        <v>2012671308.0450001</v>
      </c>
      <c r="BE443" s="1">
        <v>1988304334.3473401</v>
      </c>
      <c r="BF443" s="1">
        <v>1988304334.3473401</v>
      </c>
      <c r="BG443" t="s">
        <v>39</v>
      </c>
    </row>
    <row r="444" spans="1:59" x14ac:dyDescent="0.25">
      <c r="A444">
        <v>673</v>
      </c>
      <c r="B444" t="s">
        <v>136</v>
      </c>
      <c r="C444">
        <v>2019</v>
      </c>
      <c r="D444" s="2">
        <v>106280</v>
      </c>
      <c r="E444" s="7">
        <v>105745.1</v>
      </c>
      <c r="F444" t="s">
        <v>41</v>
      </c>
      <c r="G444" s="2">
        <v>124</v>
      </c>
      <c r="H444" s="1">
        <v>4810232800</v>
      </c>
      <c r="I444" s="1">
        <v>1647405746</v>
      </c>
      <c r="J444" s="1">
        <v>43626392.640000001</v>
      </c>
      <c r="K444" s="1">
        <v>290761079.93199998</v>
      </c>
      <c r="L444" s="1">
        <v>19293009.129999999</v>
      </c>
      <c r="M444" s="1">
        <v>97288605.727392703</v>
      </c>
      <c r="N444" s="1">
        <v>22616433.6709508</v>
      </c>
      <c r="O444" s="1">
        <v>5282718.9298952697</v>
      </c>
      <c r="P444" s="1">
        <v>97288605.727392703</v>
      </c>
      <c r="Q444" s="1">
        <v>13104957</v>
      </c>
      <c r="R444" s="1">
        <v>12779211</v>
      </c>
      <c r="S444" s="1">
        <v>7815</v>
      </c>
      <c r="T444" s="1">
        <v>38.360415034522902</v>
      </c>
      <c r="U444" s="1">
        <v>7.7340614768304397</v>
      </c>
      <c r="V444" s="1">
        <v>0</v>
      </c>
      <c r="Y444" s="1">
        <v>1823233400</v>
      </c>
      <c r="Z444" s="1">
        <v>238046447.82532501</v>
      </c>
      <c r="AA444" s="1">
        <v>0</v>
      </c>
      <c r="AB444" s="1">
        <v>1629272400</v>
      </c>
      <c r="AC444" s="1">
        <v>238046447.82532501</v>
      </c>
      <c r="AD444" s="1">
        <v>0</v>
      </c>
      <c r="AE444" s="1">
        <v>1629272400</v>
      </c>
      <c r="AF444" s="1">
        <v>187493111.360008</v>
      </c>
      <c r="AG444" s="1">
        <v>0</v>
      </c>
      <c r="AH444" s="1">
        <v>1629272400</v>
      </c>
      <c r="AI444" s="1">
        <v>163703305.96456501</v>
      </c>
      <c r="AJ444" s="1">
        <v>0</v>
      </c>
      <c r="AK444" s="1">
        <v>1788320744.3673899</v>
      </c>
      <c r="AL444" s="1">
        <v>2202194846.1927099</v>
      </c>
      <c r="AM444" s="1">
        <v>2008233846.1927099</v>
      </c>
      <c r="AN444" s="1">
        <v>1957680509.7274001</v>
      </c>
      <c r="AO444" s="1">
        <v>1933890704.3319499</v>
      </c>
      <c r="AP444" s="1">
        <v>337953241.66284603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2126273986.03023</v>
      </c>
      <c r="AW444" s="1">
        <v>2540148087.8555598</v>
      </c>
      <c r="AX444" s="1">
        <v>2346187087.8555598</v>
      </c>
      <c r="AY444" s="1">
        <v>2295633751.3902402</v>
      </c>
      <c r="AZ444" s="1">
        <v>2271843945.9948001</v>
      </c>
      <c r="BA444" s="1">
        <v>2271843945.9948001</v>
      </c>
      <c r="BB444" s="1">
        <v>2202194846.1927099</v>
      </c>
      <c r="BC444" s="1">
        <v>2008233846.1927099</v>
      </c>
      <c r="BD444" s="1">
        <v>1957680509.7274001</v>
      </c>
      <c r="BE444" s="1">
        <v>1933890704.3319499</v>
      </c>
      <c r="BF444" s="1">
        <v>1933890704.3319499</v>
      </c>
      <c r="BG444" t="s">
        <v>39</v>
      </c>
    </row>
    <row r="445" spans="1:59" x14ac:dyDescent="0.25">
      <c r="A445">
        <v>673</v>
      </c>
      <c r="B445" t="s">
        <v>136</v>
      </c>
      <c r="C445">
        <v>2020</v>
      </c>
      <c r="D445" s="2">
        <v>106280</v>
      </c>
      <c r="E445" s="7">
        <v>105745.1</v>
      </c>
      <c r="F445" t="s">
        <v>41</v>
      </c>
      <c r="G445" s="2">
        <v>124</v>
      </c>
      <c r="H445" s="1">
        <v>4810232800</v>
      </c>
      <c r="I445" s="1">
        <v>1755047436</v>
      </c>
      <c r="J445" s="1">
        <v>24111212.059999999</v>
      </c>
      <c r="K445" s="1">
        <v>242770551.90000001</v>
      </c>
      <c r="L445" s="1">
        <v>293984.43599999999</v>
      </c>
      <c r="M445" s="1">
        <v>97288605.727392703</v>
      </c>
      <c r="N445" s="1">
        <v>22616433.6709508</v>
      </c>
      <c r="O445" s="1">
        <v>5282718.9298952697</v>
      </c>
      <c r="P445" s="1">
        <v>97288605.727392703</v>
      </c>
      <c r="Q445" s="1">
        <v>13104957</v>
      </c>
      <c r="R445" s="1">
        <v>12779211</v>
      </c>
      <c r="S445" s="1">
        <v>7815</v>
      </c>
      <c r="T445" s="1">
        <v>38.706716548086298</v>
      </c>
      <c r="U445" s="1">
        <v>2.3273994328711698</v>
      </c>
      <c r="V445" s="1">
        <v>0</v>
      </c>
      <c r="Y445" s="1">
        <v>1823233400</v>
      </c>
      <c r="Z445" s="1">
        <v>282761942.17097402</v>
      </c>
      <c r="AA445" s="1">
        <v>0</v>
      </c>
      <c r="AB445" s="1">
        <v>1629272400</v>
      </c>
      <c r="AC445" s="1">
        <v>282761942.17097402</v>
      </c>
      <c r="AD445" s="1">
        <v>0</v>
      </c>
      <c r="AE445" s="1">
        <v>1629272400</v>
      </c>
      <c r="AF445" s="1">
        <v>222712486.55950001</v>
      </c>
      <c r="AG445" s="1">
        <v>0</v>
      </c>
      <c r="AH445" s="1">
        <v>1629272400</v>
      </c>
      <c r="AI445" s="1">
        <v>194453919.21292499</v>
      </c>
      <c r="AJ445" s="1">
        <v>0</v>
      </c>
      <c r="AK445" s="1">
        <v>1876447253.78739</v>
      </c>
      <c r="AL445" s="1">
        <v>2227395159.9583602</v>
      </c>
      <c r="AM445" s="1">
        <v>2033434159.95836</v>
      </c>
      <c r="AN445" s="1">
        <v>1973384704.34689</v>
      </c>
      <c r="AO445" s="1">
        <v>1945126137.0003099</v>
      </c>
      <c r="AP445" s="1">
        <v>270963688.93684602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2147410942.7242301</v>
      </c>
      <c r="AW445" s="1">
        <v>2498358848.8952098</v>
      </c>
      <c r="AX445" s="1">
        <v>2304397848.8952098</v>
      </c>
      <c r="AY445" s="1">
        <v>2244348393.28373</v>
      </c>
      <c r="AZ445" s="1">
        <v>2216089825.93716</v>
      </c>
      <c r="BA445" s="1">
        <v>2216089825.93716</v>
      </c>
      <c r="BB445" s="1">
        <v>2227395159.9583602</v>
      </c>
      <c r="BC445" s="1">
        <v>2033434159.95836</v>
      </c>
      <c r="BD445" s="1">
        <v>1973384704.34689</v>
      </c>
      <c r="BE445" s="1">
        <v>1945126137.0003099</v>
      </c>
      <c r="BF445" s="1">
        <v>1945126137.0003099</v>
      </c>
      <c r="BG445" t="s">
        <v>39</v>
      </c>
    </row>
    <row r="446" spans="1:59" x14ac:dyDescent="0.25">
      <c r="A446">
        <v>673</v>
      </c>
      <c r="B446" t="s">
        <v>136</v>
      </c>
      <c r="C446">
        <v>2021</v>
      </c>
      <c r="D446" s="2">
        <v>106280</v>
      </c>
      <c r="E446" s="7">
        <v>105745.1</v>
      </c>
      <c r="F446" t="s">
        <v>41</v>
      </c>
      <c r="G446" s="2">
        <v>124</v>
      </c>
      <c r="H446" s="1">
        <v>4810232800</v>
      </c>
      <c r="I446" s="1">
        <v>1623032715.3079901</v>
      </c>
      <c r="J446" s="1">
        <v>49232294.329999998</v>
      </c>
      <c r="K446" s="1">
        <v>223345137.59999999</v>
      </c>
      <c r="L446" s="1">
        <v>2615937.844</v>
      </c>
      <c r="M446" s="1">
        <v>97288605.727392703</v>
      </c>
      <c r="N446" s="1">
        <v>22616433.6709508</v>
      </c>
      <c r="O446" s="1">
        <v>5282718.9298952697</v>
      </c>
      <c r="P446" s="1">
        <v>97288605.727392703</v>
      </c>
      <c r="Q446" s="1">
        <v>13104957</v>
      </c>
      <c r="R446" s="1">
        <v>12779211</v>
      </c>
      <c r="S446" s="1">
        <v>7815</v>
      </c>
      <c r="T446" s="1">
        <v>36.4797021704168</v>
      </c>
      <c r="U446" s="1">
        <v>6.4525442975568303</v>
      </c>
      <c r="V446" s="1">
        <v>0</v>
      </c>
      <c r="Y446" s="1">
        <v>1823233400</v>
      </c>
      <c r="Z446" s="1">
        <v>233389138.42484599</v>
      </c>
      <c r="AA446" s="1">
        <v>0</v>
      </c>
      <c r="AB446" s="1">
        <v>1629272400</v>
      </c>
      <c r="AC446" s="1">
        <v>233389138.42484599</v>
      </c>
      <c r="AD446" s="1">
        <v>0</v>
      </c>
      <c r="AE446" s="1">
        <v>1629272400</v>
      </c>
      <c r="AF446" s="1">
        <v>183824863.259525</v>
      </c>
      <c r="AG446" s="1">
        <v>0</v>
      </c>
      <c r="AH446" s="1">
        <v>1629272400</v>
      </c>
      <c r="AI446" s="1">
        <v>160500498.47584501</v>
      </c>
      <c r="AJ446" s="1">
        <v>0</v>
      </c>
      <c r="AK446" s="1">
        <v>1769553615.36538</v>
      </c>
      <c r="AL446" s="1">
        <v>2203143438.4822302</v>
      </c>
      <c r="AM446" s="1">
        <v>2009182438.4822299</v>
      </c>
      <c r="AN446" s="1">
        <v>1959618163.31691</v>
      </c>
      <c r="AO446" s="1">
        <v>1936293798.5332301</v>
      </c>
      <c r="AP446" s="1">
        <v>253860228.044846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2023413843.4102199</v>
      </c>
      <c r="AW446" s="1">
        <v>2457003666.5270801</v>
      </c>
      <c r="AX446" s="1">
        <v>2263042666.5270801</v>
      </c>
      <c r="AY446" s="1">
        <v>2213478391.3617601</v>
      </c>
      <c r="AZ446" s="1">
        <v>2190154026.5780802</v>
      </c>
      <c r="BA446" s="1">
        <v>2190154026.5780802</v>
      </c>
      <c r="BB446" s="1">
        <v>2203143438.4822302</v>
      </c>
      <c r="BC446" s="1">
        <v>2009182438.4822299</v>
      </c>
      <c r="BD446" s="1">
        <v>1959618163.31691</v>
      </c>
      <c r="BE446" s="1">
        <v>1936293798.5332301</v>
      </c>
      <c r="BF446" s="1">
        <v>1936293798.5332301</v>
      </c>
      <c r="BG446" t="s">
        <v>39</v>
      </c>
    </row>
    <row r="447" spans="1:59" x14ac:dyDescent="0.25">
      <c r="A447">
        <v>678</v>
      </c>
      <c r="B447" t="s">
        <v>137</v>
      </c>
      <c r="C447">
        <v>2017</v>
      </c>
      <c r="D447" s="2">
        <v>70235</v>
      </c>
      <c r="E447" s="7">
        <v>103347.47</v>
      </c>
      <c r="F447" t="s">
        <v>51</v>
      </c>
      <c r="G447" s="2">
        <v>172</v>
      </c>
      <c r="H447" s="1">
        <v>4409353300</v>
      </c>
      <c r="I447" s="1">
        <v>2069000000</v>
      </c>
      <c r="J447" s="1">
        <v>88000000</v>
      </c>
      <c r="K447" s="1">
        <v>398000000</v>
      </c>
      <c r="L447" s="1">
        <v>0</v>
      </c>
      <c r="M447" s="1">
        <v>238158189.26569799</v>
      </c>
      <c r="N447" s="1">
        <v>60263954.148731798</v>
      </c>
      <c r="O447" s="1">
        <v>8433773.7574863397</v>
      </c>
      <c r="P447" s="1">
        <v>194365380.5</v>
      </c>
      <c r="Q447" s="1">
        <v>59850931</v>
      </c>
      <c r="R447" s="1">
        <v>10853069</v>
      </c>
      <c r="S447" s="1">
        <v>759937</v>
      </c>
      <c r="T447" s="1">
        <v>55.272802710000001</v>
      </c>
      <c r="U447" s="1">
        <v>7.3797478409322501</v>
      </c>
      <c r="V447" s="1">
        <v>588035</v>
      </c>
      <c r="W447" s="1">
        <v>52.54</v>
      </c>
      <c r="X447" s="1">
        <v>1.23</v>
      </c>
      <c r="Y447" s="1">
        <v>1204881425</v>
      </c>
      <c r="Z447" s="1">
        <v>1495884355.84427</v>
      </c>
      <c r="AA447" s="1">
        <v>19155122.517999999</v>
      </c>
      <c r="AB447" s="1">
        <v>1076702550</v>
      </c>
      <c r="AC447" s="1">
        <v>1495884355.84427</v>
      </c>
      <c r="AD447" s="1">
        <v>19155122.517999999</v>
      </c>
      <c r="AE447" s="1">
        <v>1076702550</v>
      </c>
      <c r="AF447" s="1">
        <v>1182804064.28707</v>
      </c>
      <c r="AG447" s="1">
        <v>19155122.517999999</v>
      </c>
      <c r="AH447" s="1">
        <v>1076702550</v>
      </c>
      <c r="AI447" s="1">
        <v>1035472162.3778</v>
      </c>
      <c r="AJ447" s="1">
        <v>19155122.517999999</v>
      </c>
      <c r="AK447" s="1">
        <v>2395158189.2656898</v>
      </c>
      <c r="AL447" s="1">
        <v>3002286283.8622699</v>
      </c>
      <c r="AM447" s="1">
        <v>2874107408.8622699</v>
      </c>
      <c r="AN447" s="1">
        <v>2561027117.3050699</v>
      </c>
      <c r="AO447" s="1">
        <v>2413695215.3958001</v>
      </c>
      <c r="AP447" s="1">
        <v>466697727.90621799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2861855917.1719098</v>
      </c>
      <c r="AW447" s="1">
        <v>3468984011.7684798</v>
      </c>
      <c r="AX447" s="1">
        <v>3340805136.7684798</v>
      </c>
      <c r="AY447" s="1">
        <v>3027724845.2112899</v>
      </c>
      <c r="AZ447" s="1">
        <v>2880392943.3020201</v>
      </c>
      <c r="BA447" s="1">
        <v>2880392943.3020201</v>
      </c>
      <c r="BB447" s="1">
        <v>3002286283.8622699</v>
      </c>
      <c r="BC447" s="1">
        <v>2874107408.8622699</v>
      </c>
      <c r="BD447" s="1">
        <v>2561027117.3050699</v>
      </c>
      <c r="BE447" s="1">
        <v>2413695215.3958001</v>
      </c>
      <c r="BF447" s="1">
        <v>2413695215.3958001</v>
      </c>
      <c r="BG447" t="s">
        <v>39</v>
      </c>
    </row>
    <row r="448" spans="1:59" x14ac:dyDescent="0.25">
      <c r="A448">
        <v>678</v>
      </c>
      <c r="B448" t="s">
        <v>137</v>
      </c>
      <c r="C448">
        <v>2018</v>
      </c>
      <c r="D448" s="2">
        <v>70235</v>
      </c>
      <c r="E448" s="7">
        <v>103347.47</v>
      </c>
      <c r="F448" t="s">
        <v>51</v>
      </c>
      <c r="G448" s="2">
        <v>172</v>
      </c>
      <c r="H448" s="1">
        <v>4409353300</v>
      </c>
      <c r="I448" s="1">
        <v>2202161856.8239999</v>
      </c>
      <c r="J448" s="1">
        <v>250278001.80000001</v>
      </c>
      <c r="K448" s="1">
        <v>468127201.33999997</v>
      </c>
      <c r="L448" s="1">
        <v>0</v>
      </c>
      <c r="M448" s="1">
        <v>238158189.26569799</v>
      </c>
      <c r="N448" s="1">
        <v>60263954.148731798</v>
      </c>
      <c r="O448" s="1">
        <v>8433773.7574863397</v>
      </c>
      <c r="P448" s="1">
        <v>194365380.5</v>
      </c>
      <c r="Q448" s="1">
        <v>59850931</v>
      </c>
      <c r="R448" s="1">
        <v>10853069</v>
      </c>
      <c r="S448" s="1">
        <v>759937</v>
      </c>
      <c r="T448" s="1">
        <v>55.500100862694602</v>
      </c>
      <c r="U448" s="1">
        <v>3.9988165031112302</v>
      </c>
      <c r="V448" s="1">
        <v>588035</v>
      </c>
      <c r="W448" s="1">
        <v>52.54</v>
      </c>
      <c r="X448" s="1">
        <v>1.23</v>
      </c>
      <c r="Y448" s="1">
        <v>1204881425</v>
      </c>
      <c r="Z448" s="1">
        <v>1608583244.27212</v>
      </c>
      <c r="AA448" s="1">
        <v>19155122.517999999</v>
      </c>
      <c r="AB448" s="1">
        <v>1076702550</v>
      </c>
      <c r="AC448" s="1">
        <v>1608583244.27212</v>
      </c>
      <c r="AD448" s="1">
        <v>19155122.517999999</v>
      </c>
      <c r="AE448" s="1">
        <v>1076702550</v>
      </c>
      <c r="AF448" s="1">
        <v>1271915700.99368</v>
      </c>
      <c r="AG448" s="1">
        <v>19155122.517999999</v>
      </c>
      <c r="AH448" s="1">
        <v>1076702550</v>
      </c>
      <c r="AI448" s="1">
        <v>1113483915.9214799</v>
      </c>
      <c r="AJ448" s="1">
        <v>19155122.517999999</v>
      </c>
      <c r="AK448" s="1">
        <v>2690598047.8896899</v>
      </c>
      <c r="AL448" s="1">
        <v>3277263174.0901198</v>
      </c>
      <c r="AM448" s="1">
        <v>3149084299.0901198</v>
      </c>
      <c r="AN448" s="1">
        <v>2812416755.8116899</v>
      </c>
      <c r="AO448" s="1">
        <v>2653984970.73948</v>
      </c>
      <c r="AP448" s="1">
        <v>536824929.24621803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3227422977.13591</v>
      </c>
      <c r="AW448" s="1">
        <v>3814088103.33634</v>
      </c>
      <c r="AX448" s="1">
        <v>3685909228.33634</v>
      </c>
      <c r="AY448" s="1">
        <v>3349241685.0579</v>
      </c>
      <c r="AZ448" s="1">
        <v>3190809899.9857001</v>
      </c>
      <c r="BA448" s="1">
        <v>3190809899.9857001</v>
      </c>
      <c r="BB448" s="1">
        <v>3277263174.0901198</v>
      </c>
      <c r="BC448" s="1">
        <v>3149084299.0901198</v>
      </c>
      <c r="BD448" s="1">
        <v>2812416755.8116899</v>
      </c>
      <c r="BE448" s="1">
        <v>2653984970.73948</v>
      </c>
      <c r="BF448" s="1">
        <v>2653984970.73948</v>
      </c>
      <c r="BG448" t="s">
        <v>39</v>
      </c>
    </row>
    <row r="449" spans="1:59" x14ac:dyDescent="0.25">
      <c r="A449">
        <v>678</v>
      </c>
      <c r="B449" t="s">
        <v>137</v>
      </c>
      <c r="C449">
        <v>2019</v>
      </c>
      <c r="D449" s="2">
        <v>71311</v>
      </c>
      <c r="E449" s="7">
        <v>103347.47</v>
      </c>
      <c r="F449" t="s">
        <v>51</v>
      </c>
      <c r="G449" s="2">
        <v>172</v>
      </c>
      <c r="H449" s="1">
        <v>4476904580</v>
      </c>
      <c r="I449" s="1">
        <v>2134707764</v>
      </c>
      <c r="J449" s="1">
        <v>240053627.09999999</v>
      </c>
      <c r="K449" s="1">
        <v>427962045.30000001</v>
      </c>
      <c r="L449" s="1">
        <v>131152216.90000001</v>
      </c>
      <c r="M449" s="1">
        <v>238158189.26569799</v>
      </c>
      <c r="N449" s="1">
        <v>60263954.148731798</v>
      </c>
      <c r="O449" s="1">
        <v>8433773.7574863397</v>
      </c>
      <c r="P449" s="1">
        <v>194365380.5</v>
      </c>
      <c r="Q449" s="1">
        <v>59850931</v>
      </c>
      <c r="R449" s="1">
        <v>10853069</v>
      </c>
      <c r="S449" s="1">
        <v>759937</v>
      </c>
      <c r="T449" s="1">
        <v>54.086342657371901</v>
      </c>
      <c r="U449" s="1">
        <v>7.7345267813682703</v>
      </c>
      <c r="V449" s="1">
        <v>588035</v>
      </c>
      <c r="W449" s="1">
        <v>52.54</v>
      </c>
      <c r="X449" s="1">
        <v>1.23</v>
      </c>
      <c r="Y449" s="1">
        <v>1223340205</v>
      </c>
      <c r="Z449" s="1">
        <v>1447745532.69664</v>
      </c>
      <c r="AA449" s="1">
        <v>19155122.517999999</v>
      </c>
      <c r="AB449" s="1">
        <v>1093197630</v>
      </c>
      <c r="AC449" s="1">
        <v>1447745532.69664</v>
      </c>
      <c r="AD449" s="1">
        <v>19155122.517999999</v>
      </c>
      <c r="AE449" s="1">
        <v>1093197630</v>
      </c>
      <c r="AF449" s="1">
        <v>1144740429.5906</v>
      </c>
      <c r="AG449" s="1">
        <v>19155122.517999999</v>
      </c>
      <c r="AH449" s="1">
        <v>1093197630</v>
      </c>
      <c r="AI449" s="1">
        <v>1002149792.83482</v>
      </c>
      <c r="AJ449" s="1">
        <v>19155122.517999999</v>
      </c>
      <c r="AK449" s="1">
        <v>2612919580.3656902</v>
      </c>
      <c r="AL449" s="1">
        <v>3124659867.81464</v>
      </c>
      <c r="AM449" s="1">
        <v>2994517292.81464</v>
      </c>
      <c r="AN449" s="1">
        <v>2691512189.7086</v>
      </c>
      <c r="AO449" s="1">
        <v>2548921552.9528198</v>
      </c>
      <c r="AP449" s="1">
        <v>627811990.10621798</v>
      </c>
      <c r="AQ449" s="1">
        <v>0</v>
      </c>
      <c r="AR449" s="1">
        <v>0</v>
      </c>
      <c r="AS449" s="1">
        <v>0</v>
      </c>
      <c r="AT449" s="1">
        <v>0</v>
      </c>
      <c r="AU449" s="1">
        <v>0</v>
      </c>
      <c r="AV449" s="1">
        <v>3240731570.47191</v>
      </c>
      <c r="AW449" s="1">
        <v>3752471857.9208498</v>
      </c>
      <c r="AX449" s="1">
        <v>3622329282.9208498</v>
      </c>
      <c r="AY449" s="1">
        <v>3319324179.8148198</v>
      </c>
      <c r="AZ449" s="1">
        <v>3176733543.0590401</v>
      </c>
      <c r="BA449" s="1">
        <v>3176733543.0590401</v>
      </c>
      <c r="BB449" s="1">
        <v>3124659867.81464</v>
      </c>
      <c r="BC449" s="1">
        <v>2994517292.81464</v>
      </c>
      <c r="BD449" s="1">
        <v>2691512189.7086</v>
      </c>
      <c r="BE449" s="1">
        <v>2548921552.9528198</v>
      </c>
      <c r="BF449" s="1">
        <v>2548921552.9528198</v>
      </c>
      <c r="BG449" t="s">
        <v>39</v>
      </c>
    </row>
    <row r="450" spans="1:59" x14ac:dyDescent="0.25">
      <c r="A450">
        <v>678</v>
      </c>
      <c r="B450" t="s">
        <v>137</v>
      </c>
      <c r="C450">
        <v>2020</v>
      </c>
      <c r="D450" s="2">
        <v>70963</v>
      </c>
      <c r="E450" s="7">
        <v>103347.47</v>
      </c>
      <c r="F450" t="s">
        <v>51</v>
      </c>
      <c r="G450" s="2">
        <v>172</v>
      </c>
      <c r="H450" s="1">
        <v>4455057140</v>
      </c>
      <c r="I450" s="1">
        <v>2437926902</v>
      </c>
      <c r="J450" s="1">
        <v>436256445.89999998</v>
      </c>
      <c r="K450" s="1">
        <v>257805649.09999999</v>
      </c>
      <c r="L450" s="1">
        <v>0</v>
      </c>
      <c r="M450" s="1">
        <v>238158189.26569799</v>
      </c>
      <c r="N450" s="1">
        <v>60263954.148731798</v>
      </c>
      <c r="O450" s="1">
        <v>8433773.7574863397</v>
      </c>
      <c r="P450" s="1">
        <v>194365380.5</v>
      </c>
      <c r="Q450" s="1">
        <v>59850931</v>
      </c>
      <c r="R450" s="1">
        <v>10853069</v>
      </c>
      <c r="S450" s="1">
        <v>759937</v>
      </c>
      <c r="T450" s="1">
        <v>57.7105841729215</v>
      </c>
      <c r="U450" s="1">
        <v>1.5874552501805801</v>
      </c>
      <c r="V450" s="1">
        <v>588035</v>
      </c>
      <c r="W450" s="1">
        <v>52.54</v>
      </c>
      <c r="X450" s="1">
        <v>1.23</v>
      </c>
      <c r="Y450" s="1">
        <v>1217370265</v>
      </c>
      <c r="Z450" s="1">
        <v>1752941230.95876</v>
      </c>
      <c r="AA450" s="1">
        <v>19155122.517999999</v>
      </c>
      <c r="AB450" s="1">
        <v>1087862790</v>
      </c>
      <c r="AC450" s="1">
        <v>1752941230.95876</v>
      </c>
      <c r="AD450" s="1">
        <v>19155122.517999999</v>
      </c>
      <c r="AE450" s="1">
        <v>1087862790</v>
      </c>
      <c r="AF450" s="1">
        <v>1386060362.4430599</v>
      </c>
      <c r="AG450" s="1">
        <v>19155122.517999999</v>
      </c>
      <c r="AH450" s="1">
        <v>1087862790</v>
      </c>
      <c r="AI450" s="1">
        <v>1213410541.96508</v>
      </c>
      <c r="AJ450" s="1">
        <v>19155122.517999999</v>
      </c>
      <c r="AK450" s="1">
        <v>3112341537.1656899</v>
      </c>
      <c r="AL450" s="1">
        <v>3620088444.87676</v>
      </c>
      <c r="AM450" s="1">
        <v>3490580969.87676</v>
      </c>
      <c r="AN450" s="1">
        <v>3123700101.3610601</v>
      </c>
      <c r="AO450" s="1">
        <v>2951050280.88308</v>
      </c>
      <c r="AP450" s="1">
        <v>326503377.00621802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3438844914.1719098</v>
      </c>
      <c r="AW450" s="1">
        <v>3946591821.8829799</v>
      </c>
      <c r="AX450" s="1">
        <v>3817084346.8829799</v>
      </c>
      <c r="AY450" s="1">
        <v>3450203478.36727</v>
      </c>
      <c r="AZ450" s="1">
        <v>3277553657.8892899</v>
      </c>
      <c r="BA450" s="1">
        <v>3277553657.8892899</v>
      </c>
      <c r="BB450" s="1">
        <v>3620088444.87676</v>
      </c>
      <c r="BC450" s="1">
        <v>3490580969.87676</v>
      </c>
      <c r="BD450" s="1">
        <v>3123700101.3610601</v>
      </c>
      <c r="BE450" s="1">
        <v>2951050280.88308</v>
      </c>
      <c r="BF450" s="1">
        <v>2951050280.88308</v>
      </c>
      <c r="BG450" t="s">
        <v>39</v>
      </c>
    </row>
    <row r="451" spans="1:59" x14ac:dyDescent="0.25">
      <c r="A451">
        <v>678</v>
      </c>
      <c r="B451" t="s">
        <v>137</v>
      </c>
      <c r="C451">
        <v>2021</v>
      </c>
      <c r="D451" s="2">
        <v>70963</v>
      </c>
      <c r="E451" s="7">
        <v>103347.47</v>
      </c>
      <c r="F451" t="s">
        <v>51</v>
      </c>
      <c r="G451" s="2">
        <v>172</v>
      </c>
      <c r="H451" s="1">
        <v>4455057140</v>
      </c>
      <c r="I451" s="1">
        <v>2283794527</v>
      </c>
      <c r="J451" s="1">
        <v>449229911.69999999</v>
      </c>
      <c r="K451" s="1">
        <v>279749754.5</v>
      </c>
      <c r="L451" s="1">
        <v>0</v>
      </c>
      <c r="M451" s="1">
        <v>238158189.26569799</v>
      </c>
      <c r="N451" s="1">
        <v>60263954.148731798</v>
      </c>
      <c r="O451" s="1">
        <v>8433773.7574863397</v>
      </c>
      <c r="P451" s="1">
        <v>194365380.5</v>
      </c>
      <c r="Q451" s="1">
        <v>59850931</v>
      </c>
      <c r="R451" s="1">
        <v>10853069</v>
      </c>
      <c r="S451" s="1">
        <v>759937</v>
      </c>
      <c r="T451" s="1">
        <v>59.062293088256503</v>
      </c>
      <c r="U451" s="1">
        <v>4.7862897100865096</v>
      </c>
      <c r="V451" s="1">
        <v>588035</v>
      </c>
      <c r="W451" s="1">
        <v>52.54</v>
      </c>
      <c r="X451" s="1">
        <v>1.23</v>
      </c>
      <c r="Y451" s="1">
        <v>1217370265</v>
      </c>
      <c r="Z451" s="1">
        <v>1695248394.01282</v>
      </c>
      <c r="AA451" s="1">
        <v>19155122.517999999</v>
      </c>
      <c r="AB451" s="1">
        <v>1087862790</v>
      </c>
      <c r="AC451" s="1">
        <v>1695248394.01282</v>
      </c>
      <c r="AD451" s="1">
        <v>19155122.517999999</v>
      </c>
      <c r="AE451" s="1">
        <v>1087862790</v>
      </c>
      <c r="AF451" s="1">
        <v>1340442315.99895</v>
      </c>
      <c r="AG451" s="1">
        <v>19155122.517999999</v>
      </c>
      <c r="AH451" s="1">
        <v>1087862790</v>
      </c>
      <c r="AI451" s="1">
        <v>1173474749.8747799</v>
      </c>
      <c r="AJ451" s="1">
        <v>19155122.517999999</v>
      </c>
      <c r="AK451" s="1">
        <v>2971182627.9656901</v>
      </c>
      <c r="AL451" s="1">
        <v>3575369073.7308202</v>
      </c>
      <c r="AM451" s="1">
        <v>3445861598.7308202</v>
      </c>
      <c r="AN451" s="1">
        <v>3091055520.7169499</v>
      </c>
      <c r="AO451" s="1">
        <v>2924087954.5927801</v>
      </c>
      <c r="AP451" s="1">
        <v>348447482.40621799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3319630110.3719101</v>
      </c>
      <c r="AW451" s="1">
        <v>3923816556.1370401</v>
      </c>
      <c r="AX451" s="1">
        <v>3794309081.1370401</v>
      </c>
      <c r="AY451" s="1">
        <v>3439503003.1231699</v>
      </c>
      <c r="AZ451" s="1">
        <v>3272535436.9990001</v>
      </c>
      <c r="BA451" s="1">
        <v>3272535436.9990001</v>
      </c>
      <c r="BB451" s="1">
        <v>3575369073.7308202</v>
      </c>
      <c r="BC451" s="1">
        <v>3445861598.7308202</v>
      </c>
      <c r="BD451" s="1">
        <v>3091055520.7169499</v>
      </c>
      <c r="BE451" s="1">
        <v>2924087954.5927801</v>
      </c>
      <c r="BF451" s="1">
        <v>2924087954.5927801</v>
      </c>
      <c r="BG451" t="s">
        <v>39</v>
      </c>
    </row>
    <row r="452" spans="1:59" x14ac:dyDescent="0.25">
      <c r="A452">
        <v>699</v>
      </c>
      <c r="B452" t="s">
        <v>138</v>
      </c>
      <c r="C452">
        <v>2017</v>
      </c>
      <c r="D452" s="2">
        <v>11324</v>
      </c>
      <c r="E452" s="7">
        <v>49696.82</v>
      </c>
      <c r="F452" t="s">
        <v>51</v>
      </c>
      <c r="G452" s="2">
        <v>130</v>
      </c>
      <c r="H452" s="1">
        <v>537323800</v>
      </c>
      <c r="I452" s="1">
        <v>258957649.19999999</v>
      </c>
      <c r="J452" s="1">
        <v>500446.788</v>
      </c>
      <c r="K452" s="1">
        <v>4459886.0240000002</v>
      </c>
      <c r="L452" s="1">
        <v>7205236.8640000001</v>
      </c>
      <c r="M452" s="1">
        <v>33670826.247690298</v>
      </c>
      <c r="N452" s="1">
        <v>3684294.9221900399</v>
      </c>
      <c r="O452" s="1">
        <v>0</v>
      </c>
      <c r="P452" s="1">
        <v>33670826.247690298</v>
      </c>
      <c r="Q452" s="1">
        <v>4697145</v>
      </c>
      <c r="R452" s="1">
        <v>5095304</v>
      </c>
      <c r="S452" s="1">
        <v>5332</v>
      </c>
      <c r="T452" s="1">
        <v>51.9470313547614</v>
      </c>
      <c r="U452" s="1">
        <v>0</v>
      </c>
      <c r="V452" s="1">
        <v>0</v>
      </c>
      <c r="W452" s="1">
        <v>32.28</v>
      </c>
      <c r="X452" s="1">
        <v>0.92</v>
      </c>
      <c r="Y452" s="1">
        <v>194263220</v>
      </c>
      <c r="Z452" s="1">
        <v>147453929.84787601</v>
      </c>
      <c r="AA452" s="1">
        <v>0</v>
      </c>
      <c r="AB452" s="1">
        <v>173596920</v>
      </c>
      <c r="AC452" s="1">
        <v>147453929.84787601</v>
      </c>
      <c r="AD452" s="1">
        <v>0</v>
      </c>
      <c r="AE452" s="1">
        <v>173596920</v>
      </c>
      <c r="AF452" s="1">
        <v>116156462.077206</v>
      </c>
      <c r="AG452" s="1">
        <v>0</v>
      </c>
      <c r="AH452" s="1">
        <v>173596920</v>
      </c>
      <c r="AI452" s="1">
        <v>101428241.94983201</v>
      </c>
      <c r="AJ452" s="1">
        <v>0</v>
      </c>
      <c r="AK452" s="1">
        <v>293128922.23569</v>
      </c>
      <c r="AL452" s="1">
        <v>375888422.88356698</v>
      </c>
      <c r="AM452" s="1">
        <v>355222122.88356698</v>
      </c>
      <c r="AN452" s="1">
        <v>323924655.11289603</v>
      </c>
      <c r="AO452" s="1">
        <v>309196434.98552197</v>
      </c>
      <c r="AP452" s="1">
        <v>15349417.81019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308478340.04588002</v>
      </c>
      <c r="AW452" s="1">
        <v>391237840.693757</v>
      </c>
      <c r="AX452" s="1">
        <v>370571540.693757</v>
      </c>
      <c r="AY452" s="1">
        <v>339274072.92308599</v>
      </c>
      <c r="AZ452" s="1">
        <v>324545852.79571199</v>
      </c>
      <c r="BA452" s="1">
        <v>324545852.79571199</v>
      </c>
      <c r="BB452" s="1">
        <v>375888422.88356698</v>
      </c>
      <c r="BC452" s="1">
        <v>355222122.88356698</v>
      </c>
      <c r="BD452" s="1">
        <v>323924655.11289603</v>
      </c>
      <c r="BE452" s="1">
        <v>309196434.98552197</v>
      </c>
      <c r="BF452" s="1">
        <v>309196434.98552197</v>
      </c>
      <c r="BG452" t="s">
        <v>39</v>
      </c>
    </row>
    <row r="453" spans="1:59" x14ac:dyDescent="0.25">
      <c r="A453">
        <v>699</v>
      </c>
      <c r="B453" t="s">
        <v>138</v>
      </c>
      <c r="C453">
        <v>2018</v>
      </c>
      <c r="D453" s="2">
        <v>9808</v>
      </c>
      <c r="E453" s="7">
        <v>49696.82</v>
      </c>
      <c r="F453" t="s">
        <v>51</v>
      </c>
      <c r="G453" s="2">
        <v>130</v>
      </c>
      <c r="H453" s="1">
        <v>465389600</v>
      </c>
      <c r="I453" s="1">
        <v>254268859.21599999</v>
      </c>
      <c r="J453" s="1">
        <v>576000.04</v>
      </c>
      <c r="K453" s="1">
        <v>4705995.1320000002</v>
      </c>
      <c r="L453" s="1">
        <v>7526899.2240000004</v>
      </c>
      <c r="M453" s="1">
        <v>33670826.247690298</v>
      </c>
      <c r="N453" s="1">
        <v>3684294.9221900399</v>
      </c>
      <c r="O453" s="1">
        <v>0</v>
      </c>
      <c r="P453" s="1">
        <v>33670826.247690298</v>
      </c>
      <c r="Q453" s="1">
        <v>4697145</v>
      </c>
      <c r="R453" s="1">
        <v>5095304</v>
      </c>
      <c r="S453" s="1">
        <v>5332</v>
      </c>
      <c r="T453" s="1">
        <v>51.441173460381499</v>
      </c>
      <c r="U453" s="1">
        <v>0</v>
      </c>
      <c r="V453" s="1">
        <v>0</v>
      </c>
      <c r="W453" s="1">
        <v>32.28</v>
      </c>
      <c r="X453" s="1">
        <v>0.92</v>
      </c>
      <c r="Y453" s="1">
        <v>168256240</v>
      </c>
      <c r="Z453" s="1">
        <v>146018029.999019</v>
      </c>
      <c r="AA453" s="1">
        <v>0</v>
      </c>
      <c r="AB453" s="1">
        <v>150356640</v>
      </c>
      <c r="AC453" s="1">
        <v>146018029.999019</v>
      </c>
      <c r="AD453" s="1">
        <v>0</v>
      </c>
      <c r="AE453" s="1">
        <v>150356640</v>
      </c>
      <c r="AF453" s="1">
        <v>115025335.585613</v>
      </c>
      <c r="AG453" s="1">
        <v>0</v>
      </c>
      <c r="AH453" s="1">
        <v>150356640</v>
      </c>
      <c r="AI453" s="1">
        <v>100440538.214598</v>
      </c>
      <c r="AJ453" s="1">
        <v>0</v>
      </c>
      <c r="AK453" s="1">
        <v>288515685.50369</v>
      </c>
      <c r="AL453" s="1">
        <v>348521096.28670901</v>
      </c>
      <c r="AM453" s="1">
        <v>330621496.28670901</v>
      </c>
      <c r="AN453" s="1">
        <v>299628801.873303</v>
      </c>
      <c r="AO453" s="1">
        <v>285044004.50228798</v>
      </c>
      <c r="AP453" s="1">
        <v>15917189.27819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304432874.78188002</v>
      </c>
      <c r="AW453" s="1">
        <v>364438285.56489903</v>
      </c>
      <c r="AX453" s="1">
        <v>346538685.56489903</v>
      </c>
      <c r="AY453" s="1">
        <v>315545991.15149301</v>
      </c>
      <c r="AZ453" s="1">
        <v>300961193.780478</v>
      </c>
      <c r="BA453" s="1">
        <v>300961193.780478</v>
      </c>
      <c r="BB453" s="1">
        <v>348521096.28670901</v>
      </c>
      <c r="BC453" s="1">
        <v>330621496.28670901</v>
      </c>
      <c r="BD453" s="1">
        <v>299628801.873303</v>
      </c>
      <c r="BE453" s="1">
        <v>285044004.50228798</v>
      </c>
      <c r="BF453" s="1">
        <v>285044004.50228798</v>
      </c>
      <c r="BG453" t="s">
        <v>39</v>
      </c>
    </row>
    <row r="454" spans="1:59" x14ac:dyDescent="0.25">
      <c r="A454">
        <v>699</v>
      </c>
      <c r="B454" t="s">
        <v>138</v>
      </c>
      <c r="C454">
        <v>2019</v>
      </c>
      <c r="D454" s="2">
        <v>10138</v>
      </c>
      <c r="E454" s="7">
        <v>49696.82</v>
      </c>
      <c r="F454" t="s">
        <v>51</v>
      </c>
      <c r="G454" s="2">
        <v>130</v>
      </c>
      <c r="H454" s="1">
        <v>481048100</v>
      </c>
      <c r="I454" s="1">
        <v>166100458.28799999</v>
      </c>
      <c r="J454" s="1">
        <v>506431.20400000003</v>
      </c>
      <c r="K454" s="1">
        <v>4549652.2640000004</v>
      </c>
      <c r="L454" s="1">
        <v>7822379.7640000004</v>
      </c>
      <c r="M454" s="1">
        <v>33670826.247690298</v>
      </c>
      <c r="N454" s="1">
        <v>3684294.9221900399</v>
      </c>
      <c r="O454" s="1">
        <v>0</v>
      </c>
      <c r="P454" s="1">
        <v>33670826.247690298</v>
      </c>
      <c r="Q454" s="1">
        <v>4697145</v>
      </c>
      <c r="R454" s="1">
        <v>5095304</v>
      </c>
      <c r="S454" s="1">
        <v>5332</v>
      </c>
      <c r="T454" s="1">
        <v>48.734908360882898</v>
      </c>
      <c r="U454" s="1">
        <v>0</v>
      </c>
      <c r="V454" s="1">
        <v>0</v>
      </c>
      <c r="W454" s="1">
        <v>32.28</v>
      </c>
      <c r="X454" s="1">
        <v>0.92</v>
      </c>
      <c r="Y454" s="1">
        <v>173917390</v>
      </c>
      <c r="Z454" s="1">
        <v>138336177.663589</v>
      </c>
      <c r="AA454" s="1">
        <v>0</v>
      </c>
      <c r="AB454" s="1">
        <v>155415540</v>
      </c>
      <c r="AC454" s="1">
        <v>138336177.663589</v>
      </c>
      <c r="AD454" s="1">
        <v>0</v>
      </c>
      <c r="AE454" s="1">
        <v>155415540</v>
      </c>
      <c r="AF454" s="1">
        <v>108973975.74458601</v>
      </c>
      <c r="AG454" s="1">
        <v>0</v>
      </c>
      <c r="AH454" s="1">
        <v>155415540</v>
      </c>
      <c r="AI454" s="1">
        <v>95156468.959172696</v>
      </c>
      <c r="AJ454" s="1">
        <v>0</v>
      </c>
      <c r="AK454" s="1">
        <v>200277715.73969001</v>
      </c>
      <c r="AL454" s="1">
        <v>346430825.11527902</v>
      </c>
      <c r="AM454" s="1">
        <v>327928975.11527902</v>
      </c>
      <c r="AN454" s="1">
        <v>298566773.19627601</v>
      </c>
      <c r="AO454" s="1">
        <v>284749266.41086298</v>
      </c>
      <c r="AP454" s="1">
        <v>16056326.95019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216334042.68988001</v>
      </c>
      <c r="AW454" s="1">
        <v>362487152.06546998</v>
      </c>
      <c r="AX454" s="1">
        <v>343985302.06546998</v>
      </c>
      <c r="AY454" s="1">
        <v>314623100.14646602</v>
      </c>
      <c r="AZ454" s="1">
        <v>300805593.36105299</v>
      </c>
      <c r="BA454" s="1">
        <v>300805593.36105299</v>
      </c>
      <c r="BB454" s="1">
        <v>346430825.11527902</v>
      </c>
      <c r="BC454" s="1">
        <v>327928975.11527902</v>
      </c>
      <c r="BD454" s="1">
        <v>298566773.19627601</v>
      </c>
      <c r="BE454" s="1">
        <v>284749266.41086298</v>
      </c>
      <c r="BF454" s="1">
        <v>284749266.41086298</v>
      </c>
      <c r="BG454" t="s">
        <v>39</v>
      </c>
    </row>
    <row r="455" spans="1:59" x14ac:dyDescent="0.25">
      <c r="A455">
        <v>699</v>
      </c>
      <c r="B455" t="s">
        <v>138</v>
      </c>
      <c r="C455">
        <v>2020</v>
      </c>
      <c r="D455" s="2">
        <v>10513</v>
      </c>
      <c r="E455" s="7">
        <v>49696.82</v>
      </c>
      <c r="F455" t="s">
        <v>51</v>
      </c>
      <c r="G455" s="2">
        <v>130</v>
      </c>
      <c r="H455" s="1">
        <v>498841850</v>
      </c>
      <c r="I455" s="1">
        <v>192017467.88</v>
      </c>
      <c r="J455" s="1">
        <v>602181.86</v>
      </c>
      <c r="K455" s="1">
        <v>4202556.1359999999</v>
      </c>
      <c r="L455" s="1">
        <v>10129372.131999999</v>
      </c>
      <c r="M455" s="1">
        <v>33670826.247690298</v>
      </c>
      <c r="N455" s="1">
        <v>3684294.9221900399</v>
      </c>
      <c r="O455" s="1">
        <v>0</v>
      </c>
      <c r="P455" s="1">
        <v>33670826.247690298</v>
      </c>
      <c r="Q455" s="1">
        <v>4697145</v>
      </c>
      <c r="R455" s="1">
        <v>5095304</v>
      </c>
      <c r="S455" s="1">
        <v>5332</v>
      </c>
      <c r="T455" s="1">
        <v>51.049433376546702</v>
      </c>
      <c r="U455" s="1">
        <v>6.0777494231135103</v>
      </c>
      <c r="V455" s="1">
        <v>0</v>
      </c>
      <c r="W455" s="1">
        <v>32.28</v>
      </c>
      <c r="X455" s="1">
        <v>0.92</v>
      </c>
      <c r="Y455" s="1">
        <v>180350515</v>
      </c>
      <c r="Z455" s="1">
        <v>127654099.914269</v>
      </c>
      <c r="AA455" s="1">
        <v>0</v>
      </c>
      <c r="AB455" s="1">
        <v>161164290</v>
      </c>
      <c r="AC455" s="1">
        <v>127654099.914269</v>
      </c>
      <c r="AD455" s="1">
        <v>0</v>
      </c>
      <c r="AE455" s="1">
        <v>161164290</v>
      </c>
      <c r="AF455" s="1">
        <v>100559195.885719</v>
      </c>
      <c r="AG455" s="1">
        <v>0</v>
      </c>
      <c r="AH455" s="1">
        <v>161164290</v>
      </c>
      <c r="AI455" s="1">
        <v>87808652.813460693</v>
      </c>
      <c r="AJ455" s="1">
        <v>0</v>
      </c>
      <c r="AK455" s="1">
        <v>226290475.98769</v>
      </c>
      <c r="AL455" s="1">
        <v>342277623.02196002</v>
      </c>
      <c r="AM455" s="1">
        <v>323091398.02196002</v>
      </c>
      <c r="AN455" s="1">
        <v>295996493.99340999</v>
      </c>
      <c r="AO455" s="1">
        <v>283245950.92115098</v>
      </c>
      <c r="AP455" s="1">
        <v>18016223.190189999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244306699.17787999</v>
      </c>
      <c r="AW455" s="1">
        <v>360293846.21214998</v>
      </c>
      <c r="AX455" s="1">
        <v>341107621.21214998</v>
      </c>
      <c r="AY455" s="1">
        <v>314012717.18360001</v>
      </c>
      <c r="AZ455" s="1">
        <v>301262174.111341</v>
      </c>
      <c r="BA455" s="1">
        <v>301262174.111341</v>
      </c>
      <c r="BB455" s="1">
        <v>342277623.02196002</v>
      </c>
      <c r="BC455" s="1">
        <v>323091398.02196002</v>
      </c>
      <c r="BD455" s="1">
        <v>295996493.99340999</v>
      </c>
      <c r="BE455" s="1">
        <v>283245950.92115098</v>
      </c>
      <c r="BF455" s="1">
        <v>283245950.92115098</v>
      </c>
      <c r="BG455" t="s">
        <v>39</v>
      </c>
    </row>
    <row r="456" spans="1:59" x14ac:dyDescent="0.25">
      <c r="A456">
        <v>699</v>
      </c>
      <c r="B456" t="s">
        <v>138</v>
      </c>
      <c r="C456">
        <v>2021</v>
      </c>
      <c r="D456" s="2">
        <v>10513</v>
      </c>
      <c r="E456" s="7">
        <v>49696.82</v>
      </c>
      <c r="F456" t="s">
        <v>51</v>
      </c>
      <c r="G456" s="2">
        <v>130</v>
      </c>
      <c r="H456" s="1">
        <v>498841850</v>
      </c>
      <c r="I456" s="1">
        <v>195471224</v>
      </c>
      <c r="J456" s="1">
        <v>1091407.868</v>
      </c>
      <c r="K456" s="1">
        <v>4438940.568</v>
      </c>
      <c r="L456" s="1">
        <v>9198795.4440000001</v>
      </c>
      <c r="M456" s="1">
        <v>33670826.247690298</v>
      </c>
      <c r="N456" s="1">
        <v>3684294.9221900399</v>
      </c>
      <c r="O456" s="1">
        <v>0</v>
      </c>
      <c r="P456" s="1">
        <v>33670826.247690298</v>
      </c>
      <c r="Q456" s="1">
        <v>4697145</v>
      </c>
      <c r="R456" s="1">
        <v>5095304</v>
      </c>
      <c r="S456" s="1">
        <v>5332</v>
      </c>
      <c r="T456" s="1">
        <v>50.642155137981703</v>
      </c>
      <c r="U456" s="1">
        <v>8.2491961358937491</v>
      </c>
      <c r="V456" s="1">
        <v>0</v>
      </c>
      <c r="W456" s="1">
        <v>32.28</v>
      </c>
      <c r="X456" s="1">
        <v>0.92</v>
      </c>
      <c r="Y456" s="1">
        <v>180350515</v>
      </c>
      <c r="Z456" s="1">
        <v>120334275.89052799</v>
      </c>
      <c r="AA456" s="1">
        <v>0</v>
      </c>
      <c r="AB456" s="1">
        <v>161164290</v>
      </c>
      <c r="AC456" s="1">
        <v>120334275.89052799</v>
      </c>
      <c r="AD456" s="1">
        <v>0</v>
      </c>
      <c r="AE456" s="1">
        <v>161164290</v>
      </c>
      <c r="AF456" s="1">
        <v>94793022.935953602</v>
      </c>
      <c r="AG456" s="1">
        <v>0</v>
      </c>
      <c r="AH456" s="1">
        <v>161164290</v>
      </c>
      <c r="AI456" s="1">
        <v>82773609.780859396</v>
      </c>
      <c r="AJ456" s="1">
        <v>0</v>
      </c>
      <c r="AK456" s="1">
        <v>230233458.11568999</v>
      </c>
      <c r="AL456" s="1">
        <v>335447025.00621802</v>
      </c>
      <c r="AM456" s="1">
        <v>316260800.00621802</v>
      </c>
      <c r="AN456" s="1">
        <v>290719547.05164301</v>
      </c>
      <c r="AO456" s="1">
        <v>278700133.89654899</v>
      </c>
      <c r="AP456" s="1">
        <v>17322030.934190001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247555489.04988</v>
      </c>
      <c r="AW456" s="1">
        <v>352769055.94040799</v>
      </c>
      <c r="AX456" s="1">
        <v>333582830.94040799</v>
      </c>
      <c r="AY456" s="1">
        <v>308041577.98583299</v>
      </c>
      <c r="AZ456" s="1">
        <v>296022164.83073902</v>
      </c>
      <c r="BA456" s="1">
        <v>296022164.83073902</v>
      </c>
      <c r="BB456" s="1">
        <v>335447025.00621802</v>
      </c>
      <c r="BC456" s="1">
        <v>316260800.00621802</v>
      </c>
      <c r="BD456" s="1">
        <v>290719547.05164301</v>
      </c>
      <c r="BE456" s="1">
        <v>278700133.89654899</v>
      </c>
      <c r="BF456" s="1">
        <v>278700133.89654899</v>
      </c>
      <c r="BG456" t="s">
        <v>39</v>
      </c>
    </row>
    <row r="457" spans="1:59" x14ac:dyDescent="0.25">
      <c r="A457">
        <v>711</v>
      </c>
      <c r="B457" t="s">
        <v>139</v>
      </c>
      <c r="C457">
        <v>2017</v>
      </c>
      <c r="D457" s="2">
        <v>56623</v>
      </c>
      <c r="E457" s="7">
        <v>38666.18</v>
      </c>
      <c r="F457" t="s">
        <v>59</v>
      </c>
      <c r="G457" s="2">
        <v>179</v>
      </c>
      <c r="H457" s="1">
        <v>3699463705</v>
      </c>
      <c r="I457" s="1">
        <v>1060720000</v>
      </c>
      <c r="J457" s="1">
        <v>41731999.999999903</v>
      </c>
      <c r="K457" s="1">
        <v>774547827</v>
      </c>
      <c r="L457" s="1">
        <v>5763000</v>
      </c>
      <c r="M457" s="1">
        <v>166208478.12715</v>
      </c>
      <c r="N457" s="1">
        <v>32090910.339364599</v>
      </c>
      <c r="O457" s="1">
        <v>94111897.567646205</v>
      </c>
      <c r="P457" s="1">
        <v>53444584.631208599</v>
      </c>
      <c r="Q457" s="1">
        <v>17612041</v>
      </c>
      <c r="R457" s="1">
        <v>11560452</v>
      </c>
      <c r="S457" s="1">
        <v>202180</v>
      </c>
      <c r="T457" s="1">
        <v>62.4527105153552</v>
      </c>
      <c r="U457" s="1">
        <v>2.1432939443016101</v>
      </c>
      <c r="V457" s="1">
        <v>241235</v>
      </c>
      <c r="W457" s="1">
        <v>42.23</v>
      </c>
      <c r="X457" s="1">
        <v>1.07</v>
      </c>
      <c r="Y457" s="1">
        <v>971367565</v>
      </c>
      <c r="Z457" s="1">
        <v>603559801.11007595</v>
      </c>
      <c r="AA457" s="1">
        <v>6316159.5109999999</v>
      </c>
      <c r="AB457" s="1">
        <v>868030590</v>
      </c>
      <c r="AC457" s="1">
        <v>603559801.11007595</v>
      </c>
      <c r="AD457" s="1">
        <v>6316159.5109999999</v>
      </c>
      <c r="AE457" s="1">
        <v>868030590</v>
      </c>
      <c r="AF457" s="1">
        <v>476909818.26991302</v>
      </c>
      <c r="AG457" s="1">
        <v>6316159.5109999999</v>
      </c>
      <c r="AH457" s="1">
        <v>868030590</v>
      </c>
      <c r="AI457" s="1">
        <v>417309826.34513003</v>
      </c>
      <c r="AJ457" s="1">
        <v>6316159.5109999999</v>
      </c>
      <c r="AK457" s="1">
        <v>1268660478.1271501</v>
      </c>
      <c r="AL457" s="1">
        <v>1676420110.25228</v>
      </c>
      <c r="AM457" s="1">
        <v>1573083135.25228</v>
      </c>
      <c r="AN457" s="1">
        <v>1446433152.4121201</v>
      </c>
      <c r="AO457" s="1">
        <v>1386833160.48733</v>
      </c>
      <c r="AP457" s="1">
        <v>906513634.90700996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2175174113.0341601</v>
      </c>
      <c r="AW457" s="1">
        <v>2582933745.1592898</v>
      </c>
      <c r="AX457" s="1">
        <v>2479596770.1592898</v>
      </c>
      <c r="AY457" s="1">
        <v>2352946787.3191299</v>
      </c>
      <c r="AZ457" s="1">
        <v>2293346795.39434</v>
      </c>
      <c r="BA457" s="1">
        <v>2293346795.39434</v>
      </c>
      <c r="BB457" s="1">
        <v>1676420110.25228</v>
      </c>
      <c r="BC457" s="1">
        <v>1573083135.25228</v>
      </c>
      <c r="BD457" s="1">
        <v>1446433152.4121201</v>
      </c>
      <c r="BE457" s="1">
        <v>1386833160.48733</v>
      </c>
      <c r="BF457" s="1">
        <v>1386833160.48733</v>
      </c>
      <c r="BG457" t="s">
        <v>39</v>
      </c>
    </row>
    <row r="458" spans="1:59" x14ac:dyDescent="0.25">
      <c r="A458">
        <v>711</v>
      </c>
      <c r="B458" t="s">
        <v>139</v>
      </c>
      <c r="C458">
        <v>2018</v>
      </c>
      <c r="D458" s="2">
        <v>52658</v>
      </c>
      <c r="E458" s="7">
        <v>38666.18</v>
      </c>
      <c r="F458" t="s">
        <v>59</v>
      </c>
      <c r="G458" s="2">
        <v>179</v>
      </c>
      <c r="H458" s="1">
        <v>3440410430</v>
      </c>
      <c r="I458" s="1">
        <v>1163330000</v>
      </c>
      <c r="J458" s="1">
        <v>44967438</v>
      </c>
      <c r="K458" s="1">
        <v>812300000</v>
      </c>
      <c r="L458" s="1">
        <v>10100000</v>
      </c>
      <c r="M458" s="1">
        <v>166208478.12715</v>
      </c>
      <c r="N458" s="1">
        <v>32090910.339364599</v>
      </c>
      <c r="O458" s="1">
        <v>94111897.567646205</v>
      </c>
      <c r="P458" s="1">
        <v>53444584.631208599</v>
      </c>
      <c r="Q458" s="1">
        <v>17612041</v>
      </c>
      <c r="R458" s="1">
        <v>11560452</v>
      </c>
      <c r="S458" s="1">
        <v>202180</v>
      </c>
      <c r="T458" s="1">
        <v>61.986188311639197</v>
      </c>
      <c r="U458" s="1">
        <v>1.4309978745196199</v>
      </c>
      <c r="V458" s="1">
        <v>241235</v>
      </c>
      <c r="W458" s="1">
        <v>42.23</v>
      </c>
      <c r="X458" s="1">
        <v>1.07</v>
      </c>
      <c r="Y458" s="1">
        <v>903347990</v>
      </c>
      <c r="Z458" s="1">
        <v>606019437.33530903</v>
      </c>
      <c r="AA458" s="1">
        <v>6316159.5109999999</v>
      </c>
      <c r="AB458" s="1">
        <v>807247140</v>
      </c>
      <c r="AC458" s="1">
        <v>606019437.33530903</v>
      </c>
      <c r="AD458" s="1">
        <v>6316159.5109999999</v>
      </c>
      <c r="AE458" s="1">
        <v>807247140</v>
      </c>
      <c r="AF458" s="1">
        <v>478853328.52859598</v>
      </c>
      <c r="AG458" s="1">
        <v>6316159.5109999999</v>
      </c>
      <c r="AH458" s="1">
        <v>807247140</v>
      </c>
      <c r="AI458" s="1">
        <v>419010453.79602402</v>
      </c>
      <c r="AJ458" s="1">
        <v>6316159.5109999999</v>
      </c>
      <c r="AK458" s="1">
        <v>1374505916.1271501</v>
      </c>
      <c r="AL458" s="1">
        <v>1614095609.47751</v>
      </c>
      <c r="AM458" s="1">
        <v>1517994759.47751</v>
      </c>
      <c r="AN458" s="1">
        <v>1390828650.6708</v>
      </c>
      <c r="AO458" s="1">
        <v>1330985775.93823</v>
      </c>
      <c r="AP458" s="1">
        <v>948602807.90700996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2323108724.0341601</v>
      </c>
      <c r="AW458" s="1">
        <v>2562698417.3845201</v>
      </c>
      <c r="AX458" s="1">
        <v>2466597567.3845201</v>
      </c>
      <c r="AY458" s="1">
        <v>2339431458.5778098</v>
      </c>
      <c r="AZ458" s="1">
        <v>2279588583.8452401</v>
      </c>
      <c r="BA458" s="1">
        <v>2279588583.8452401</v>
      </c>
      <c r="BB458" s="1">
        <v>1614095609.47751</v>
      </c>
      <c r="BC458" s="1">
        <v>1517994759.47751</v>
      </c>
      <c r="BD458" s="1">
        <v>1390828650.6708</v>
      </c>
      <c r="BE458" s="1">
        <v>1330985775.93823</v>
      </c>
      <c r="BF458" s="1">
        <v>1330985775.93823</v>
      </c>
      <c r="BG458" t="s">
        <v>39</v>
      </c>
    </row>
    <row r="459" spans="1:59" x14ac:dyDescent="0.25">
      <c r="A459">
        <v>711</v>
      </c>
      <c r="B459" t="s">
        <v>139</v>
      </c>
      <c r="C459">
        <v>2019</v>
      </c>
      <c r="D459" s="2">
        <v>53936</v>
      </c>
      <c r="E459" s="7">
        <v>38666.18</v>
      </c>
      <c r="F459" t="s">
        <v>59</v>
      </c>
      <c r="G459" s="2">
        <v>179</v>
      </c>
      <c r="H459" s="1">
        <v>3523908560</v>
      </c>
      <c r="I459" s="1">
        <v>1156771050</v>
      </c>
      <c r="J459" s="1">
        <v>64479999.999999903</v>
      </c>
      <c r="K459" s="1">
        <v>779761443</v>
      </c>
      <c r="L459" s="1">
        <v>7276999.9999999898</v>
      </c>
      <c r="M459" s="1">
        <v>166208478.12715</v>
      </c>
      <c r="N459" s="1">
        <v>32090910.339364599</v>
      </c>
      <c r="O459" s="1">
        <v>94111897.567646205</v>
      </c>
      <c r="P459" s="1">
        <v>53444584.631208599</v>
      </c>
      <c r="Q459" s="1">
        <v>17612041</v>
      </c>
      <c r="R459" s="1">
        <v>11560452</v>
      </c>
      <c r="S459" s="1">
        <v>202180</v>
      </c>
      <c r="T459" s="1">
        <v>58.406737007654797</v>
      </c>
      <c r="U459" s="1">
        <v>2.8343137760000001</v>
      </c>
      <c r="V459" s="1">
        <v>241235</v>
      </c>
      <c r="W459" s="1">
        <v>42.23</v>
      </c>
      <c r="X459" s="1">
        <v>1.07</v>
      </c>
      <c r="Y459" s="1">
        <v>925272080</v>
      </c>
      <c r="Z459" s="1">
        <v>556153294.45918</v>
      </c>
      <c r="AA459" s="1">
        <v>6316159.5109999999</v>
      </c>
      <c r="AB459" s="1">
        <v>826838880</v>
      </c>
      <c r="AC459" s="1">
        <v>556153294.45918</v>
      </c>
      <c r="AD459" s="1">
        <v>6316159.5109999999</v>
      </c>
      <c r="AE459" s="1">
        <v>826838880</v>
      </c>
      <c r="AF459" s="1">
        <v>439451013.97229701</v>
      </c>
      <c r="AG459" s="1">
        <v>6316159.5109999999</v>
      </c>
      <c r="AH459" s="1">
        <v>826838880</v>
      </c>
      <c r="AI459" s="1">
        <v>384532293.74317503</v>
      </c>
      <c r="AJ459" s="1">
        <v>6316159.5109999999</v>
      </c>
      <c r="AK459" s="1">
        <v>1387459528.1271501</v>
      </c>
      <c r="AL459" s="1">
        <v>1605666118.6013801</v>
      </c>
      <c r="AM459" s="1">
        <v>1507232918.6013801</v>
      </c>
      <c r="AN459" s="1">
        <v>1390530638.1145</v>
      </c>
      <c r="AO459" s="1">
        <v>1335611917.88538</v>
      </c>
      <c r="AP459" s="1">
        <v>913241250.90700996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2300700779.0341601</v>
      </c>
      <c r="AW459" s="1">
        <v>2518907369.5084</v>
      </c>
      <c r="AX459" s="1">
        <v>2420474169.5084</v>
      </c>
      <c r="AY459" s="1">
        <v>2303771889.0215101</v>
      </c>
      <c r="AZ459" s="1">
        <v>2248853168.7923899</v>
      </c>
      <c r="BA459" s="1">
        <v>2248853168.7923899</v>
      </c>
      <c r="BB459" s="1">
        <v>1605666118.6013801</v>
      </c>
      <c r="BC459" s="1">
        <v>1507232918.6013801</v>
      </c>
      <c r="BD459" s="1">
        <v>1390530638.1145</v>
      </c>
      <c r="BE459" s="1">
        <v>1335611917.88538</v>
      </c>
      <c r="BF459" s="1">
        <v>1335611917.88538</v>
      </c>
      <c r="BG459" t="s">
        <v>39</v>
      </c>
    </row>
    <row r="460" spans="1:59" x14ac:dyDescent="0.25">
      <c r="A460">
        <v>711</v>
      </c>
      <c r="B460" t="s">
        <v>139</v>
      </c>
      <c r="C460">
        <v>2020</v>
      </c>
      <c r="D460" s="2">
        <v>53032</v>
      </c>
      <c r="E460" s="7">
        <v>38666.18</v>
      </c>
      <c r="F460" t="s">
        <v>59</v>
      </c>
      <c r="G460" s="2">
        <v>179</v>
      </c>
      <c r="H460" s="1">
        <v>3464845720</v>
      </c>
      <c r="I460" s="1">
        <v>1227848440</v>
      </c>
      <c r="J460" s="1">
        <v>67838621</v>
      </c>
      <c r="K460" s="1">
        <v>610841483</v>
      </c>
      <c r="L460" s="1">
        <v>0</v>
      </c>
      <c r="M460" s="1">
        <v>166208478.12715</v>
      </c>
      <c r="N460" s="1">
        <v>32090910.339364599</v>
      </c>
      <c r="O460" s="1">
        <v>94111897.567646205</v>
      </c>
      <c r="P460" s="1">
        <v>53444584.631208599</v>
      </c>
      <c r="Q460" s="1">
        <v>17612041</v>
      </c>
      <c r="R460" s="1">
        <v>11560452</v>
      </c>
      <c r="S460" s="1">
        <v>202180</v>
      </c>
      <c r="T460" s="1">
        <v>57.871418849999998</v>
      </c>
      <c r="U460" s="1">
        <v>1.4279839500279901</v>
      </c>
      <c r="V460" s="1">
        <v>241235</v>
      </c>
      <c r="W460" s="1">
        <v>42.23</v>
      </c>
      <c r="X460" s="1">
        <v>1.07</v>
      </c>
      <c r="Y460" s="1">
        <v>909763960</v>
      </c>
      <c r="Z460" s="1">
        <v>564870136.02694297</v>
      </c>
      <c r="AA460" s="1">
        <v>6316159.5109999999</v>
      </c>
      <c r="AB460" s="1">
        <v>812980560</v>
      </c>
      <c r="AC460" s="1">
        <v>564870136.02694297</v>
      </c>
      <c r="AD460" s="1">
        <v>6316159.5109999999</v>
      </c>
      <c r="AE460" s="1">
        <v>812980560</v>
      </c>
      <c r="AF460" s="1">
        <v>446338728.03198701</v>
      </c>
      <c r="AG460" s="1">
        <v>6316159.5109999999</v>
      </c>
      <c r="AH460" s="1">
        <v>812980560</v>
      </c>
      <c r="AI460" s="1">
        <v>390559241.916713</v>
      </c>
      <c r="AJ460" s="1">
        <v>6316159.5109999999</v>
      </c>
      <c r="AK460" s="1">
        <v>1461895539.1271501</v>
      </c>
      <c r="AL460" s="1">
        <v>1602233461.1691501</v>
      </c>
      <c r="AM460" s="1">
        <v>1505450061.1691501</v>
      </c>
      <c r="AN460" s="1">
        <v>1386918653.17419</v>
      </c>
      <c r="AO460" s="1">
        <v>1331139167.0589199</v>
      </c>
      <c r="AP460" s="1">
        <v>737044290.90700996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2198939830.0341601</v>
      </c>
      <c r="AW460" s="1">
        <v>2339277752.07616</v>
      </c>
      <c r="AX460" s="1">
        <v>2242494352.07616</v>
      </c>
      <c r="AY460" s="1">
        <v>2123962944.0811999</v>
      </c>
      <c r="AZ460" s="1">
        <v>2068183457.96593</v>
      </c>
      <c r="BA460" s="1">
        <v>2068183457.96593</v>
      </c>
      <c r="BB460" s="1">
        <v>1602233461.1691501</v>
      </c>
      <c r="BC460" s="1">
        <v>1505450061.1691501</v>
      </c>
      <c r="BD460" s="1">
        <v>1386918653.17419</v>
      </c>
      <c r="BE460" s="1">
        <v>1331139167.0589199</v>
      </c>
      <c r="BF460" s="1">
        <v>1331139167.0589199</v>
      </c>
      <c r="BG460" t="s">
        <v>39</v>
      </c>
    </row>
    <row r="461" spans="1:59" x14ac:dyDescent="0.25">
      <c r="A461">
        <v>711</v>
      </c>
      <c r="B461" t="s">
        <v>139</v>
      </c>
      <c r="C461">
        <v>2021</v>
      </c>
      <c r="D461" s="2">
        <v>53032</v>
      </c>
      <c r="E461" s="7">
        <v>38666.18</v>
      </c>
      <c r="F461" t="s">
        <v>59</v>
      </c>
      <c r="G461" s="2">
        <v>179</v>
      </c>
      <c r="H461" s="1">
        <v>3464845720</v>
      </c>
      <c r="I461" s="1">
        <v>1346200000</v>
      </c>
      <c r="J461" s="1">
        <v>78960000</v>
      </c>
      <c r="K461" s="1">
        <v>564227000</v>
      </c>
      <c r="L461" s="1">
        <v>0</v>
      </c>
      <c r="M461" s="1">
        <v>166208478.12715</v>
      </c>
      <c r="N461" s="1">
        <v>32090910.339364599</v>
      </c>
      <c r="O461" s="1">
        <v>94111897.567646205</v>
      </c>
      <c r="P461" s="1">
        <v>53444584.631208599</v>
      </c>
      <c r="Q461" s="1">
        <v>17612041</v>
      </c>
      <c r="R461" s="1">
        <v>11560452</v>
      </c>
      <c r="S461" s="1">
        <v>202180</v>
      </c>
      <c r="T461" s="1">
        <v>61.187898757207599</v>
      </c>
      <c r="U461" s="1">
        <v>1.6791610095387799</v>
      </c>
      <c r="V461" s="1">
        <v>241235</v>
      </c>
      <c r="W461" s="1">
        <v>42.23</v>
      </c>
      <c r="X461" s="1">
        <v>1.07</v>
      </c>
      <c r="Y461" s="1">
        <v>909763960</v>
      </c>
      <c r="Z461" s="1">
        <v>595546831.01566601</v>
      </c>
      <c r="AA461" s="1">
        <v>6316159.5109999999</v>
      </c>
      <c r="AB461" s="1">
        <v>812980560</v>
      </c>
      <c r="AC461" s="1">
        <v>595546831.01566601</v>
      </c>
      <c r="AD461" s="1">
        <v>6316159.5109999999</v>
      </c>
      <c r="AE461" s="1">
        <v>812980560</v>
      </c>
      <c r="AF461" s="1">
        <v>470578276.4666</v>
      </c>
      <c r="AG461" s="1">
        <v>6316159.5109999999</v>
      </c>
      <c r="AH461" s="1">
        <v>812980560</v>
      </c>
      <c r="AI461" s="1">
        <v>411769544.91409898</v>
      </c>
      <c r="AJ461" s="1">
        <v>6316159.5109999999</v>
      </c>
      <c r="AK461" s="1">
        <v>1591368478.1271501</v>
      </c>
      <c r="AL461" s="1">
        <v>1644031535.1578701</v>
      </c>
      <c r="AM461" s="1">
        <v>1547248135.1578701</v>
      </c>
      <c r="AN461" s="1">
        <v>1422279580.6087999</v>
      </c>
      <c r="AO461" s="1">
        <v>1363470849.0562999</v>
      </c>
      <c r="AP461" s="1">
        <v>690429807.90700996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2281798286.0341601</v>
      </c>
      <c r="AW461" s="1">
        <v>2334461343.0648799</v>
      </c>
      <c r="AX461" s="1">
        <v>2237677943.0648799</v>
      </c>
      <c r="AY461" s="1">
        <v>2112709388.51582</v>
      </c>
      <c r="AZ461" s="1">
        <v>2053900656.96331</v>
      </c>
      <c r="BA461" s="1">
        <v>2053900656.96331</v>
      </c>
      <c r="BB461" s="1">
        <v>1644031535.1578701</v>
      </c>
      <c r="BC461" s="1">
        <v>1547248135.1578701</v>
      </c>
      <c r="BD461" s="1">
        <v>1422279580.6087999</v>
      </c>
      <c r="BE461" s="1">
        <v>1363470849.0562999</v>
      </c>
      <c r="BF461" s="1">
        <v>1363470849.0562999</v>
      </c>
      <c r="BG461" t="s">
        <v>39</v>
      </c>
    </row>
    <row r="462" spans="1:59" x14ac:dyDescent="0.25">
      <c r="A462">
        <v>727</v>
      </c>
      <c r="B462" t="s">
        <v>140</v>
      </c>
      <c r="C462">
        <v>2017</v>
      </c>
      <c r="D462" s="2">
        <v>71680</v>
      </c>
      <c r="E462" s="7">
        <v>63466.82</v>
      </c>
      <c r="F462" t="s">
        <v>66</v>
      </c>
      <c r="G462" s="2">
        <v>474</v>
      </c>
      <c r="H462" s="1">
        <v>12401356800</v>
      </c>
      <c r="I462" s="1">
        <v>5316570135.4399996</v>
      </c>
      <c r="J462" s="1">
        <v>1070974828</v>
      </c>
      <c r="K462" s="1">
        <v>3039684616</v>
      </c>
      <c r="L462" s="1">
        <v>1310194377</v>
      </c>
      <c r="M462" s="1">
        <v>653489138</v>
      </c>
      <c r="N462" s="1">
        <v>137900143.19999999</v>
      </c>
      <c r="O462" s="1">
        <v>150823463.727851</v>
      </c>
      <c r="P462" s="1">
        <v>653489138</v>
      </c>
      <c r="Q462" s="1">
        <v>79310860</v>
      </c>
      <c r="R462" s="1">
        <v>8492935</v>
      </c>
      <c r="S462" s="1">
        <v>4833354</v>
      </c>
      <c r="T462" s="1">
        <v>67.004362774415796</v>
      </c>
      <c r="U462" s="1">
        <v>2.7408067831061702</v>
      </c>
      <c r="V462" s="1">
        <v>5292</v>
      </c>
      <c r="W462" s="1">
        <v>44.7</v>
      </c>
      <c r="X462" s="1">
        <v>1</v>
      </c>
      <c r="Y462" s="1">
        <v>1229670400</v>
      </c>
      <c r="Z462" s="1">
        <v>2774731025.5733099</v>
      </c>
      <c r="AA462" s="1">
        <v>146662.48800000001</v>
      </c>
      <c r="AB462" s="1">
        <v>1098854400</v>
      </c>
      <c r="AC462" s="1">
        <v>2774731025.5733099</v>
      </c>
      <c r="AD462" s="1">
        <v>146662.48800000001</v>
      </c>
      <c r="AE462" s="1">
        <v>1098854400</v>
      </c>
      <c r="AF462" s="1">
        <v>2226023354.54357</v>
      </c>
      <c r="AG462" s="1">
        <v>146662.48800000001</v>
      </c>
      <c r="AH462" s="1">
        <v>1098854400</v>
      </c>
      <c r="AI462" s="1">
        <v>1967807979.94133</v>
      </c>
      <c r="AJ462" s="1">
        <v>146662.48800000001</v>
      </c>
      <c r="AK462" s="1">
        <v>7041034101.4399996</v>
      </c>
      <c r="AL462" s="1">
        <v>5729012054.0613098</v>
      </c>
      <c r="AM462" s="1">
        <v>5598196054.0613098</v>
      </c>
      <c r="AN462" s="1">
        <v>5049488383.0315704</v>
      </c>
      <c r="AO462" s="1">
        <v>4791273008.4293299</v>
      </c>
      <c r="AP462" s="1">
        <v>4638602599.9278498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11679636701.3678</v>
      </c>
      <c r="AW462" s="1">
        <v>10367614653.9891</v>
      </c>
      <c r="AX462" s="1">
        <v>10236798653.9891</v>
      </c>
      <c r="AY462" s="1">
        <v>9688090982.9594193</v>
      </c>
      <c r="AZ462" s="1">
        <v>9429875608.3571892</v>
      </c>
      <c r="BA462" s="1">
        <v>9429875608.3571892</v>
      </c>
      <c r="BB462" s="1">
        <v>5729012054.0613098</v>
      </c>
      <c r="BC462" s="1">
        <v>5598196054.0613098</v>
      </c>
      <c r="BD462" s="1">
        <v>5049488383.0315704</v>
      </c>
      <c r="BE462" s="1">
        <v>4791273008.4293299</v>
      </c>
      <c r="BF462" s="1">
        <v>4791273008.4293299</v>
      </c>
      <c r="BG462" t="s">
        <v>39</v>
      </c>
    </row>
    <row r="463" spans="1:59" x14ac:dyDescent="0.25">
      <c r="A463">
        <v>727</v>
      </c>
      <c r="B463" t="s">
        <v>140</v>
      </c>
      <c r="C463">
        <v>2018</v>
      </c>
      <c r="D463" s="2">
        <v>71680</v>
      </c>
      <c r="E463" s="7">
        <v>63466.82</v>
      </c>
      <c r="F463" t="s">
        <v>66</v>
      </c>
      <c r="G463" s="2">
        <v>474</v>
      </c>
      <c r="H463" s="1">
        <v>12401356800</v>
      </c>
      <c r="I463" s="1">
        <v>5484889316</v>
      </c>
      <c r="J463" s="1">
        <v>1095773499.4719999</v>
      </c>
      <c r="K463" s="1">
        <v>3129753817</v>
      </c>
      <c r="L463" s="1">
        <v>1559609126.4879999</v>
      </c>
      <c r="M463" s="1">
        <v>653489138</v>
      </c>
      <c r="N463" s="1">
        <v>137900143.19999999</v>
      </c>
      <c r="O463" s="1">
        <v>150823463.727851</v>
      </c>
      <c r="P463" s="1">
        <v>653489138</v>
      </c>
      <c r="Q463" s="1">
        <v>79310860</v>
      </c>
      <c r="R463" s="1">
        <v>8492935</v>
      </c>
      <c r="S463" s="1">
        <v>4833354</v>
      </c>
      <c r="T463" s="1">
        <v>66.598714558498898</v>
      </c>
      <c r="U463" s="1">
        <v>2.09235787968047</v>
      </c>
      <c r="V463" s="1">
        <v>5292</v>
      </c>
      <c r="W463" s="1">
        <v>44.7</v>
      </c>
      <c r="X463" s="1">
        <v>1</v>
      </c>
      <c r="Y463" s="1">
        <v>1229670400</v>
      </c>
      <c r="Z463" s="1">
        <v>2785214519.5267501</v>
      </c>
      <c r="AA463" s="1">
        <v>146662.48800000001</v>
      </c>
      <c r="AB463" s="1">
        <v>1098854400</v>
      </c>
      <c r="AC463" s="1">
        <v>2785214519.5267501</v>
      </c>
      <c r="AD463" s="1">
        <v>146662.48800000001</v>
      </c>
      <c r="AE463" s="1">
        <v>1098854400</v>
      </c>
      <c r="AF463" s="1">
        <v>2234433720.14747</v>
      </c>
      <c r="AG463" s="1">
        <v>146662.48800000001</v>
      </c>
      <c r="AH463" s="1">
        <v>1098854400</v>
      </c>
      <c r="AI463" s="1">
        <v>1975242755.73369</v>
      </c>
      <c r="AJ463" s="1">
        <v>146662.48800000001</v>
      </c>
      <c r="AK463" s="1">
        <v>7234151953.4720001</v>
      </c>
      <c r="AL463" s="1">
        <v>5764294219.4867496</v>
      </c>
      <c r="AM463" s="1">
        <v>5633478219.4867496</v>
      </c>
      <c r="AN463" s="1">
        <v>5082697420.1074696</v>
      </c>
      <c r="AO463" s="1">
        <v>4823506455.6936903</v>
      </c>
      <c r="AP463" s="1">
        <v>4978086550.4158497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12212238503.8878</v>
      </c>
      <c r="AW463" s="1">
        <v>10742380769.902599</v>
      </c>
      <c r="AX463" s="1">
        <v>10611564769.902599</v>
      </c>
      <c r="AY463" s="1">
        <v>10060783970.5233</v>
      </c>
      <c r="AZ463" s="1">
        <v>9801593006.1095409</v>
      </c>
      <c r="BA463" s="1">
        <v>9801593006.1095409</v>
      </c>
      <c r="BB463" s="1">
        <v>5764294219.4867496</v>
      </c>
      <c r="BC463" s="1">
        <v>5633478219.4867496</v>
      </c>
      <c r="BD463" s="1">
        <v>5082697420.1074696</v>
      </c>
      <c r="BE463" s="1">
        <v>4823506455.6936903</v>
      </c>
      <c r="BF463" s="1">
        <v>4823506455.6936903</v>
      </c>
      <c r="BG463" t="s">
        <v>39</v>
      </c>
    </row>
    <row r="464" spans="1:59" x14ac:dyDescent="0.25">
      <c r="A464">
        <v>727</v>
      </c>
      <c r="B464" t="s">
        <v>140</v>
      </c>
      <c r="C464">
        <v>2019</v>
      </c>
      <c r="D464" s="2">
        <v>71680</v>
      </c>
      <c r="E464" s="7">
        <v>63466.82</v>
      </c>
      <c r="F464" t="s">
        <v>66</v>
      </c>
      <c r="G464" s="2">
        <v>474</v>
      </c>
      <c r="H464" s="1">
        <v>12401356800</v>
      </c>
      <c r="I464" s="1">
        <v>5178109451</v>
      </c>
      <c r="J464" s="1">
        <v>1048509330</v>
      </c>
      <c r="K464" s="1">
        <v>2854567180</v>
      </c>
      <c r="L464" s="1">
        <v>0</v>
      </c>
      <c r="M464" s="1">
        <v>653489138</v>
      </c>
      <c r="N464" s="1">
        <v>137900143.19999999</v>
      </c>
      <c r="O464" s="1">
        <v>150823463.727851</v>
      </c>
      <c r="P464" s="1">
        <v>653489138</v>
      </c>
      <c r="Q464" s="1">
        <v>79310860</v>
      </c>
      <c r="R464" s="1">
        <v>8492935</v>
      </c>
      <c r="S464" s="1">
        <v>4833354</v>
      </c>
      <c r="T464" s="1">
        <v>65.016447561600202</v>
      </c>
      <c r="U464" s="1">
        <v>4.5710126811182699</v>
      </c>
      <c r="V464" s="1">
        <v>5292</v>
      </c>
      <c r="W464" s="1">
        <v>44.7</v>
      </c>
      <c r="X464" s="1">
        <v>1</v>
      </c>
      <c r="Y464" s="1">
        <v>1229670400</v>
      </c>
      <c r="Z464" s="1">
        <v>2609874616.0238199</v>
      </c>
      <c r="AA464" s="1">
        <v>146662.48800000001</v>
      </c>
      <c r="AB464" s="1">
        <v>1098854400</v>
      </c>
      <c r="AC464" s="1">
        <v>2609874616.0238199</v>
      </c>
      <c r="AD464" s="1">
        <v>146662.48800000001</v>
      </c>
      <c r="AE464" s="1">
        <v>1098854400</v>
      </c>
      <c r="AF464" s="1">
        <v>2093767573.92153</v>
      </c>
      <c r="AG464" s="1">
        <v>146662.48800000001</v>
      </c>
      <c r="AH464" s="1">
        <v>1098854400</v>
      </c>
      <c r="AI464" s="1">
        <v>1850893671.7557499</v>
      </c>
      <c r="AJ464" s="1">
        <v>146662.48800000001</v>
      </c>
      <c r="AK464" s="1">
        <v>6880107919</v>
      </c>
      <c r="AL464" s="1">
        <v>5541690146.5118198</v>
      </c>
      <c r="AM464" s="1">
        <v>5410874146.5118198</v>
      </c>
      <c r="AN464" s="1">
        <v>4894767104.4095297</v>
      </c>
      <c r="AO464" s="1">
        <v>4651893202.2437496</v>
      </c>
      <c r="AP464" s="1">
        <v>3143290786.9278498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10023398705.927799</v>
      </c>
      <c r="AW464" s="1">
        <v>8684980933.4396706</v>
      </c>
      <c r="AX464" s="1">
        <v>8554164933.4396696</v>
      </c>
      <c r="AY464" s="1">
        <v>8038057891.3373899</v>
      </c>
      <c r="AZ464" s="1">
        <v>7795183989.1716003</v>
      </c>
      <c r="BA464" s="1">
        <v>7795183989.1716003</v>
      </c>
      <c r="BB464" s="1">
        <v>5541690146.5118198</v>
      </c>
      <c r="BC464" s="1">
        <v>5410874146.5118198</v>
      </c>
      <c r="BD464" s="1">
        <v>4894767104.4095297</v>
      </c>
      <c r="BE464" s="1">
        <v>4651893202.2437496</v>
      </c>
      <c r="BF464" s="1">
        <v>4651893202.2437496</v>
      </c>
      <c r="BG464" t="s">
        <v>39</v>
      </c>
    </row>
    <row r="465" spans="1:59" x14ac:dyDescent="0.25">
      <c r="A465">
        <v>727</v>
      </c>
      <c r="B465" t="s">
        <v>140</v>
      </c>
      <c r="C465">
        <v>2020</v>
      </c>
      <c r="D465" s="2">
        <v>71680</v>
      </c>
      <c r="E465" s="7">
        <v>63466.82</v>
      </c>
      <c r="F465" t="s">
        <v>66</v>
      </c>
      <c r="G465" s="2">
        <v>474</v>
      </c>
      <c r="H465" s="1">
        <v>12401356800</v>
      </c>
      <c r="I465" s="1">
        <v>5602304306</v>
      </c>
      <c r="J465" s="1">
        <v>2267467544</v>
      </c>
      <c r="K465" s="1">
        <v>2893849635</v>
      </c>
      <c r="L465" s="1">
        <v>80577169.231999993</v>
      </c>
      <c r="M465" s="1">
        <v>653489138</v>
      </c>
      <c r="N465" s="1">
        <v>137900143.19999999</v>
      </c>
      <c r="O465" s="1">
        <v>150823463.727851</v>
      </c>
      <c r="P465" s="1">
        <v>653489138</v>
      </c>
      <c r="Q465" s="1">
        <v>79310860</v>
      </c>
      <c r="R465" s="1">
        <v>8492935</v>
      </c>
      <c r="S465" s="1">
        <v>4833354</v>
      </c>
      <c r="T465" s="1">
        <v>68.050566271124296</v>
      </c>
      <c r="U465" s="1">
        <v>2.00061752311262</v>
      </c>
      <c r="V465" s="1">
        <v>5292</v>
      </c>
      <c r="W465" s="1">
        <v>44.7</v>
      </c>
      <c r="X465" s="1">
        <v>1</v>
      </c>
      <c r="Y465" s="1">
        <v>1229670400</v>
      </c>
      <c r="Z465" s="1">
        <v>2851862758.0057802</v>
      </c>
      <c r="AA465" s="1">
        <v>146662.48800000001</v>
      </c>
      <c r="AB465" s="1">
        <v>1098854400</v>
      </c>
      <c r="AC465" s="1">
        <v>2851862758.0057802</v>
      </c>
      <c r="AD465" s="1">
        <v>146662.48800000001</v>
      </c>
      <c r="AE465" s="1">
        <v>1098854400</v>
      </c>
      <c r="AF465" s="1">
        <v>2287902158.7190499</v>
      </c>
      <c r="AG465" s="1">
        <v>146662.48800000001</v>
      </c>
      <c r="AH465" s="1">
        <v>1098854400</v>
      </c>
      <c r="AI465" s="1">
        <v>2022508935.52529</v>
      </c>
      <c r="AJ465" s="1">
        <v>146662.48800000001</v>
      </c>
      <c r="AK465" s="1">
        <v>8523260988</v>
      </c>
      <c r="AL465" s="1">
        <v>7002636502.4937801</v>
      </c>
      <c r="AM465" s="1">
        <v>6871820502.4937801</v>
      </c>
      <c r="AN465" s="1">
        <v>6307859903.2070503</v>
      </c>
      <c r="AO465" s="1">
        <v>6042466680.0132904</v>
      </c>
      <c r="AP465" s="1">
        <v>3263150411.1598501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11786411399.1598</v>
      </c>
      <c r="AW465" s="1">
        <v>10265786913.653601</v>
      </c>
      <c r="AX465" s="1">
        <v>10134970913.653601</v>
      </c>
      <c r="AY465" s="1">
        <v>9571010314.3668995</v>
      </c>
      <c r="AZ465" s="1">
        <v>9305617091.1731396</v>
      </c>
      <c r="BA465" s="1">
        <v>9305617091.1731396</v>
      </c>
      <c r="BB465" s="1">
        <v>7002636502.4937801</v>
      </c>
      <c r="BC465" s="1">
        <v>6871820502.4937801</v>
      </c>
      <c r="BD465" s="1">
        <v>6307859903.2070503</v>
      </c>
      <c r="BE465" s="1">
        <v>6042466680.0132904</v>
      </c>
      <c r="BF465" s="1">
        <v>6042466680.0132904</v>
      </c>
      <c r="BG465" t="s">
        <v>39</v>
      </c>
    </row>
    <row r="466" spans="1:59" x14ac:dyDescent="0.25">
      <c r="A466">
        <v>727</v>
      </c>
      <c r="B466" t="s">
        <v>140</v>
      </c>
      <c r="C466">
        <v>2021</v>
      </c>
      <c r="D466" s="2">
        <v>71680</v>
      </c>
      <c r="E466" s="7">
        <v>63466.82</v>
      </c>
      <c r="F466" t="s">
        <v>66</v>
      </c>
      <c r="G466" s="2">
        <v>474</v>
      </c>
      <c r="H466" s="1">
        <v>12401356800</v>
      </c>
      <c r="I466" s="1">
        <v>6089674397</v>
      </c>
      <c r="J466" s="1">
        <v>1568072587</v>
      </c>
      <c r="K466" s="1">
        <v>2221691998</v>
      </c>
      <c r="L466" s="1">
        <v>58932284.609999999</v>
      </c>
      <c r="M466" s="1">
        <v>653489138</v>
      </c>
      <c r="N466" s="1">
        <v>137900143.19999999</v>
      </c>
      <c r="O466" s="1">
        <v>150823463.727851</v>
      </c>
      <c r="P466" s="1">
        <v>653489138</v>
      </c>
      <c r="Q466" s="1">
        <v>79310860</v>
      </c>
      <c r="R466" s="1">
        <v>8492935</v>
      </c>
      <c r="S466" s="1">
        <v>4833354</v>
      </c>
      <c r="T466" s="1">
        <v>69.088783649304503</v>
      </c>
      <c r="U466" s="1">
        <v>2.1884270160208001</v>
      </c>
      <c r="V466" s="1">
        <v>5292</v>
      </c>
      <c r="W466" s="1">
        <v>44.7</v>
      </c>
      <c r="X466" s="1">
        <v>1</v>
      </c>
      <c r="Y466" s="1">
        <v>1229670400</v>
      </c>
      <c r="Z466" s="1">
        <v>2888581129.8303299</v>
      </c>
      <c r="AA466" s="1">
        <v>146662.48800000001</v>
      </c>
      <c r="AB466" s="1">
        <v>1098854400</v>
      </c>
      <c r="AC466" s="1">
        <v>2888581129.8303299</v>
      </c>
      <c r="AD466" s="1">
        <v>146662.48800000001</v>
      </c>
      <c r="AE466" s="1">
        <v>1098854400</v>
      </c>
      <c r="AF466" s="1">
        <v>2317359411.5009999</v>
      </c>
      <c r="AG466" s="1">
        <v>146662.48800000001</v>
      </c>
      <c r="AH466" s="1">
        <v>1098854400</v>
      </c>
      <c r="AI466" s="1">
        <v>2048549191.1107399</v>
      </c>
      <c r="AJ466" s="1">
        <v>146662.48800000001</v>
      </c>
      <c r="AK466" s="1">
        <v>8311236122</v>
      </c>
      <c r="AL466" s="1">
        <v>6339959917.3183298</v>
      </c>
      <c r="AM466" s="1">
        <v>6209143917.3183298</v>
      </c>
      <c r="AN466" s="1">
        <v>5637922198.9890003</v>
      </c>
      <c r="AO466" s="1">
        <v>5369111978.5987396</v>
      </c>
      <c r="AP466" s="1">
        <v>2569347889.5378499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10880584011.5378</v>
      </c>
      <c r="AW466" s="1">
        <v>8909307806.8561802</v>
      </c>
      <c r="AX466" s="1">
        <v>8778491806.8561802</v>
      </c>
      <c r="AY466" s="1">
        <v>8207270088.5268497</v>
      </c>
      <c r="AZ466" s="1">
        <v>7938459868.13659</v>
      </c>
      <c r="BA466" s="1">
        <v>7938459868.13659</v>
      </c>
      <c r="BB466" s="1">
        <v>6339959917.3183298</v>
      </c>
      <c r="BC466" s="1">
        <v>6209143917.3183298</v>
      </c>
      <c r="BD466" s="1">
        <v>5637922198.9890003</v>
      </c>
      <c r="BE466" s="1">
        <v>5369111978.5987396</v>
      </c>
      <c r="BF466" s="1">
        <v>5369111978.5987396</v>
      </c>
      <c r="BG466" t="s">
        <v>39</v>
      </c>
    </row>
    <row r="467" spans="1:59" x14ac:dyDescent="0.25">
      <c r="A467">
        <v>731</v>
      </c>
      <c r="B467" t="s">
        <v>141</v>
      </c>
      <c r="C467">
        <v>2017</v>
      </c>
      <c r="D467" s="2">
        <v>40144</v>
      </c>
      <c r="E467" s="7">
        <v>108267.93</v>
      </c>
      <c r="F467" t="s">
        <v>47</v>
      </c>
      <c r="G467" s="2">
        <v>163</v>
      </c>
      <c r="H467" s="1">
        <v>2388367280</v>
      </c>
      <c r="I467" s="1">
        <v>1512093000</v>
      </c>
      <c r="J467" s="1">
        <v>118911000</v>
      </c>
      <c r="K467" s="1">
        <v>45113000</v>
      </c>
      <c r="L467" s="1">
        <v>29854000</v>
      </c>
      <c r="M467" s="1">
        <v>107272635.75268801</v>
      </c>
      <c r="N467" s="1">
        <v>26842763.978952501</v>
      </c>
      <c r="O467" s="1">
        <v>3494149.7487602602</v>
      </c>
      <c r="P467" s="1">
        <v>82411255.184</v>
      </c>
      <c r="Q467" s="1">
        <v>30745347</v>
      </c>
      <c r="R467" s="1">
        <v>20181626</v>
      </c>
      <c r="S467" s="1">
        <v>803228</v>
      </c>
      <c r="T467" s="1">
        <v>52.669483218671203</v>
      </c>
      <c r="U467" s="1">
        <v>4.5766091094635701</v>
      </c>
      <c r="V467" s="1">
        <v>19672353</v>
      </c>
      <c r="W467" s="1">
        <v>39.75</v>
      </c>
      <c r="X467" s="1">
        <v>1.1100000000000001</v>
      </c>
      <c r="Y467" s="1">
        <v>688670320</v>
      </c>
      <c r="Z467" s="1">
        <v>853634605.59416795</v>
      </c>
      <c r="AA467" s="1">
        <v>538155905.05034995</v>
      </c>
      <c r="AB467" s="1">
        <v>615407520</v>
      </c>
      <c r="AC467" s="1">
        <v>853634605.59416795</v>
      </c>
      <c r="AD467" s="1">
        <v>538155905.05034995</v>
      </c>
      <c r="AE467" s="1">
        <v>615407520</v>
      </c>
      <c r="AF467" s="1">
        <v>677326694.20685506</v>
      </c>
      <c r="AG467" s="1">
        <v>538155905.05034995</v>
      </c>
      <c r="AH467" s="1">
        <v>615407520</v>
      </c>
      <c r="AI467" s="1">
        <v>594358265.31870699</v>
      </c>
      <c r="AJ467" s="1">
        <v>538155905.05034995</v>
      </c>
      <c r="AK467" s="1">
        <v>1738276635.7526801</v>
      </c>
      <c r="AL467" s="1">
        <v>2281783085.8285098</v>
      </c>
      <c r="AM467" s="1">
        <v>2208520285.8285098</v>
      </c>
      <c r="AN467" s="1">
        <v>2032212374.4412</v>
      </c>
      <c r="AO467" s="1">
        <v>1949243945.55305</v>
      </c>
      <c r="AP467" s="1">
        <v>105303913.72771201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1843580549.4804001</v>
      </c>
      <c r="AW467" s="1">
        <v>2387086999.5562301</v>
      </c>
      <c r="AX467" s="1">
        <v>2313824199.5562301</v>
      </c>
      <c r="AY467" s="1">
        <v>2137516288.16891</v>
      </c>
      <c r="AZ467" s="1">
        <v>2054547859.2807701</v>
      </c>
      <c r="BA467" s="1">
        <v>2054547859.2807701</v>
      </c>
      <c r="BB467" s="1">
        <v>2281783085.8285098</v>
      </c>
      <c r="BC467" s="1">
        <v>2208520285.8285098</v>
      </c>
      <c r="BD467" s="1">
        <v>2032212374.4412</v>
      </c>
      <c r="BE467" s="1">
        <v>1949243945.55305</v>
      </c>
      <c r="BF467" s="1">
        <v>1949243945.55305</v>
      </c>
      <c r="BG467" t="s">
        <v>39</v>
      </c>
    </row>
    <row r="468" spans="1:59" x14ac:dyDescent="0.25">
      <c r="A468">
        <v>731</v>
      </c>
      <c r="B468" t="s">
        <v>141</v>
      </c>
      <c r="C468">
        <v>2018</v>
      </c>
      <c r="D468" s="2">
        <v>41714</v>
      </c>
      <c r="E468" s="7">
        <v>108267.93</v>
      </c>
      <c r="F468" t="s">
        <v>47</v>
      </c>
      <c r="G468" s="2">
        <v>163</v>
      </c>
      <c r="H468" s="1">
        <v>2481774430</v>
      </c>
      <c r="I468" s="1">
        <v>1460065000</v>
      </c>
      <c r="J468" s="1">
        <v>126205000</v>
      </c>
      <c r="K468" s="1">
        <v>73806000</v>
      </c>
      <c r="L468" s="1">
        <v>44555000</v>
      </c>
      <c r="M468" s="1">
        <v>107272635.75268801</v>
      </c>
      <c r="N468" s="1">
        <v>26842763.978952501</v>
      </c>
      <c r="O468" s="1">
        <v>3494149.7487602602</v>
      </c>
      <c r="P468" s="1">
        <v>82411255.184</v>
      </c>
      <c r="Q468" s="1">
        <v>30745347</v>
      </c>
      <c r="R468" s="1">
        <v>20181626</v>
      </c>
      <c r="S468" s="1">
        <v>803228</v>
      </c>
      <c r="T468" s="1">
        <v>52.858314759233998</v>
      </c>
      <c r="U468" s="1">
        <v>3.64869296441214</v>
      </c>
      <c r="V468" s="1">
        <v>19672353</v>
      </c>
      <c r="W468" s="1">
        <v>39.75</v>
      </c>
      <c r="X468" s="1">
        <v>1.1100000000000001</v>
      </c>
      <c r="Y468" s="1">
        <v>715603670</v>
      </c>
      <c r="Z468" s="1">
        <v>873456554.01822698</v>
      </c>
      <c r="AA468" s="1">
        <v>538155905.05034995</v>
      </c>
      <c r="AB468" s="1">
        <v>639475620</v>
      </c>
      <c r="AC468" s="1">
        <v>873456554.01822698</v>
      </c>
      <c r="AD468" s="1">
        <v>538155905.05034995</v>
      </c>
      <c r="AE468" s="1">
        <v>639475620</v>
      </c>
      <c r="AF468" s="1">
        <v>693054658.73737204</v>
      </c>
      <c r="AG468" s="1">
        <v>538155905.05034995</v>
      </c>
      <c r="AH468" s="1">
        <v>639475620</v>
      </c>
      <c r="AI468" s="1">
        <v>608159649.19343996</v>
      </c>
      <c r="AJ468" s="1">
        <v>538155905.05034995</v>
      </c>
      <c r="AK468" s="1">
        <v>1693542635.7526801</v>
      </c>
      <c r="AL468" s="1">
        <v>2335832384.2525702</v>
      </c>
      <c r="AM468" s="1">
        <v>2259704334.2525702</v>
      </c>
      <c r="AN468" s="1">
        <v>2079302438.97172</v>
      </c>
      <c r="AO468" s="1">
        <v>1994407429.4277899</v>
      </c>
      <c r="AP468" s="1">
        <v>148697913.72771201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1842240549.4804001</v>
      </c>
      <c r="AW468" s="1">
        <v>2484530297.9802899</v>
      </c>
      <c r="AX468" s="1">
        <v>2408402247.9802899</v>
      </c>
      <c r="AY468" s="1">
        <v>2228000352.69943</v>
      </c>
      <c r="AZ468" s="1">
        <v>2143105343.1554999</v>
      </c>
      <c r="BA468" s="1">
        <v>2143105343.1554999</v>
      </c>
      <c r="BB468" s="1">
        <v>2335832384.2525702</v>
      </c>
      <c r="BC468" s="1">
        <v>2259704334.2525702</v>
      </c>
      <c r="BD468" s="1">
        <v>2079302438.97172</v>
      </c>
      <c r="BE468" s="1">
        <v>1994407429.4277899</v>
      </c>
      <c r="BF468" s="1">
        <v>1994407429.4277899</v>
      </c>
      <c r="BG468" t="s">
        <v>39</v>
      </c>
    </row>
    <row r="469" spans="1:59" x14ac:dyDescent="0.25">
      <c r="A469">
        <v>731</v>
      </c>
      <c r="B469" t="s">
        <v>141</v>
      </c>
      <c r="C469">
        <v>2019</v>
      </c>
      <c r="D469" s="2">
        <v>42461</v>
      </c>
      <c r="E469" s="7">
        <v>108267.93</v>
      </c>
      <c r="F469" t="s">
        <v>47</v>
      </c>
      <c r="G469" s="2">
        <v>163</v>
      </c>
      <c r="H469" s="1">
        <v>2526217195</v>
      </c>
      <c r="I469" s="1">
        <v>1386002000</v>
      </c>
      <c r="J469" s="1">
        <v>148378000</v>
      </c>
      <c r="K469" s="1">
        <v>76970000</v>
      </c>
      <c r="L469" s="1">
        <v>26770000</v>
      </c>
      <c r="M469" s="1">
        <v>107272635.75268801</v>
      </c>
      <c r="N469" s="1">
        <v>26842763.978952501</v>
      </c>
      <c r="O469" s="1">
        <v>3494149.7487602602</v>
      </c>
      <c r="P469" s="1">
        <v>82411255.184</v>
      </c>
      <c r="Q469" s="1">
        <v>30745347</v>
      </c>
      <c r="R469" s="1">
        <v>20181626</v>
      </c>
      <c r="S469" s="1">
        <v>803228</v>
      </c>
      <c r="T469" s="1">
        <v>52.057293491460001</v>
      </c>
      <c r="U469" s="1">
        <v>4.4540299464961803</v>
      </c>
      <c r="V469" s="1">
        <v>19672353</v>
      </c>
      <c r="W469" s="1">
        <v>39.75</v>
      </c>
      <c r="X469" s="1">
        <v>1.1100000000000001</v>
      </c>
      <c r="Y469" s="1">
        <v>728418455</v>
      </c>
      <c r="Z469" s="1">
        <v>844944159.68831599</v>
      </c>
      <c r="AA469" s="1">
        <v>538155905.05034995</v>
      </c>
      <c r="AB469" s="1">
        <v>650927130</v>
      </c>
      <c r="AC469" s="1">
        <v>844944159.68831599</v>
      </c>
      <c r="AD469" s="1">
        <v>538155905.05034995</v>
      </c>
      <c r="AE469" s="1">
        <v>650927130</v>
      </c>
      <c r="AF469" s="1">
        <v>670431154.87653804</v>
      </c>
      <c r="AG469" s="1">
        <v>538155905.05034995</v>
      </c>
      <c r="AH469" s="1">
        <v>650927130</v>
      </c>
      <c r="AI469" s="1">
        <v>588307387.90628898</v>
      </c>
      <c r="AJ469" s="1">
        <v>538155905.05034995</v>
      </c>
      <c r="AK469" s="1">
        <v>1641652635.7526801</v>
      </c>
      <c r="AL469" s="1">
        <v>2342307774.9226599</v>
      </c>
      <c r="AM469" s="1">
        <v>2264816449.9226599</v>
      </c>
      <c r="AN469" s="1">
        <v>2090303445.1108799</v>
      </c>
      <c r="AO469" s="1">
        <v>2008179678.14063</v>
      </c>
      <c r="AP469" s="1">
        <v>134076913.72771201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1775729549.4804001</v>
      </c>
      <c r="AW469" s="1">
        <v>2476384688.6503701</v>
      </c>
      <c r="AX469" s="1">
        <v>2398893363.6503701</v>
      </c>
      <c r="AY469" s="1">
        <v>2224380358.8386002</v>
      </c>
      <c r="AZ469" s="1">
        <v>2142256591.86835</v>
      </c>
      <c r="BA469" s="1">
        <v>2142256591.86835</v>
      </c>
      <c r="BB469" s="1">
        <v>2342307774.9226599</v>
      </c>
      <c r="BC469" s="1">
        <v>2264816449.9226599</v>
      </c>
      <c r="BD469" s="1">
        <v>2090303445.1108799</v>
      </c>
      <c r="BE469" s="1">
        <v>2008179678.14063</v>
      </c>
      <c r="BF469" s="1">
        <v>2008179678.14063</v>
      </c>
      <c r="BG469" t="s">
        <v>39</v>
      </c>
    </row>
    <row r="470" spans="1:59" x14ac:dyDescent="0.25">
      <c r="A470">
        <v>731</v>
      </c>
      <c r="B470" t="s">
        <v>141</v>
      </c>
      <c r="C470">
        <v>2020</v>
      </c>
      <c r="D470" s="2">
        <v>42543</v>
      </c>
      <c r="E470" s="7">
        <v>108267.93</v>
      </c>
      <c r="F470" t="s">
        <v>47</v>
      </c>
      <c r="G470" s="2">
        <v>163</v>
      </c>
      <c r="H470" s="1">
        <v>2531095785</v>
      </c>
      <c r="I470" s="1">
        <v>1573234000</v>
      </c>
      <c r="J470" s="1">
        <v>198207000</v>
      </c>
      <c r="K470" s="1">
        <v>68923000</v>
      </c>
      <c r="L470" s="1">
        <v>5728000</v>
      </c>
      <c r="M470" s="1">
        <v>107272635.75268801</v>
      </c>
      <c r="N470" s="1">
        <v>26842763.978952501</v>
      </c>
      <c r="O470" s="1">
        <v>3494149.7487602602</v>
      </c>
      <c r="P470" s="1">
        <v>82411255.184</v>
      </c>
      <c r="Q470" s="1">
        <v>30745347</v>
      </c>
      <c r="R470" s="1">
        <v>20181626</v>
      </c>
      <c r="S470" s="1">
        <v>803228</v>
      </c>
      <c r="T470" s="1">
        <v>55.107713571207199</v>
      </c>
      <c r="U470" s="1">
        <v>1.0644071215014399</v>
      </c>
      <c r="V470" s="1">
        <v>19672353</v>
      </c>
      <c r="W470" s="1">
        <v>39.75</v>
      </c>
      <c r="X470" s="1">
        <v>1.1100000000000001</v>
      </c>
      <c r="Y470" s="1">
        <v>729825165</v>
      </c>
      <c r="Z470" s="1">
        <v>959253058.60160398</v>
      </c>
      <c r="AA470" s="1">
        <v>538155905.05034995</v>
      </c>
      <c r="AB470" s="1">
        <v>652184190</v>
      </c>
      <c r="AC470" s="1">
        <v>959253058.60160398</v>
      </c>
      <c r="AD470" s="1">
        <v>538155905.05034995</v>
      </c>
      <c r="AE470" s="1">
        <v>652184190</v>
      </c>
      <c r="AF470" s="1">
        <v>761130932.17231905</v>
      </c>
      <c r="AG470" s="1">
        <v>538155905.05034995</v>
      </c>
      <c r="AH470" s="1">
        <v>652184190</v>
      </c>
      <c r="AI470" s="1">
        <v>667896990.32324398</v>
      </c>
      <c r="AJ470" s="1">
        <v>538155905.05034995</v>
      </c>
      <c r="AK470" s="1">
        <v>1878713635.7526801</v>
      </c>
      <c r="AL470" s="1">
        <v>2507852383.8359499</v>
      </c>
      <c r="AM470" s="1">
        <v>2430211408.8359499</v>
      </c>
      <c r="AN470" s="1">
        <v>2232089282.4066601</v>
      </c>
      <c r="AO470" s="1">
        <v>2138855340.55759</v>
      </c>
      <c r="AP470" s="1">
        <v>104987913.72771201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1983701549.4804001</v>
      </c>
      <c r="AW470" s="1">
        <v>2612840297.5636601</v>
      </c>
      <c r="AX470" s="1">
        <v>2535199322.5636601</v>
      </c>
      <c r="AY470" s="1">
        <v>2337077196.1343799</v>
      </c>
      <c r="AZ470" s="1">
        <v>2243843254.2852998</v>
      </c>
      <c r="BA470" s="1">
        <v>2243843254.2852998</v>
      </c>
      <c r="BB470" s="1">
        <v>2507852383.8359499</v>
      </c>
      <c r="BC470" s="1">
        <v>2430211408.8359499</v>
      </c>
      <c r="BD470" s="1">
        <v>2232089282.4066601</v>
      </c>
      <c r="BE470" s="1">
        <v>2138855340.55759</v>
      </c>
      <c r="BF470" s="1">
        <v>2138855340.55759</v>
      </c>
      <c r="BG470" t="s">
        <v>39</v>
      </c>
    </row>
    <row r="471" spans="1:59" x14ac:dyDescent="0.25">
      <c r="A471">
        <v>731</v>
      </c>
      <c r="B471" t="s">
        <v>141</v>
      </c>
      <c r="C471">
        <v>2021</v>
      </c>
      <c r="D471" s="2">
        <v>42543</v>
      </c>
      <c r="E471" s="7">
        <v>108267.93</v>
      </c>
      <c r="F471" t="s">
        <v>47</v>
      </c>
      <c r="G471" s="2">
        <v>163</v>
      </c>
      <c r="H471" s="1">
        <v>2531095785</v>
      </c>
      <c r="I471" s="1">
        <v>1520719000</v>
      </c>
      <c r="J471" s="1">
        <v>192910000</v>
      </c>
      <c r="K471" s="1">
        <v>90925000</v>
      </c>
      <c r="L471" s="1">
        <v>0</v>
      </c>
      <c r="M471" s="1">
        <v>107272635.75268801</v>
      </c>
      <c r="N471" s="1">
        <v>26842763.978952501</v>
      </c>
      <c r="O471" s="1">
        <v>3494149.7487602602</v>
      </c>
      <c r="P471" s="1">
        <v>82411255.184</v>
      </c>
      <c r="Q471" s="1">
        <v>30745347</v>
      </c>
      <c r="R471" s="1">
        <v>20181626</v>
      </c>
      <c r="S471" s="1">
        <v>803228</v>
      </c>
      <c r="T471" s="1">
        <v>55.930133422605699</v>
      </c>
      <c r="U471" s="1">
        <v>3.7300269181767098</v>
      </c>
      <c r="V471" s="1">
        <v>19672353</v>
      </c>
      <c r="W471" s="1">
        <v>39.75</v>
      </c>
      <c r="X471" s="1">
        <v>1.1100000000000001</v>
      </c>
      <c r="Y471" s="1">
        <v>729825165</v>
      </c>
      <c r="Z471" s="1">
        <v>926536792.67945004</v>
      </c>
      <c r="AA471" s="1">
        <v>538155905.05034995</v>
      </c>
      <c r="AB471" s="1">
        <v>652184190</v>
      </c>
      <c r="AC471" s="1">
        <v>926536792.67945004</v>
      </c>
      <c r="AD471" s="1">
        <v>538155905.05034995</v>
      </c>
      <c r="AE471" s="1">
        <v>652184190</v>
      </c>
      <c r="AF471" s="1">
        <v>735171815.59172904</v>
      </c>
      <c r="AG471" s="1">
        <v>538155905.05034995</v>
      </c>
      <c r="AH471" s="1">
        <v>652184190</v>
      </c>
      <c r="AI471" s="1">
        <v>645117708.72691905</v>
      </c>
      <c r="AJ471" s="1">
        <v>538155905.05034995</v>
      </c>
      <c r="AK471" s="1">
        <v>1820901635.7526801</v>
      </c>
      <c r="AL471" s="1">
        <v>2469839117.9137998</v>
      </c>
      <c r="AM471" s="1">
        <v>2392198142.9137998</v>
      </c>
      <c r="AN471" s="1">
        <v>2200833165.8260698</v>
      </c>
      <c r="AO471" s="1">
        <v>2110779058.9612601</v>
      </c>
      <c r="AP471" s="1">
        <v>121261913.72771201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1942163549.4804001</v>
      </c>
      <c r="AW471" s="1">
        <v>2591101031.64151</v>
      </c>
      <c r="AX471" s="1">
        <v>2513460056.64151</v>
      </c>
      <c r="AY471" s="1">
        <v>2322095079.5537901</v>
      </c>
      <c r="AZ471" s="1">
        <v>2232040972.6889801</v>
      </c>
      <c r="BA471" s="1">
        <v>2232040972.6889801</v>
      </c>
      <c r="BB471" s="1">
        <v>2469839117.9137998</v>
      </c>
      <c r="BC471" s="1">
        <v>2392198142.9137998</v>
      </c>
      <c r="BD471" s="1">
        <v>2200833165.8260698</v>
      </c>
      <c r="BE471" s="1">
        <v>2110779058.9612601</v>
      </c>
      <c r="BF471" s="1">
        <v>2110779058.9612601</v>
      </c>
      <c r="BG471" t="s">
        <v>39</v>
      </c>
    </row>
    <row r="472" spans="1:59" x14ac:dyDescent="0.25">
      <c r="A472">
        <v>737</v>
      </c>
      <c r="B472" t="s">
        <v>142</v>
      </c>
      <c r="C472">
        <v>2017</v>
      </c>
      <c r="D472" s="2">
        <v>24861</v>
      </c>
      <c r="E472" s="7">
        <v>47539.69</v>
      </c>
      <c r="F472" t="s">
        <v>59</v>
      </c>
      <c r="G472" s="2">
        <v>179</v>
      </c>
      <c r="H472" s="1">
        <v>1624293435</v>
      </c>
      <c r="I472" s="1">
        <v>904320000</v>
      </c>
      <c r="J472" s="1">
        <v>68729999.999999896</v>
      </c>
      <c r="K472" s="1">
        <v>329310000</v>
      </c>
      <c r="L472" s="1">
        <v>1080000</v>
      </c>
      <c r="M472" s="1">
        <v>72169288.316251993</v>
      </c>
      <c r="N472" s="1">
        <v>20009115.303563599</v>
      </c>
      <c r="O472" s="1">
        <v>104734753.05886</v>
      </c>
      <c r="P472" s="1">
        <v>27918949.172209699</v>
      </c>
      <c r="Q472" s="1">
        <v>12738017</v>
      </c>
      <c r="R472" s="1">
        <v>9935794</v>
      </c>
      <c r="S472" s="1">
        <v>209430</v>
      </c>
      <c r="T472" s="1">
        <v>60.195211856698101</v>
      </c>
      <c r="U472" s="1">
        <v>3.0978270627462501</v>
      </c>
      <c r="V472" s="1">
        <v>7064613</v>
      </c>
      <c r="W472" s="1">
        <v>40.659999999999997</v>
      </c>
      <c r="X472" s="1">
        <v>1.08</v>
      </c>
      <c r="Y472" s="1">
        <v>426490455</v>
      </c>
      <c r="Z472" s="1">
        <v>424435339.57473499</v>
      </c>
      <c r="AA472" s="1">
        <v>192340701.40276799</v>
      </c>
      <c r="AB472" s="1">
        <v>381119130</v>
      </c>
      <c r="AC472" s="1">
        <v>424435339.57473499</v>
      </c>
      <c r="AD472" s="1">
        <v>192340701.40276799</v>
      </c>
      <c r="AE472" s="1">
        <v>381119130</v>
      </c>
      <c r="AF472" s="1">
        <v>335818283.93803602</v>
      </c>
      <c r="AG472" s="1">
        <v>192340701.40276799</v>
      </c>
      <c r="AH472" s="1">
        <v>381119130</v>
      </c>
      <c r="AI472" s="1">
        <v>294116140.10900098</v>
      </c>
      <c r="AJ472" s="1">
        <v>192340701.40276799</v>
      </c>
      <c r="AK472" s="1">
        <v>1045219288.31625</v>
      </c>
      <c r="AL472" s="1">
        <v>1139915445.1497099</v>
      </c>
      <c r="AM472" s="1">
        <v>1094544120.1497099</v>
      </c>
      <c r="AN472" s="1">
        <v>1005927064.51301</v>
      </c>
      <c r="AO472" s="1">
        <v>964224920.68397903</v>
      </c>
      <c r="AP472" s="1">
        <v>455133868.362423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1500353156.6786699</v>
      </c>
      <c r="AW472" s="1">
        <v>1595049313.51213</v>
      </c>
      <c r="AX472" s="1">
        <v>1549677988.51213</v>
      </c>
      <c r="AY472" s="1">
        <v>1461060932.8754301</v>
      </c>
      <c r="AZ472" s="1">
        <v>1419358789.0464001</v>
      </c>
      <c r="BA472" s="1">
        <v>1419358789.0464001</v>
      </c>
      <c r="BB472" s="1">
        <v>1139915445.1497099</v>
      </c>
      <c r="BC472" s="1">
        <v>1094544120.1497099</v>
      </c>
      <c r="BD472" s="1">
        <v>1005927064.51301</v>
      </c>
      <c r="BE472" s="1">
        <v>964224920.68397903</v>
      </c>
      <c r="BF472" s="1">
        <v>964224920.68397903</v>
      </c>
      <c r="BG472" t="s">
        <v>39</v>
      </c>
    </row>
    <row r="473" spans="1:59" x14ac:dyDescent="0.25">
      <c r="A473">
        <v>737</v>
      </c>
      <c r="B473" t="s">
        <v>142</v>
      </c>
      <c r="C473">
        <v>2018</v>
      </c>
      <c r="D473" s="2">
        <v>26182</v>
      </c>
      <c r="E473" s="7">
        <v>47539.69</v>
      </c>
      <c r="F473" t="s">
        <v>59</v>
      </c>
      <c r="G473" s="2">
        <v>179</v>
      </c>
      <c r="H473" s="1">
        <v>1710600970</v>
      </c>
      <c r="I473" s="1">
        <v>927730000</v>
      </c>
      <c r="J473" s="1">
        <v>76190000</v>
      </c>
      <c r="K473" s="1">
        <v>344640000</v>
      </c>
      <c r="L473" s="1">
        <v>2330000</v>
      </c>
      <c r="M473" s="1">
        <v>72169288.316251993</v>
      </c>
      <c r="N473" s="1">
        <v>20009115.303563599</v>
      </c>
      <c r="O473" s="1">
        <v>104734753.05886</v>
      </c>
      <c r="P473" s="1">
        <v>27918949.172209699</v>
      </c>
      <c r="Q473" s="1">
        <v>12738017</v>
      </c>
      <c r="R473" s="1">
        <v>9935794</v>
      </c>
      <c r="S473" s="1">
        <v>209430</v>
      </c>
      <c r="T473" s="1">
        <v>59.596885951043497</v>
      </c>
      <c r="U473" s="1">
        <v>2.1940455735796598</v>
      </c>
      <c r="V473" s="1">
        <v>7064613</v>
      </c>
      <c r="W473" s="1">
        <v>40.659999999999997</v>
      </c>
      <c r="X473" s="1">
        <v>1.08</v>
      </c>
      <c r="Y473" s="1">
        <v>449152210</v>
      </c>
      <c r="Z473" s="1">
        <v>426705953.97819299</v>
      </c>
      <c r="AA473" s="1">
        <v>192340701.40276799</v>
      </c>
      <c r="AB473" s="1">
        <v>401370060</v>
      </c>
      <c r="AC473" s="1">
        <v>426705953.97819299</v>
      </c>
      <c r="AD473" s="1">
        <v>192340701.40276799</v>
      </c>
      <c r="AE473" s="1">
        <v>401370060</v>
      </c>
      <c r="AF473" s="1">
        <v>337614821.03416502</v>
      </c>
      <c r="AG473" s="1">
        <v>192340701.40276799</v>
      </c>
      <c r="AH473" s="1">
        <v>401370060</v>
      </c>
      <c r="AI473" s="1">
        <v>295689582.00168103</v>
      </c>
      <c r="AJ473" s="1">
        <v>192340701.40276799</v>
      </c>
      <c r="AK473" s="1">
        <v>1076089288.3162501</v>
      </c>
      <c r="AL473" s="1">
        <v>1172307814.55317</v>
      </c>
      <c r="AM473" s="1">
        <v>1124525664.55317</v>
      </c>
      <c r="AN473" s="1">
        <v>1035434531.60914</v>
      </c>
      <c r="AO473" s="1">
        <v>993509292.57665896</v>
      </c>
      <c r="AP473" s="1">
        <v>471713868.362423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1547803156.6786699</v>
      </c>
      <c r="AW473" s="1">
        <v>1644021682.91559</v>
      </c>
      <c r="AX473" s="1">
        <v>1596239532.91559</v>
      </c>
      <c r="AY473" s="1">
        <v>1507148399.97156</v>
      </c>
      <c r="AZ473" s="1">
        <v>1465223160.93908</v>
      </c>
      <c r="BA473" s="1">
        <v>1465223160.93908</v>
      </c>
      <c r="BB473" s="1">
        <v>1172307814.55317</v>
      </c>
      <c r="BC473" s="1">
        <v>1124525664.55317</v>
      </c>
      <c r="BD473" s="1">
        <v>1035434531.60914</v>
      </c>
      <c r="BE473" s="1">
        <v>993509292.57665896</v>
      </c>
      <c r="BF473" s="1">
        <v>993509292.57665896</v>
      </c>
      <c r="BG473" t="s">
        <v>39</v>
      </c>
    </row>
    <row r="474" spans="1:59" x14ac:dyDescent="0.25">
      <c r="A474">
        <v>737</v>
      </c>
      <c r="B474" t="s">
        <v>142</v>
      </c>
      <c r="C474">
        <v>2019</v>
      </c>
      <c r="D474" s="2">
        <v>26305</v>
      </c>
      <c r="E474" s="7">
        <v>47539.69</v>
      </c>
      <c r="F474" t="s">
        <v>59</v>
      </c>
      <c r="G474" s="2">
        <v>179</v>
      </c>
      <c r="H474" s="1">
        <v>1718637175</v>
      </c>
      <c r="I474" s="1">
        <v>910640000</v>
      </c>
      <c r="J474" s="1">
        <v>83430000</v>
      </c>
      <c r="K474" s="1">
        <v>317610000</v>
      </c>
      <c r="L474" s="1">
        <v>2470000</v>
      </c>
      <c r="M474" s="1">
        <v>72169288.316251993</v>
      </c>
      <c r="N474" s="1">
        <v>20009115.303563599</v>
      </c>
      <c r="O474" s="1">
        <v>104734753.05886</v>
      </c>
      <c r="P474" s="1">
        <v>27918949.172209699</v>
      </c>
      <c r="Q474" s="1">
        <v>12738017</v>
      </c>
      <c r="R474" s="1">
        <v>9935794</v>
      </c>
      <c r="S474" s="1">
        <v>209430</v>
      </c>
      <c r="T474" s="1">
        <v>56.314780885036299</v>
      </c>
      <c r="U474" s="1">
        <v>3.3273015858706199</v>
      </c>
      <c r="V474" s="1">
        <v>7064613</v>
      </c>
      <c r="W474" s="1">
        <v>40.659999999999997</v>
      </c>
      <c r="X474" s="1">
        <v>1.08</v>
      </c>
      <c r="Y474" s="1">
        <v>451262275</v>
      </c>
      <c r="Z474" s="1">
        <v>393884218.17758799</v>
      </c>
      <c r="AA474" s="1">
        <v>192340701.40276799</v>
      </c>
      <c r="AB474" s="1">
        <v>403255650</v>
      </c>
      <c r="AC474" s="1">
        <v>393884218.17758799</v>
      </c>
      <c r="AD474" s="1">
        <v>192340701.40276799</v>
      </c>
      <c r="AE474" s="1">
        <v>403255650</v>
      </c>
      <c r="AF474" s="1">
        <v>311645873.67113298</v>
      </c>
      <c r="AG474" s="1">
        <v>192340701.40276799</v>
      </c>
      <c r="AH474" s="1">
        <v>403255650</v>
      </c>
      <c r="AI474" s="1">
        <v>272945476.25633103</v>
      </c>
      <c r="AJ474" s="1">
        <v>192340701.40276799</v>
      </c>
      <c r="AK474" s="1">
        <v>1066239288.31625</v>
      </c>
      <c r="AL474" s="1">
        <v>1148836143.7525599</v>
      </c>
      <c r="AM474" s="1">
        <v>1100829518.7525599</v>
      </c>
      <c r="AN474" s="1">
        <v>1018591174.24611</v>
      </c>
      <c r="AO474" s="1">
        <v>979890776.83130896</v>
      </c>
      <c r="AP474" s="1">
        <v>444823868.362423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1511063156.6786699</v>
      </c>
      <c r="AW474" s="1">
        <v>1593660012.11498</v>
      </c>
      <c r="AX474" s="1">
        <v>1545653387.11498</v>
      </c>
      <c r="AY474" s="1">
        <v>1463415042.60853</v>
      </c>
      <c r="AZ474" s="1">
        <v>1424714645.1937301</v>
      </c>
      <c r="BA474" s="1">
        <v>1424714645.1937301</v>
      </c>
      <c r="BB474" s="1">
        <v>1148836143.7525599</v>
      </c>
      <c r="BC474" s="1">
        <v>1100829518.7525599</v>
      </c>
      <c r="BD474" s="1">
        <v>1018591174.24611</v>
      </c>
      <c r="BE474" s="1">
        <v>979890776.83130896</v>
      </c>
      <c r="BF474" s="1">
        <v>979890776.83130896</v>
      </c>
      <c r="BG474" t="s">
        <v>39</v>
      </c>
    </row>
    <row r="475" spans="1:59" x14ac:dyDescent="0.25">
      <c r="A475">
        <v>737</v>
      </c>
      <c r="B475" t="s">
        <v>142</v>
      </c>
      <c r="C475">
        <v>2020</v>
      </c>
      <c r="D475" s="2">
        <v>26532</v>
      </c>
      <c r="E475" s="7">
        <v>47539.69</v>
      </c>
      <c r="F475" t="s">
        <v>59</v>
      </c>
      <c r="G475" s="2">
        <v>179</v>
      </c>
      <c r="H475" s="1">
        <v>1733468220</v>
      </c>
      <c r="I475" s="1">
        <v>1010760000</v>
      </c>
      <c r="J475" s="1">
        <v>84540000</v>
      </c>
      <c r="K475" s="1">
        <v>306920000</v>
      </c>
      <c r="L475" s="1">
        <v>500000</v>
      </c>
      <c r="M475" s="1">
        <v>72169288.316251993</v>
      </c>
      <c r="N475" s="1">
        <v>20009115.303563599</v>
      </c>
      <c r="O475" s="1">
        <v>104734753.05886</v>
      </c>
      <c r="P475" s="1">
        <v>27918949.172209699</v>
      </c>
      <c r="Q475" s="1">
        <v>12738017</v>
      </c>
      <c r="R475" s="1">
        <v>9935794</v>
      </c>
      <c r="S475" s="1">
        <v>209430</v>
      </c>
      <c r="T475" s="1">
        <v>55.611079000825001</v>
      </c>
      <c r="U475" s="1">
        <v>1.5665393341845899</v>
      </c>
      <c r="V475" s="1">
        <v>7064613</v>
      </c>
      <c r="W475" s="1">
        <v>40.659999999999997</v>
      </c>
      <c r="X475" s="1">
        <v>1.08</v>
      </c>
      <c r="Y475" s="1">
        <v>455156460</v>
      </c>
      <c r="Z475" s="1">
        <v>401741912.14446902</v>
      </c>
      <c r="AA475" s="1">
        <v>192340701.40276799</v>
      </c>
      <c r="AB475" s="1">
        <v>406735560</v>
      </c>
      <c r="AC475" s="1">
        <v>401741912.14446902</v>
      </c>
      <c r="AD475" s="1">
        <v>192340701.40276799</v>
      </c>
      <c r="AE475" s="1">
        <v>406735560</v>
      </c>
      <c r="AF475" s="1">
        <v>317862974.50517899</v>
      </c>
      <c r="AG475" s="1">
        <v>192340701.40276799</v>
      </c>
      <c r="AH475" s="1">
        <v>406735560</v>
      </c>
      <c r="AI475" s="1">
        <v>278390533.26315999</v>
      </c>
      <c r="AJ475" s="1">
        <v>192340701.40276799</v>
      </c>
      <c r="AK475" s="1">
        <v>1167469288.3162501</v>
      </c>
      <c r="AL475" s="1">
        <v>1161698022.71944</v>
      </c>
      <c r="AM475" s="1">
        <v>1113277122.71944</v>
      </c>
      <c r="AN475" s="1">
        <v>1029398185.08015</v>
      </c>
      <c r="AO475" s="1">
        <v>989925743.83813703</v>
      </c>
      <c r="AP475" s="1">
        <v>432163868.362423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1599633156.6786699</v>
      </c>
      <c r="AW475" s="1">
        <v>1593861891.0818701</v>
      </c>
      <c r="AX475" s="1">
        <v>1545440991.0818701</v>
      </c>
      <c r="AY475" s="1">
        <v>1461562053.44258</v>
      </c>
      <c r="AZ475" s="1">
        <v>1422089612.2005601</v>
      </c>
      <c r="BA475" s="1">
        <v>1422089612.2005601</v>
      </c>
      <c r="BB475" s="1">
        <v>1161698022.71944</v>
      </c>
      <c r="BC475" s="1">
        <v>1113277122.71944</v>
      </c>
      <c r="BD475" s="1">
        <v>1029398185.08015</v>
      </c>
      <c r="BE475" s="1">
        <v>989925743.83813703</v>
      </c>
      <c r="BF475" s="1">
        <v>989925743.83813703</v>
      </c>
      <c r="BG475" t="s">
        <v>39</v>
      </c>
    </row>
    <row r="476" spans="1:59" x14ac:dyDescent="0.25">
      <c r="A476">
        <v>737</v>
      </c>
      <c r="B476" t="s">
        <v>142</v>
      </c>
      <c r="C476">
        <v>2021</v>
      </c>
      <c r="D476" s="2">
        <v>26532</v>
      </c>
      <c r="E476" s="7">
        <v>47539.69</v>
      </c>
      <c r="F476" t="s">
        <v>59</v>
      </c>
      <c r="G476" s="2">
        <v>179</v>
      </c>
      <c r="H476" s="1">
        <v>1733468220</v>
      </c>
      <c r="I476" s="1">
        <v>1012760000</v>
      </c>
      <c r="J476" s="1">
        <v>91250000</v>
      </c>
      <c r="K476" s="1">
        <v>371110000</v>
      </c>
      <c r="L476" s="1">
        <v>360000</v>
      </c>
      <c r="M476" s="1">
        <v>72169288.316251993</v>
      </c>
      <c r="N476" s="1">
        <v>20009115.303563599</v>
      </c>
      <c r="O476" s="1">
        <v>104734753.05886</v>
      </c>
      <c r="P476" s="1">
        <v>27918949.172209699</v>
      </c>
      <c r="Q476" s="1">
        <v>12738017</v>
      </c>
      <c r="R476" s="1">
        <v>9935794</v>
      </c>
      <c r="S476" s="1">
        <v>209430</v>
      </c>
      <c r="T476" s="1">
        <v>58.177549181424503</v>
      </c>
      <c r="U476" s="1">
        <v>2.5260815354600701</v>
      </c>
      <c r="V476" s="1">
        <v>7064613</v>
      </c>
      <c r="W476" s="1">
        <v>40.659999999999997</v>
      </c>
      <c r="X476" s="1">
        <v>1.08</v>
      </c>
      <c r="Y476" s="1">
        <v>455156460</v>
      </c>
      <c r="Z476" s="1">
        <v>413687065.587798</v>
      </c>
      <c r="AA476" s="1">
        <v>192340701.40276799</v>
      </c>
      <c r="AB476" s="1">
        <v>406735560</v>
      </c>
      <c r="AC476" s="1">
        <v>413687065.587798</v>
      </c>
      <c r="AD476" s="1">
        <v>192340701.40276799</v>
      </c>
      <c r="AE476" s="1">
        <v>406735560</v>
      </c>
      <c r="AF476" s="1">
        <v>327314121.84539402</v>
      </c>
      <c r="AG476" s="1">
        <v>192340701.40276799</v>
      </c>
      <c r="AH476" s="1">
        <v>406735560</v>
      </c>
      <c r="AI476" s="1">
        <v>286668030.67249799</v>
      </c>
      <c r="AJ476" s="1">
        <v>192340701.40276799</v>
      </c>
      <c r="AK476" s="1">
        <v>1176179288.3162501</v>
      </c>
      <c r="AL476" s="1">
        <v>1180353176.16277</v>
      </c>
      <c r="AM476" s="1">
        <v>1131932276.16277</v>
      </c>
      <c r="AN476" s="1">
        <v>1045559332.42037</v>
      </c>
      <c r="AO476" s="1">
        <v>1004913241.24747</v>
      </c>
      <c r="AP476" s="1">
        <v>496213868.362423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1672393156.6786699</v>
      </c>
      <c r="AW476" s="1">
        <v>1676567044.5251901</v>
      </c>
      <c r="AX476" s="1">
        <v>1628146144.5251901</v>
      </c>
      <c r="AY476" s="1">
        <v>1541773200.7827899</v>
      </c>
      <c r="AZ476" s="1">
        <v>1501127109.60989</v>
      </c>
      <c r="BA476" s="1">
        <v>1501127109.60989</v>
      </c>
      <c r="BB476" s="1">
        <v>1180353176.16277</v>
      </c>
      <c r="BC476" s="1">
        <v>1131932276.16277</v>
      </c>
      <c r="BD476" s="1">
        <v>1045559332.42037</v>
      </c>
      <c r="BE476" s="1">
        <v>1004913241.24747</v>
      </c>
      <c r="BF476" s="1">
        <v>1004913241.24747</v>
      </c>
      <c r="BG476" t="s">
        <v>39</v>
      </c>
    </row>
    <row r="477" spans="1:59" x14ac:dyDescent="0.25">
      <c r="A477">
        <v>739</v>
      </c>
      <c r="B477" t="s">
        <v>143</v>
      </c>
      <c r="C477">
        <v>2017</v>
      </c>
      <c r="D477" s="2">
        <v>15000</v>
      </c>
      <c r="E477" s="7">
        <v>135074.32</v>
      </c>
      <c r="F477" t="s">
        <v>47</v>
      </c>
      <c r="G477" s="2">
        <v>209</v>
      </c>
      <c r="H477" s="1">
        <v>1144275000</v>
      </c>
      <c r="I477" s="1">
        <v>803565687</v>
      </c>
      <c r="J477" s="1">
        <v>135500000</v>
      </c>
      <c r="K477" s="1">
        <v>44000000</v>
      </c>
      <c r="L477" s="1">
        <v>0</v>
      </c>
      <c r="M477" s="1">
        <v>43535013.5938887</v>
      </c>
      <c r="N477" s="1">
        <v>16171010.903124001</v>
      </c>
      <c r="O477" s="1">
        <v>4529998.7280000001</v>
      </c>
      <c r="P477" s="1">
        <v>30329550.0020696</v>
      </c>
      <c r="Q477" s="1">
        <v>12412871</v>
      </c>
      <c r="R477" s="1">
        <v>2301804</v>
      </c>
      <c r="S477" s="1">
        <v>241497</v>
      </c>
      <c r="T477" s="1">
        <v>52.895919626047103</v>
      </c>
      <c r="U477" s="1">
        <v>5.0525000000000002</v>
      </c>
      <c r="V477" s="1">
        <v>0</v>
      </c>
      <c r="W477" s="1">
        <v>24.08</v>
      </c>
      <c r="X477" s="1">
        <v>1.03</v>
      </c>
      <c r="Y477" s="1">
        <v>257325000</v>
      </c>
      <c r="Z477" s="1">
        <v>312649623.98343098</v>
      </c>
      <c r="AA477" s="1">
        <v>0</v>
      </c>
      <c r="AB477" s="1">
        <v>229950000</v>
      </c>
      <c r="AC477" s="1">
        <v>312649623.98343098</v>
      </c>
      <c r="AD477" s="1">
        <v>0</v>
      </c>
      <c r="AE477" s="1">
        <v>229950000</v>
      </c>
      <c r="AF477" s="1">
        <v>247733823.96121901</v>
      </c>
      <c r="AG477" s="1">
        <v>0</v>
      </c>
      <c r="AH477" s="1">
        <v>229950000</v>
      </c>
      <c r="AI477" s="1">
        <v>217185212.18606099</v>
      </c>
      <c r="AJ477" s="1">
        <v>0</v>
      </c>
      <c r="AK477" s="1">
        <v>982600700.59388804</v>
      </c>
      <c r="AL477" s="1">
        <v>735804173.98549998</v>
      </c>
      <c r="AM477" s="1">
        <v>708429173.98549998</v>
      </c>
      <c r="AN477" s="1">
        <v>643513373.96328902</v>
      </c>
      <c r="AO477" s="1">
        <v>612964762.18813097</v>
      </c>
      <c r="AP477" s="1">
        <v>64701009.631123997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1047301710.22501</v>
      </c>
      <c r="AW477" s="1">
        <v>800505183.61662495</v>
      </c>
      <c r="AX477" s="1">
        <v>773130183.61662495</v>
      </c>
      <c r="AY477" s="1">
        <v>708214383.59441304</v>
      </c>
      <c r="AZ477" s="1">
        <v>677665771.81925499</v>
      </c>
      <c r="BA477" s="1">
        <v>677665771.81925499</v>
      </c>
      <c r="BB477" s="1">
        <v>735804173.98549998</v>
      </c>
      <c r="BC477" s="1">
        <v>708429173.98549998</v>
      </c>
      <c r="BD477" s="1">
        <v>643513373.96328902</v>
      </c>
      <c r="BE477" s="1">
        <v>612964762.18813097</v>
      </c>
      <c r="BF477" s="1">
        <v>612964762.18813097</v>
      </c>
      <c r="BG477" t="s">
        <v>39</v>
      </c>
    </row>
    <row r="478" spans="1:59" x14ac:dyDescent="0.25">
      <c r="A478">
        <v>739</v>
      </c>
      <c r="B478" t="s">
        <v>143</v>
      </c>
      <c r="C478">
        <v>2018</v>
      </c>
      <c r="D478" s="2">
        <v>15622</v>
      </c>
      <c r="E478" s="7">
        <v>135074.32</v>
      </c>
      <c r="F478" t="s">
        <v>47</v>
      </c>
      <c r="G478" s="2">
        <v>209</v>
      </c>
      <c r="H478" s="1">
        <v>1191724270</v>
      </c>
      <c r="I478" s="1">
        <v>823500000</v>
      </c>
      <c r="J478" s="1">
        <v>135500000</v>
      </c>
      <c r="K478" s="1">
        <v>44000000</v>
      </c>
      <c r="L478" s="1">
        <v>0</v>
      </c>
      <c r="M478" s="1">
        <v>43535013.5938887</v>
      </c>
      <c r="N478" s="1">
        <v>16171010.903124001</v>
      </c>
      <c r="O478" s="1">
        <v>4529998.7280000001</v>
      </c>
      <c r="P478" s="1">
        <v>30329550.0020696</v>
      </c>
      <c r="Q478" s="1">
        <v>12412871</v>
      </c>
      <c r="R478" s="1">
        <v>2301804</v>
      </c>
      <c r="S478" s="1">
        <v>241497</v>
      </c>
      <c r="T478" s="1">
        <v>53.1303952478059</v>
      </c>
      <c r="U478" s="1">
        <v>3.6475</v>
      </c>
      <c r="V478" s="1">
        <v>0</v>
      </c>
      <c r="W478" s="1">
        <v>24.08</v>
      </c>
      <c r="X478" s="1">
        <v>1.03</v>
      </c>
      <c r="Y478" s="1">
        <v>267995410</v>
      </c>
      <c r="Z478" s="1">
        <v>323363353.07468998</v>
      </c>
      <c r="AA478" s="1">
        <v>0</v>
      </c>
      <c r="AB478" s="1">
        <v>239485260</v>
      </c>
      <c r="AC478" s="1">
        <v>323363353.07468998</v>
      </c>
      <c r="AD478" s="1">
        <v>0</v>
      </c>
      <c r="AE478" s="1">
        <v>239485260</v>
      </c>
      <c r="AF478" s="1">
        <v>256223049.193113</v>
      </c>
      <c r="AG478" s="1">
        <v>0</v>
      </c>
      <c r="AH478" s="1">
        <v>239485260</v>
      </c>
      <c r="AI478" s="1">
        <v>224627612.07237101</v>
      </c>
      <c r="AJ478" s="1">
        <v>0</v>
      </c>
      <c r="AK478" s="1">
        <v>1002535013.5938801</v>
      </c>
      <c r="AL478" s="1">
        <v>757188313.07675898</v>
      </c>
      <c r="AM478" s="1">
        <v>728678163.07675898</v>
      </c>
      <c r="AN478" s="1">
        <v>661537859.19518197</v>
      </c>
      <c r="AO478" s="1">
        <v>629942422.07444</v>
      </c>
      <c r="AP478" s="1">
        <v>64701009.631123997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1067236023.22501</v>
      </c>
      <c r="AW478" s="1">
        <v>821889322.707883</v>
      </c>
      <c r="AX478" s="1">
        <v>793379172.707883</v>
      </c>
      <c r="AY478" s="1">
        <v>726238868.82630599</v>
      </c>
      <c r="AZ478" s="1">
        <v>694643431.70556402</v>
      </c>
      <c r="BA478" s="1">
        <v>694643431.70556402</v>
      </c>
      <c r="BB478" s="1">
        <v>757188313.07675898</v>
      </c>
      <c r="BC478" s="1">
        <v>728678163.07675898</v>
      </c>
      <c r="BD478" s="1">
        <v>661537859.19518197</v>
      </c>
      <c r="BE478" s="1">
        <v>629942422.07444</v>
      </c>
      <c r="BF478" s="1">
        <v>629942422.07444</v>
      </c>
      <c r="BG478" t="s">
        <v>39</v>
      </c>
    </row>
    <row r="479" spans="1:59" x14ac:dyDescent="0.25">
      <c r="A479">
        <v>739</v>
      </c>
      <c r="B479" t="s">
        <v>143</v>
      </c>
      <c r="C479">
        <v>2019</v>
      </c>
      <c r="D479" s="2">
        <v>16790</v>
      </c>
      <c r="E479" s="7">
        <v>135074.32</v>
      </c>
      <c r="F479" t="s">
        <v>47</v>
      </c>
      <c r="G479" s="2">
        <v>209</v>
      </c>
      <c r="H479" s="1">
        <v>1280825150</v>
      </c>
      <c r="I479" s="1">
        <v>823500000</v>
      </c>
      <c r="J479" s="1">
        <v>135500000</v>
      </c>
      <c r="K479" s="1">
        <v>42202086.670000002</v>
      </c>
      <c r="L479" s="1">
        <v>0</v>
      </c>
      <c r="M479" s="1">
        <v>43535013.5938887</v>
      </c>
      <c r="N479" s="1">
        <v>16171010.903124001</v>
      </c>
      <c r="O479" s="1">
        <v>4529998.7280000001</v>
      </c>
      <c r="P479" s="1">
        <v>30329550.0020696</v>
      </c>
      <c r="Q479" s="1">
        <v>12412871</v>
      </c>
      <c r="R479" s="1">
        <v>2301804</v>
      </c>
      <c r="S479" s="1">
        <v>241497</v>
      </c>
      <c r="T479" s="1">
        <v>52.080843888057103</v>
      </c>
      <c r="U479" s="1">
        <v>4.6399999999999997</v>
      </c>
      <c r="V479" s="1">
        <v>0</v>
      </c>
      <c r="W479" s="1">
        <v>24.08</v>
      </c>
      <c r="X479" s="1">
        <v>1.03</v>
      </c>
      <c r="Y479" s="1">
        <v>288032450</v>
      </c>
      <c r="Z479" s="1">
        <v>310018851.47404099</v>
      </c>
      <c r="AA479" s="1">
        <v>0</v>
      </c>
      <c r="AB479" s="1">
        <v>257390700</v>
      </c>
      <c r="AC479" s="1">
        <v>310018851.47404099</v>
      </c>
      <c r="AD479" s="1">
        <v>0</v>
      </c>
      <c r="AE479" s="1">
        <v>257390700</v>
      </c>
      <c r="AF479" s="1">
        <v>245649281.76532701</v>
      </c>
      <c r="AG479" s="1">
        <v>0</v>
      </c>
      <c r="AH479" s="1">
        <v>257390700</v>
      </c>
      <c r="AI479" s="1">
        <v>215357719.54946199</v>
      </c>
      <c r="AJ479" s="1">
        <v>0</v>
      </c>
      <c r="AK479" s="1">
        <v>1002535013.5938801</v>
      </c>
      <c r="AL479" s="1">
        <v>763880851.47610998</v>
      </c>
      <c r="AM479" s="1">
        <v>733239101.47610998</v>
      </c>
      <c r="AN479" s="1">
        <v>668869531.76739705</v>
      </c>
      <c r="AO479" s="1">
        <v>638577969.55153096</v>
      </c>
      <c r="AP479" s="1">
        <v>62903096.301123999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1065438109.89501</v>
      </c>
      <c r="AW479" s="1">
        <v>826783947.77723396</v>
      </c>
      <c r="AX479" s="1">
        <v>796142197.77723396</v>
      </c>
      <c r="AY479" s="1">
        <v>731772628.06852102</v>
      </c>
      <c r="AZ479" s="1">
        <v>701481065.85265505</v>
      </c>
      <c r="BA479" s="1">
        <v>701481065.85265505</v>
      </c>
      <c r="BB479" s="1">
        <v>763880851.47610998</v>
      </c>
      <c r="BC479" s="1">
        <v>733239101.47610998</v>
      </c>
      <c r="BD479" s="1">
        <v>668869531.76739705</v>
      </c>
      <c r="BE479" s="1">
        <v>638577969.55153096</v>
      </c>
      <c r="BF479" s="1">
        <v>638577969.55153096</v>
      </c>
      <c r="BG479" t="s">
        <v>39</v>
      </c>
    </row>
    <row r="480" spans="1:59" x14ac:dyDescent="0.25">
      <c r="A480">
        <v>739</v>
      </c>
      <c r="B480" t="s">
        <v>143</v>
      </c>
      <c r="C480">
        <v>2020</v>
      </c>
      <c r="D480" s="2">
        <v>16790</v>
      </c>
      <c r="E480" s="7">
        <v>135074.32</v>
      </c>
      <c r="F480" t="s">
        <v>47</v>
      </c>
      <c r="G480" s="2">
        <v>209</v>
      </c>
      <c r="H480" s="1">
        <v>1280825150</v>
      </c>
      <c r="I480" s="1">
        <v>783100000</v>
      </c>
      <c r="J480" s="1">
        <v>164400000</v>
      </c>
      <c r="K480" s="1">
        <v>17000000</v>
      </c>
      <c r="L480" s="1">
        <v>0</v>
      </c>
      <c r="M480" s="1">
        <v>43535013.5938887</v>
      </c>
      <c r="N480" s="1">
        <v>16171010.903124001</v>
      </c>
      <c r="O480" s="1">
        <v>4529998.7280000001</v>
      </c>
      <c r="P480" s="1">
        <v>30329550.0020696</v>
      </c>
      <c r="Q480" s="1">
        <v>12412871</v>
      </c>
      <c r="R480" s="1">
        <v>2301804</v>
      </c>
      <c r="S480" s="1">
        <v>241497</v>
      </c>
      <c r="T480" s="1">
        <v>55.010797298726402</v>
      </c>
      <c r="U480" s="1">
        <v>1.24737015703197</v>
      </c>
      <c r="V480" s="1">
        <v>0</v>
      </c>
      <c r="W480" s="1">
        <v>24.08</v>
      </c>
      <c r="X480" s="1">
        <v>1.03</v>
      </c>
      <c r="Y480" s="1">
        <v>288032450</v>
      </c>
      <c r="Z480" s="1">
        <v>351335991.684843</v>
      </c>
      <c r="AA480" s="1">
        <v>0</v>
      </c>
      <c r="AB480" s="1">
        <v>257390700</v>
      </c>
      <c r="AC480" s="1">
        <v>351335991.684843</v>
      </c>
      <c r="AD480" s="1">
        <v>0</v>
      </c>
      <c r="AE480" s="1">
        <v>257390700</v>
      </c>
      <c r="AF480" s="1">
        <v>278387696.765329</v>
      </c>
      <c r="AG480" s="1">
        <v>0</v>
      </c>
      <c r="AH480" s="1">
        <v>257390700</v>
      </c>
      <c r="AI480" s="1">
        <v>244059087.39143899</v>
      </c>
      <c r="AJ480" s="1">
        <v>0</v>
      </c>
      <c r="AK480" s="1">
        <v>991035013.59388804</v>
      </c>
      <c r="AL480" s="1">
        <v>834097991.68691301</v>
      </c>
      <c r="AM480" s="1">
        <v>803456241.68691301</v>
      </c>
      <c r="AN480" s="1">
        <v>730507946.767398</v>
      </c>
      <c r="AO480" s="1">
        <v>696179337.39350903</v>
      </c>
      <c r="AP480" s="1">
        <v>37701009.631123997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1028736023.22501</v>
      </c>
      <c r="AW480" s="1">
        <v>871799001.31803703</v>
      </c>
      <c r="AX480" s="1">
        <v>841157251.31803703</v>
      </c>
      <c r="AY480" s="1">
        <v>768208956.39852202</v>
      </c>
      <c r="AZ480" s="1">
        <v>733880347.02463305</v>
      </c>
      <c r="BA480" s="1">
        <v>733880347.02463305</v>
      </c>
      <c r="BB480" s="1">
        <v>834097991.68691301</v>
      </c>
      <c r="BC480" s="1">
        <v>803456241.68691301</v>
      </c>
      <c r="BD480" s="1">
        <v>730507946.767398</v>
      </c>
      <c r="BE480" s="1">
        <v>696179337.39350903</v>
      </c>
      <c r="BF480" s="1">
        <v>696179337.39350903</v>
      </c>
      <c r="BG480" t="s">
        <v>39</v>
      </c>
    </row>
    <row r="481" spans="1:59" x14ac:dyDescent="0.25">
      <c r="A481">
        <v>739</v>
      </c>
      <c r="B481" t="s">
        <v>143</v>
      </c>
      <c r="C481">
        <v>2021</v>
      </c>
      <c r="D481" s="2">
        <v>16790</v>
      </c>
      <c r="E481" s="7">
        <v>135074.32</v>
      </c>
      <c r="F481" t="s">
        <v>47</v>
      </c>
      <c r="G481" s="2">
        <v>209</v>
      </c>
      <c r="H481" s="1">
        <v>1280825150</v>
      </c>
      <c r="I481" s="1">
        <v>757200000</v>
      </c>
      <c r="J481" s="1">
        <v>183900000</v>
      </c>
      <c r="K481" s="1">
        <v>16599999.999999801</v>
      </c>
      <c r="L481" s="1">
        <v>0</v>
      </c>
      <c r="M481" s="1">
        <v>43535013.5938887</v>
      </c>
      <c r="N481" s="1">
        <v>16171010.903124001</v>
      </c>
      <c r="O481" s="1">
        <v>4529998.7280000001</v>
      </c>
      <c r="P481" s="1">
        <v>30329550.0020696</v>
      </c>
      <c r="Q481" s="1">
        <v>12412871</v>
      </c>
      <c r="R481" s="1">
        <v>2301804</v>
      </c>
      <c r="S481" s="1">
        <v>241497</v>
      </c>
      <c r="T481" s="1">
        <v>55.926718142352001</v>
      </c>
      <c r="U481" s="1">
        <v>3.4566690710082102</v>
      </c>
      <c r="V481" s="1">
        <v>0</v>
      </c>
      <c r="W481" s="1">
        <v>24.08</v>
      </c>
      <c r="X481" s="1">
        <v>1.03</v>
      </c>
      <c r="Y481" s="1">
        <v>288032450</v>
      </c>
      <c r="Z481" s="1">
        <v>342883958.56254101</v>
      </c>
      <c r="AA481" s="1">
        <v>0</v>
      </c>
      <c r="AB481" s="1">
        <v>257390700</v>
      </c>
      <c r="AC481" s="1">
        <v>342883958.56254101</v>
      </c>
      <c r="AD481" s="1">
        <v>0</v>
      </c>
      <c r="AE481" s="1">
        <v>257390700</v>
      </c>
      <c r="AF481" s="1">
        <v>271690568.974298</v>
      </c>
      <c r="AG481" s="1">
        <v>0</v>
      </c>
      <c r="AH481" s="1">
        <v>257390700</v>
      </c>
      <c r="AI481" s="1">
        <v>238187797.40336001</v>
      </c>
      <c r="AJ481" s="1">
        <v>0</v>
      </c>
      <c r="AK481" s="1">
        <v>984635013.59388804</v>
      </c>
      <c r="AL481" s="1">
        <v>845145958.56461096</v>
      </c>
      <c r="AM481" s="1">
        <v>814504208.56461096</v>
      </c>
      <c r="AN481" s="1">
        <v>743310818.976367</v>
      </c>
      <c r="AO481" s="1">
        <v>709808047.40542901</v>
      </c>
      <c r="AP481" s="1">
        <v>37301009.631123804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1021936023.22501</v>
      </c>
      <c r="AW481" s="1">
        <v>882446968.19573498</v>
      </c>
      <c r="AX481" s="1">
        <v>851805218.19573498</v>
      </c>
      <c r="AY481" s="1">
        <v>780611828.60749102</v>
      </c>
      <c r="AZ481" s="1">
        <v>747109057.03655303</v>
      </c>
      <c r="BA481" s="1">
        <v>747109057.03655303</v>
      </c>
      <c r="BB481" s="1">
        <v>845145958.56461096</v>
      </c>
      <c r="BC481" s="1">
        <v>814504208.56461096</v>
      </c>
      <c r="BD481" s="1">
        <v>743310818.976367</v>
      </c>
      <c r="BE481" s="1">
        <v>709808047.40542901</v>
      </c>
      <c r="BF481" s="1">
        <v>709808047.40542901</v>
      </c>
      <c r="BG481" t="s">
        <v>39</v>
      </c>
    </row>
    <row r="482" spans="1:59" x14ac:dyDescent="0.25">
      <c r="A482">
        <v>748</v>
      </c>
      <c r="B482" t="s">
        <v>144</v>
      </c>
      <c r="C482">
        <v>2017</v>
      </c>
      <c r="D482" s="2">
        <v>112517</v>
      </c>
      <c r="E482" s="7">
        <v>79011.59</v>
      </c>
      <c r="F482" t="s">
        <v>45</v>
      </c>
      <c r="G482" s="2">
        <v>137</v>
      </c>
      <c r="H482" s="1">
        <v>5626412585</v>
      </c>
      <c r="I482" s="1">
        <v>3355229870.7862</v>
      </c>
      <c r="J482" s="1">
        <v>60846817.011052802</v>
      </c>
      <c r="K482" s="1">
        <v>1188348827.05638</v>
      </c>
      <c r="L482" s="1">
        <v>0</v>
      </c>
      <c r="M482" s="1">
        <v>181239436</v>
      </c>
      <c r="N482" s="1">
        <v>85741173.629999995</v>
      </c>
      <c r="O482" s="1">
        <v>12205726.757999901</v>
      </c>
      <c r="P482" s="1">
        <v>137196798.226652</v>
      </c>
      <c r="Q482" s="1">
        <v>43639809</v>
      </c>
      <c r="R482" s="1">
        <v>15953302</v>
      </c>
      <c r="S482" s="1">
        <v>1777984</v>
      </c>
      <c r="T482" s="1">
        <v>52.411332892988</v>
      </c>
      <c r="U482" s="1">
        <v>3.5596213521105899</v>
      </c>
      <c r="V482" s="1">
        <v>0</v>
      </c>
      <c r="Y482" s="1">
        <v>1930229135</v>
      </c>
      <c r="Z482" s="1">
        <v>1188574985.02175</v>
      </c>
      <c r="AA482" s="1">
        <v>0</v>
      </c>
      <c r="AB482" s="1">
        <v>1724885610</v>
      </c>
      <c r="AC482" s="1">
        <v>1188574985.02175</v>
      </c>
      <c r="AD482" s="1">
        <v>0</v>
      </c>
      <c r="AE482" s="1">
        <v>1724885610</v>
      </c>
      <c r="AF482" s="1">
        <v>947446284.43124199</v>
      </c>
      <c r="AG482" s="1">
        <v>0</v>
      </c>
      <c r="AH482" s="1">
        <v>1724885610</v>
      </c>
      <c r="AI482" s="1">
        <v>833973954.74158895</v>
      </c>
      <c r="AJ482" s="1">
        <v>0</v>
      </c>
      <c r="AK482" s="1">
        <v>3597316123.7972498</v>
      </c>
      <c r="AL482" s="1">
        <v>3316847735.25946</v>
      </c>
      <c r="AM482" s="1">
        <v>3111504210.25946</v>
      </c>
      <c r="AN482" s="1">
        <v>2870375509.6689401</v>
      </c>
      <c r="AO482" s="1">
        <v>2756903179.97929</v>
      </c>
      <c r="AP482" s="1">
        <v>1286295727.44437</v>
      </c>
      <c r="AQ482" s="1">
        <v>1328451254</v>
      </c>
      <c r="AR482" s="1">
        <v>497527160.28891897</v>
      </c>
      <c r="AS482" s="1">
        <v>466725631.53891897</v>
      </c>
      <c r="AT482" s="1">
        <v>430556326.450342</v>
      </c>
      <c r="AU482" s="1">
        <v>413535476.996894</v>
      </c>
      <c r="AV482" s="1">
        <v>4883611851.2416296</v>
      </c>
      <c r="AW482" s="1">
        <v>5100670622.9927597</v>
      </c>
      <c r="AX482" s="1">
        <v>4864525569.2427597</v>
      </c>
      <c r="AY482" s="1">
        <v>4587227563.5636597</v>
      </c>
      <c r="AZ482" s="1">
        <v>4456734384.4205599</v>
      </c>
      <c r="BA482" s="1">
        <v>4456734384.4205599</v>
      </c>
      <c r="BB482" s="1">
        <v>3814374895.5483699</v>
      </c>
      <c r="BC482" s="1">
        <v>3578229841.7983699</v>
      </c>
      <c r="BD482" s="1">
        <v>3300931836.1192799</v>
      </c>
      <c r="BE482" s="1">
        <v>3170438656.9761801</v>
      </c>
      <c r="BF482" s="1">
        <v>3170438656.9761801</v>
      </c>
      <c r="BG482" t="s">
        <v>39</v>
      </c>
    </row>
    <row r="483" spans="1:59" x14ac:dyDescent="0.25">
      <c r="A483">
        <v>748</v>
      </c>
      <c r="B483" t="s">
        <v>144</v>
      </c>
      <c r="C483">
        <v>2018</v>
      </c>
      <c r="D483" s="2">
        <v>112831</v>
      </c>
      <c r="E483" s="7">
        <v>79011.59</v>
      </c>
      <c r="F483" t="s">
        <v>45</v>
      </c>
      <c r="G483" s="2">
        <v>137</v>
      </c>
      <c r="H483" s="1">
        <v>5642114155</v>
      </c>
      <c r="I483" s="1">
        <v>3434541511.8383298</v>
      </c>
      <c r="J483" s="1">
        <v>62285127.080942199</v>
      </c>
      <c r="K483" s="1">
        <v>1216439270.7058101</v>
      </c>
      <c r="L483" s="1">
        <v>0</v>
      </c>
      <c r="M483" s="1">
        <v>181239436</v>
      </c>
      <c r="N483" s="1">
        <v>85741173.629999995</v>
      </c>
      <c r="O483" s="1">
        <v>12205726.757999901</v>
      </c>
      <c r="P483" s="1">
        <v>137196798.226652</v>
      </c>
      <c r="Q483" s="1">
        <v>43639809</v>
      </c>
      <c r="R483" s="1">
        <v>15953302</v>
      </c>
      <c r="S483" s="1">
        <v>1777984</v>
      </c>
      <c r="T483" s="1">
        <v>53.277287301111002</v>
      </c>
      <c r="U483" s="1">
        <v>2.0260884988868901</v>
      </c>
      <c r="V483" s="1">
        <v>0</v>
      </c>
      <c r="Y483" s="1">
        <v>1935615805</v>
      </c>
      <c r="Z483" s="1">
        <v>1246955140.9212799</v>
      </c>
      <c r="AA483" s="1">
        <v>0</v>
      </c>
      <c r="AB483" s="1">
        <v>1729699230</v>
      </c>
      <c r="AC483" s="1">
        <v>1246955140.9212799</v>
      </c>
      <c r="AD483" s="1">
        <v>0</v>
      </c>
      <c r="AE483" s="1">
        <v>1729699230</v>
      </c>
      <c r="AF483" s="1">
        <v>993982735.63419998</v>
      </c>
      <c r="AG483" s="1">
        <v>0</v>
      </c>
      <c r="AH483" s="1">
        <v>1729699230</v>
      </c>
      <c r="AI483" s="1">
        <v>874936897.85204506</v>
      </c>
      <c r="AJ483" s="1">
        <v>0</v>
      </c>
      <c r="AK483" s="1">
        <v>3678066074.91927</v>
      </c>
      <c r="AL483" s="1">
        <v>3382052871.2288699</v>
      </c>
      <c r="AM483" s="1">
        <v>3176136296.2288699</v>
      </c>
      <c r="AN483" s="1">
        <v>2923163890.9417901</v>
      </c>
      <c r="AO483" s="1">
        <v>2804118053.1596298</v>
      </c>
      <c r="AP483" s="1">
        <v>1314386171.0938101</v>
      </c>
      <c r="AQ483" s="1">
        <v>1328451254</v>
      </c>
      <c r="AR483" s="1">
        <v>507307930.684331</v>
      </c>
      <c r="AS483" s="1">
        <v>476420444.434331</v>
      </c>
      <c r="AT483" s="1">
        <v>438474583.64126903</v>
      </c>
      <c r="AU483" s="1">
        <v>420617707.97394502</v>
      </c>
      <c r="AV483" s="1">
        <v>4992452246.0130796</v>
      </c>
      <c r="AW483" s="1">
        <v>5203746973.0070105</v>
      </c>
      <c r="AX483" s="1">
        <v>4966942911.7570105</v>
      </c>
      <c r="AY483" s="1">
        <v>4676024645.6768703</v>
      </c>
      <c r="AZ483" s="1">
        <v>4539121932.2273903</v>
      </c>
      <c r="BA483" s="1">
        <v>4539121932.2273903</v>
      </c>
      <c r="BB483" s="1">
        <v>3889360801.9131999</v>
      </c>
      <c r="BC483" s="1">
        <v>3652556740.6631999</v>
      </c>
      <c r="BD483" s="1">
        <v>3361638474.5830598</v>
      </c>
      <c r="BE483" s="1">
        <v>3224735761.1335802</v>
      </c>
      <c r="BF483" s="1">
        <v>3224735761.1335802</v>
      </c>
      <c r="BG483" t="s">
        <v>39</v>
      </c>
    </row>
    <row r="484" spans="1:59" x14ac:dyDescent="0.25">
      <c r="A484">
        <v>748</v>
      </c>
      <c r="B484" t="s">
        <v>144</v>
      </c>
      <c r="C484">
        <v>2019</v>
      </c>
      <c r="D484" s="2">
        <v>112214</v>
      </c>
      <c r="E484" s="7">
        <v>79011.59</v>
      </c>
      <c r="F484" t="s">
        <v>45</v>
      </c>
      <c r="G484" s="2">
        <v>137</v>
      </c>
      <c r="H484" s="1">
        <v>5611261070</v>
      </c>
      <c r="I484" s="1">
        <v>3279236634.2409201</v>
      </c>
      <c r="J484" s="1">
        <v>59468685.933236502</v>
      </c>
      <c r="K484" s="1">
        <v>1161433689.4978199</v>
      </c>
      <c r="L484" s="1">
        <v>0</v>
      </c>
      <c r="M484" s="1">
        <v>181239436</v>
      </c>
      <c r="N484" s="1">
        <v>85741173.629999995</v>
      </c>
      <c r="O484" s="1">
        <v>12205726.757999901</v>
      </c>
      <c r="P484" s="1">
        <v>137196798.226652</v>
      </c>
      <c r="Q484" s="1">
        <v>43639809</v>
      </c>
      <c r="R484" s="1">
        <v>15953302</v>
      </c>
      <c r="S484" s="1">
        <v>1777984</v>
      </c>
      <c r="T484" s="1">
        <v>49.124881339371299</v>
      </c>
      <c r="U484" s="1">
        <v>5.5341725810238396</v>
      </c>
      <c r="V484" s="1">
        <v>0</v>
      </c>
      <c r="Y484" s="1">
        <v>1925031170</v>
      </c>
      <c r="Z484" s="1">
        <v>1060573404.19254</v>
      </c>
      <c r="AA484" s="1">
        <v>0</v>
      </c>
      <c r="AB484" s="1">
        <v>1720240620</v>
      </c>
      <c r="AC484" s="1">
        <v>1060573404.19254</v>
      </c>
      <c r="AD484" s="1">
        <v>0</v>
      </c>
      <c r="AE484" s="1">
        <v>1720240620</v>
      </c>
      <c r="AF484" s="1">
        <v>845412652.82511997</v>
      </c>
      <c r="AG484" s="1">
        <v>0</v>
      </c>
      <c r="AH484" s="1">
        <v>1720240620</v>
      </c>
      <c r="AI484" s="1">
        <v>744160534.53456795</v>
      </c>
      <c r="AJ484" s="1">
        <v>0</v>
      </c>
      <c r="AK484" s="1">
        <v>3519944756.17415</v>
      </c>
      <c r="AL484" s="1">
        <v>3182270058.3524299</v>
      </c>
      <c r="AM484" s="1">
        <v>2977479508.3524299</v>
      </c>
      <c r="AN484" s="1">
        <v>2762318756.9850001</v>
      </c>
      <c r="AO484" s="1">
        <v>2661066638.6944499</v>
      </c>
      <c r="AP484" s="1">
        <v>1259380589.8858199</v>
      </c>
      <c r="AQ484" s="1">
        <v>1328451254</v>
      </c>
      <c r="AR484" s="1">
        <v>477340508.752864</v>
      </c>
      <c r="AS484" s="1">
        <v>446621926.252864</v>
      </c>
      <c r="AT484" s="1">
        <v>414347813.54775101</v>
      </c>
      <c r="AU484" s="1">
        <v>399159995.80416799</v>
      </c>
      <c r="AV484" s="1">
        <v>4779325346.0599699</v>
      </c>
      <c r="AW484" s="1">
        <v>4918991156.9911098</v>
      </c>
      <c r="AX484" s="1">
        <v>4683482024.4911098</v>
      </c>
      <c r="AY484" s="1">
        <v>4436047160.4185801</v>
      </c>
      <c r="AZ484" s="1">
        <v>4319607224.3844404</v>
      </c>
      <c r="BA484" s="1">
        <v>4319607224.3844404</v>
      </c>
      <c r="BB484" s="1">
        <v>3659610567.1052899</v>
      </c>
      <c r="BC484" s="1">
        <v>3424101434.6052899</v>
      </c>
      <c r="BD484" s="1">
        <v>3176666570.5327601</v>
      </c>
      <c r="BE484" s="1">
        <v>3060226634.49862</v>
      </c>
      <c r="BF484" s="1">
        <v>3060226634.49862</v>
      </c>
      <c r="BG484" t="s">
        <v>39</v>
      </c>
    </row>
    <row r="485" spans="1:59" x14ac:dyDescent="0.25">
      <c r="A485">
        <v>748</v>
      </c>
      <c r="B485" t="s">
        <v>144</v>
      </c>
      <c r="C485">
        <v>2020</v>
      </c>
      <c r="D485" s="2">
        <v>112214</v>
      </c>
      <c r="E485" s="7">
        <v>79011.59</v>
      </c>
      <c r="F485" t="s">
        <v>45</v>
      </c>
      <c r="G485" s="2">
        <v>137</v>
      </c>
      <c r="H485" s="1">
        <v>5611261070</v>
      </c>
      <c r="I485" s="1">
        <v>3058033097.7621398</v>
      </c>
      <c r="J485" s="1">
        <v>55457178.041179799</v>
      </c>
      <c r="K485" s="1">
        <v>1083088248.72667</v>
      </c>
      <c r="L485" s="1">
        <v>0</v>
      </c>
      <c r="M485" s="1">
        <v>181239436</v>
      </c>
      <c r="N485" s="1">
        <v>85741173.629999995</v>
      </c>
      <c r="O485" s="1">
        <v>12205726.757999901</v>
      </c>
      <c r="P485" s="1">
        <v>137196798.226652</v>
      </c>
      <c r="Q485" s="1">
        <v>43639809</v>
      </c>
      <c r="R485" s="1">
        <v>15953302</v>
      </c>
      <c r="S485" s="1">
        <v>1777984</v>
      </c>
      <c r="T485" s="1">
        <v>50.566510693784899</v>
      </c>
      <c r="U485" s="1">
        <v>2.16479725756259</v>
      </c>
      <c r="V485" s="1">
        <v>0</v>
      </c>
      <c r="Y485" s="1">
        <v>1925031170</v>
      </c>
      <c r="Z485" s="1">
        <v>1177626412.82991</v>
      </c>
      <c r="AA485" s="1">
        <v>0</v>
      </c>
      <c r="AB485" s="1">
        <v>1720240620</v>
      </c>
      <c r="AC485" s="1">
        <v>1177626412.82991</v>
      </c>
      <c r="AD485" s="1">
        <v>0</v>
      </c>
      <c r="AE485" s="1">
        <v>1720240620</v>
      </c>
      <c r="AF485" s="1">
        <v>938718872.04775095</v>
      </c>
      <c r="AG485" s="1">
        <v>0</v>
      </c>
      <c r="AH485" s="1">
        <v>1720240620</v>
      </c>
      <c r="AI485" s="1">
        <v>826291794.03261495</v>
      </c>
      <c r="AJ485" s="1">
        <v>0</v>
      </c>
      <c r="AK485" s="1">
        <v>3294729711.8033099</v>
      </c>
      <c r="AL485" s="1">
        <v>3295311559.0977402</v>
      </c>
      <c r="AM485" s="1">
        <v>3090521009.0977402</v>
      </c>
      <c r="AN485" s="1">
        <v>2851613468.3155799</v>
      </c>
      <c r="AO485" s="1">
        <v>2739186390.3004398</v>
      </c>
      <c r="AP485" s="1">
        <v>1181035149.11466</v>
      </c>
      <c r="AQ485" s="1">
        <v>1328451254</v>
      </c>
      <c r="AR485" s="1">
        <v>494296733.86466199</v>
      </c>
      <c r="AS485" s="1">
        <v>463578151.36466199</v>
      </c>
      <c r="AT485" s="1">
        <v>427742020.24733698</v>
      </c>
      <c r="AU485" s="1">
        <v>410877958.54506701</v>
      </c>
      <c r="AV485" s="1">
        <v>4475764860.9179897</v>
      </c>
      <c r="AW485" s="1">
        <v>4970643442.0770702</v>
      </c>
      <c r="AX485" s="1">
        <v>4735134309.5770702</v>
      </c>
      <c r="AY485" s="1">
        <v>4460390637.6775904</v>
      </c>
      <c r="AZ485" s="1">
        <v>4331099497.9601803</v>
      </c>
      <c r="BA485" s="1">
        <v>4331099497.9601803</v>
      </c>
      <c r="BB485" s="1">
        <v>3789608292.9624</v>
      </c>
      <c r="BC485" s="1">
        <v>3554099160.4624</v>
      </c>
      <c r="BD485" s="1">
        <v>3279355488.5629201</v>
      </c>
      <c r="BE485" s="1">
        <v>3150064348.84551</v>
      </c>
      <c r="BF485" s="1">
        <v>3150064348.84551</v>
      </c>
      <c r="BG485" t="s">
        <v>39</v>
      </c>
    </row>
    <row r="486" spans="1:59" x14ac:dyDescent="0.25">
      <c r="A486">
        <v>748</v>
      </c>
      <c r="B486" t="s">
        <v>144</v>
      </c>
      <c r="C486">
        <v>2021</v>
      </c>
      <c r="D486" s="2">
        <v>112214</v>
      </c>
      <c r="E486" s="7">
        <v>79011.59</v>
      </c>
      <c r="F486" t="s">
        <v>45</v>
      </c>
      <c r="G486" s="2">
        <v>137</v>
      </c>
      <c r="H486" s="1">
        <v>5611261070</v>
      </c>
      <c r="I486" s="1">
        <v>3302163780.51336</v>
      </c>
      <c r="J486" s="1">
        <v>59884467.840154499</v>
      </c>
      <c r="K486" s="1">
        <v>1169553981.8264699</v>
      </c>
      <c r="L486" s="1">
        <v>0</v>
      </c>
      <c r="M486" s="1">
        <v>181239436</v>
      </c>
      <c r="N486" s="1">
        <v>85741173.629999995</v>
      </c>
      <c r="O486" s="1">
        <v>12205726.757999901</v>
      </c>
      <c r="P486" s="1">
        <v>137196798.226652</v>
      </c>
      <c r="Q486" s="1">
        <v>43639809</v>
      </c>
      <c r="R486" s="1">
        <v>15953302</v>
      </c>
      <c r="S486" s="1">
        <v>1777984</v>
      </c>
      <c r="T486" s="1">
        <v>50.435715047536497</v>
      </c>
      <c r="U486" s="1">
        <v>2.70297995106176</v>
      </c>
      <c r="V486" s="1">
        <v>0</v>
      </c>
      <c r="Y486" s="1">
        <v>1925031170</v>
      </c>
      <c r="Z486" s="1">
        <v>1161349993.94784</v>
      </c>
      <c r="AA486" s="1">
        <v>0</v>
      </c>
      <c r="AB486" s="1">
        <v>1720240620</v>
      </c>
      <c r="AC486" s="1">
        <v>1161349993.94784</v>
      </c>
      <c r="AD486" s="1">
        <v>0</v>
      </c>
      <c r="AE486" s="1">
        <v>1720240620</v>
      </c>
      <c r="AF486" s="1">
        <v>925744484.40877497</v>
      </c>
      <c r="AG486" s="1">
        <v>0</v>
      </c>
      <c r="AH486" s="1">
        <v>1720240620</v>
      </c>
      <c r="AI486" s="1">
        <v>814871303.44921196</v>
      </c>
      <c r="AJ486" s="1">
        <v>0</v>
      </c>
      <c r="AK486" s="1">
        <v>3543287684.3535099</v>
      </c>
      <c r="AL486" s="1">
        <v>3283462430.0146499</v>
      </c>
      <c r="AM486" s="1">
        <v>3078671880.0146499</v>
      </c>
      <c r="AN486" s="1">
        <v>2843066370.4755802</v>
      </c>
      <c r="AO486" s="1">
        <v>2732193189.5160098</v>
      </c>
      <c r="AP486" s="1">
        <v>1267500882.2144699</v>
      </c>
      <c r="AQ486" s="1">
        <v>1328451254</v>
      </c>
      <c r="AR486" s="1">
        <v>492519364.50219703</v>
      </c>
      <c r="AS486" s="1">
        <v>461800782.00219703</v>
      </c>
      <c r="AT486" s="1">
        <v>426459955.57133698</v>
      </c>
      <c r="AU486" s="1">
        <v>409828978.42740202</v>
      </c>
      <c r="AV486" s="1">
        <v>4810788566.5679798</v>
      </c>
      <c r="AW486" s="1">
        <v>5043482676.7313204</v>
      </c>
      <c r="AX486" s="1">
        <v>4807973544.2313204</v>
      </c>
      <c r="AY486" s="1">
        <v>4537027208.2613802</v>
      </c>
      <c r="AZ486" s="1">
        <v>4409523050.1578903</v>
      </c>
      <c r="BA486" s="1">
        <v>4409523050.1578903</v>
      </c>
      <c r="BB486" s="1">
        <v>3775981794.51685</v>
      </c>
      <c r="BC486" s="1">
        <v>3540472662.01685</v>
      </c>
      <c r="BD486" s="1">
        <v>3269526326.0469098</v>
      </c>
      <c r="BE486" s="1">
        <v>3142022167.9434199</v>
      </c>
      <c r="BF486" s="1">
        <v>3142022167.9434199</v>
      </c>
      <c r="BG486" t="s">
        <v>39</v>
      </c>
    </row>
    <row r="487" spans="1:59" x14ac:dyDescent="0.25">
      <c r="A487">
        <v>759</v>
      </c>
      <c r="B487" t="s">
        <v>145</v>
      </c>
      <c r="C487">
        <v>2017</v>
      </c>
      <c r="D487" s="2">
        <v>86895</v>
      </c>
      <c r="E487" s="7">
        <v>193014.96</v>
      </c>
      <c r="F487" t="s">
        <v>41</v>
      </c>
      <c r="G487" s="2">
        <v>169</v>
      </c>
      <c r="H487" s="1">
        <v>5360118075</v>
      </c>
      <c r="I487" s="1">
        <v>1943861745</v>
      </c>
      <c r="J487" s="1">
        <v>1148032412.1919999</v>
      </c>
      <c r="K487" s="1">
        <v>567488704.29999995</v>
      </c>
      <c r="L487" s="1">
        <v>766753.3</v>
      </c>
      <c r="M487" s="1">
        <v>97657250.239312902</v>
      </c>
      <c r="N487" s="1">
        <v>46735920.823099099</v>
      </c>
      <c r="O487" s="1">
        <v>39898542.012348101</v>
      </c>
      <c r="P487" s="1">
        <v>97657250.239312902</v>
      </c>
      <c r="Q487" s="1">
        <v>53443379</v>
      </c>
      <c r="R487" s="1">
        <v>6938026</v>
      </c>
      <c r="S487" s="1">
        <v>351237</v>
      </c>
      <c r="T487" s="1">
        <v>48.039502212477302</v>
      </c>
      <c r="U487" s="1">
        <v>7.1659116743204399</v>
      </c>
      <c r="V487" s="1">
        <v>114598</v>
      </c>
      <c r="W487" s="1">
        <v>21.369999999999902</v>
      </c>
      <c r="X487" s="1">
        <v>1.05</v>
      </c>
      <c r="Y487" s="1">
        <v>1490683725</v>
      </c>
      <c r="Z487" s="1">
        <v>1120505958.4477999</v>
      </c>
      <c r="AA487" s="1">
        <v>1518354.74119999</v>
      </c>
      <c r="AB487" s="1">
        <v>1332100350</v>
      </c>
      <c r="AC487" s="1">
        <v>1120505958.4477999</v>
      </c>
      <c r="AD487" s="1">
        <v>1518354.74119999</v>
      </c>
      <c r="AE487" s="1">
        <v>1332100350</v>
      </c>
      <c r="AF487" s="1">
        <v>884289887.08453405</v>
      </c>
      <c r="AG487" s="1">
        <v>1518354.74119999</v>
      </c>
      <c r="AH487" s="1">
        <v>1332100350</v>
      </c>
      <c r="AI487" s="1">
        <v>773129382.91358399</v>
      </c>
      <c r="AJ487" s="1">
        <v>1518354.74119999</v>
      </c>
      <c r="AK487" s="1">
        <v>3189551407.4313102</v>
      </c>
      <c r="AL487" s="1">
        <v>3858397700.6203098</v>
      </c>
      <c r="AM487" s="1">
        <v>3699814325.6203098</v>
      </c>
      <c r="AN487" s="1">
        <v>3463598254.25704</v>
      </c>
      <c r="AO487" s="1">
        <v>3352437750.0860901</v>
      </c>
      <c r="AP487" s="1">
        <v>654889920.43544698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3844441327.8667598</v>
      </c>
      <c r="AW487" s="1">
        <v>4513287621.0557604</v>
      </c>
      <c r="AX487" s="1">
        <v>4354704246.0557604</v>
      </c>
      <c r="AY487" s="1">
        <v>4118488174.6924901</v>
      </c>
      <c r="AZ487" s="1">
        <v>4007327670.5215402</v>
      </c>
      <c r="BA487" s="1">
        <v>4007327670.5215402</v>
      </c>
      <c r="BB487" s="1">
        <v>3858397700.6203098</v>
      </c>
      <c r="BC487" s="1">
        <v>3699814325.6203098</v>
      </c>
      <c r="BD487" s="1">
        <v>3463598254.25704</v>
      </c>
      <c r="BE487" s="1">
        <v>3352437750.0860901</v>
      </c>
      <c r="BF487" s="1">
        <v>3352437750.0860901</v>
      </c>
      <c r="BG487" t="s">
        <v>39</v>
      </c>
    </row>
    <row r="488" spans="1:59" x14ac:dyDescent="0.25">
      <c r="A488">
        <v>759</v>
      </c>
      <c r="B488" t="s">
        <v>145</v>
      </c>
      <c r="C488">
        <v>2018</v>
      </c>
      <c r="D488" s="2">
        <v>92068</v>
      </c>
      <c r="E488" s="7">
        <v>193014.96</v>
      </c>
      <c r="F488" t="s">
        <v>41</v>
      </c>
      <c r="G488" s="2">
        <v>169</v>
      </c>
      <c r="H488" s="1">
        <v>5679214580</v>
      </c>
      <c r="I488" s="1">
        <v>2089953309</v>
      </c>
      <c r="J488" s="1">
        <v>1173071957</v>
      </c>
      <c r="K488" s="1">
        <v>573376621.60000002</v>
      </c>
      <c r="L488" s="1">
        <v>686711.73600000003</v>
      </c>
      <c r="M488" s="1">
        <v>97657250.239312902</v>
      </c>
      <c r="N488" s="1">
        <v>46735920.823099099</v>
      </c>
      <c r="O488" s="1">
        <v>39898542.012348101</v>
      </c>
      <c r="P488" s="1">
        <v>97657250.239312902</v>
      </c>
      <c r="Q488" s="1">
        <v>53443379</v>
      </c>
      <c r="R488" s="1">
        <v>6938026</v>
      </c>
      <c r="S488" s="1">
        <v>351237</v>
      </c>
      <c r="T488" s="1">
        <v>47.755967091053101</v>
      </c>
      <c r="U488" s="1">
        <v>4.3461872240000003</v>
      </c>
      <c r="V488" s="1">
        <v>114598</v>
      </c>
      <c r="W488" s="1">
        <v>21.369999999999902</v>
      </c>
      <c r="X488" s="1">
        <v>1.05</v>
      </c>
      <c r="Y488" s="1">
        <v>1579426540</v>
      </c>
      <c r="Z488" s="1">
        <v>1190032888.11959</v>
      </c>
      <c r="AA488" s="1">
        <v>1518354.74119999</v>
      </c>
      <c r="AB488" s="1">
        <v>1411402440</v>
      </c>
      <c r="AC488" s="1">
        <v>1190032888.11959</v>
      </c>
      <c r="AD488" s="1">
        <v>1518354.74119999</v>
      </c>
      <c r="AE488" s="1">
        <v>1411402440</v>
      </c>
      <c r="AF488" s="1">
        <v>939159707.56631899</v>
      </c>
      <c r="AG488" s="1">
        <v>1518354.74119999</v>
      </c>
      <c r="AH488" s="1">
        <v>1411402440</v>
      </c>
      <c r="AI488" s="1">
        <v>821101740.24713194</v>
      </c>
      <c r="AJ488" s="1">
        <v>1518354.74119999</v>
      </c>
      <c r="AK488" s="1">
        <v>3360682516.2393098</v>
      </c>
      <c r="AL488" s="1">
        <v>4041706990.1001</v>
      </c>
      <c r="AM488" s="1">
        <v>3873682890.1001</v>
      </c>
      <c r="AN488" s="1">
        <v>3622809709.5468302</v>
      </c>
      <c r="AO488" s="1">
        <v>3504751742.2276402</v>
      </c>
      <c r="AP488" s="1">
        <v>660697796.17144704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4021380312.4107599</v>
      </c>
      <c r="AW488" s="1">
        <v>4702404786.2715502</v>
      </c>
      <c r="AX488" s="1">
        <v>4534380686.2715502</v>
      </c>
      <c r="AY488" s="1">
        <v>4283507505.7182798</v>
      </c>
      <c r="AZ488" s="1">
        <v>4165449538.3990898</v>
      </c>
      <c r="BA488" s="1">
        <v>4165449538.3990898</v>
      </c>
      <c r="BB488" s="1">
        <v>4041706990.1001</v>
      </c>
      <c r="BC488" s="1">
        <v>3873682890.1001</v>
      </c>
      <c r="BD488" s="1">
        <v>3622809709.5468302</v>
      </c>
      <c r="BE488" s="1">
        <v>3504751742.2276402</v>
      </c>
      <c r="BF488" s="1">
        <v>3504751742.2276402</v>
      </c>
      <c r="BG488" t="s">
        <v>39</v>
      </c>
    </row>
    <row r="489" spans="1:59" x14ac:dyDescent="0.25">
      <c r="A489">
        <v>759</v>
      </c>
      <c r="B489" t="s">
        <v>145</v>
      </c>
      <c r="C489">
        <v>2019</v>
      </c>
      <c r="D489" s="2">
        <v>95462</v>
      </c>
      <c r="E489" s="7">
        <v>193014.96</v>
      </c>
      <c r="F489" t="s">
        <v>41</v>
      </c>
      <c r="G489" s="2">
        <v>169</v>
      </c>
      <c r="H489" s="1">
        <v>5888573470</v>
      </c>
      <c r="I489" s="1">
        <v>2145633811.3399999</v>
      </c>
      <c r="J489" s="1">
        <v>1194125132</v>
      </c>
      <c r="K489" s="1">
        <v>650533697.12399995</v>
      </c>
      <c r="L489" s="1">
        <v>1216332.5519999999</v>
      </c>
      <c r="M489" s="1">
        <v>97657250.239312902</v>
      </c>
      <c r="N489" s="1">
        <v>46735920.823099099</v>
      </c>
      <c r="O489" s="1">
        <v>39898542.012348101</v>
      </c>
      <c r="P489" s="1">
        <v>97657250.239312902</v>
      </c>
      <c r="Q489" s="1">
        <v>53443379</v>
      </c>
      <c r="R489" s="1">
        <v>6938026</v>
      </c>
      <c r="S489" s="1">
        <v>351237</v>
      </c>
      <c r="T489" s="1">
        <v>47.639941572787002</v>
      </c>
      <c r="U489" s="1">
        <v>5.7277089614360497</v>
      </c>
      <c r="V489" s="1">
        <v>114598</v>
      </c>
      <c r="W489" s="1">
        <v>21.369999999999902</v>
      </c>
      <c r="X489" s="1">
        <v>1.05</v>
      </c>
      <c r="Y489" s="1">
        <v>1637650610</v>
      </c>
      <c r="Z489" s="1">
        <v>1148979224.83779</v>
      </c>
      <c r="AA489" s="1">
        <v>1518354.74119999</v>
      </c>
      <c r="AB489" s="1">
        <v>1463432460</v>
      </c>
      <c r="AC489" s="1">
        <v>1148979224.83779</v>
      </c>
      <c r="AD489" s="1">
        <v>1518354.74119999</v>
      </c>
      <c r="AE489" s="1">
        <v>1463432460</v>
      </c>
      <c r="AF489" s="1">
        <v>906760648.02168798</v>
      </c>
      <c r="AG489" s="1">
        <v>1518354.74119999</v>
      </c>
      <c r="AH489" s="1">
        <v>1463432460</v>
      </c>
      <c r="AI489" s="1">
        <v>792775435.40234196</v>
      </c>
      <c r="AJ489" s="1">
        <v>1518354.74119999</v>
      </c>
      <c r="AK489" s="1">
        <v>3437416193.5793099</v>
      </c>
      <c r="AL489" s="1">
        <v>4079930571.8183098</v>
      </c>
      <c r="AM489" s="1">
        <v>3905712421.8183098</v>
      </c>
      <c r="AN489" s="1">
        <v>3663493845.0022001</v>
      </c>
      <c r="AO489" s="1">
        <v>3549508632.3828502</v>
      </c>
      <c r="AP489" s="1">
        <v>738384492.51144695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4175800686.0907602</v>
      </c>
      <c r="AW489" s="1">
        <v>4818315064.3297501</v>
      </c>
      <c r="AX489" s="1">
        <v>4644096914.3297501</v>
      </c>
      <c r="AY489" s="1">
        <v>4401878337.5136404</v>
      </c>
      <c r="AZ489" s="1">
        <v>4287893124.8943</v>
      </c>
      <c r="BA489" s="1">
        <v>4287893124.8943</v>
      </c>
      <c r="BB489" s="1">
        <v>4079930571.8183098</v>
      </c>
      <c r="BC489" s="1">
        <v>3905712421.8183098</v>
      </c>
      <c r="BD489" s="1">
        <v>3663493845.0022001</v>
      </c>
      <c r="BE489" s="1">
        <v>3549508632.3828502</v>
      </c>
      <c r="BF489" s="1">
        <v>3549508632.3828502</v>
      </c>
      <c r="BG489" t="s">
        <v>39</v>
      </c>
    </row>
    <row r="490" spans="1:59" x14ac:dyDescent="0.25">
      <c r="A490">
        <v>759</v>
      </c>
      <c r="B490" t="s">
        <v>145</v>
      </c>
      <c r="C490">
        <v>2020</v>
      </c>
      <c r="D490" s="2">
        <v>92403</v>
      </c>
      <c r="E490" s="7">
        <v>193014.96</v>
      </c>
      <c r="F490" t="s">
        <v>41</v>
      </c>
      <c r="G490" s="2">
        <v>169</v>
      </c>
      <c r="H490" s="1">
        <v>5699879055</v>
      </c>
      <c r="I490" s="1">
        <v>2500135654.1399999</v>
      </c>
      <c r="J490" s="1">
        <v>1272360151</v>
      </c>
      <c r="K490" s="1">
        <v>369830176.30000001</v>
      </c>
      <c r="L490" s="1">
        <v>123026876.09999999</v>
      </c>
      <c r="M490" s="1">
        <v>97657250.239312902</v>
      </c>
      <c r="N490" s="1">
        <v>46735920.823099099</v>
      </c>
      <c r="O490" s="1">
        <v>39898542.012348101</v>
      </c>
      <c r="P490" s="1">
        <v>97657250.239312902</v>
      </c>
      <c r="Q490" s="1">
        <v>53443379</v>
      </c>
      <c r="R490" s="1">
        <v>6938026</v>
      </c>
      <c r="S490" s="1">
        <v>351237</v>
      </c>
      <c r="T490" s="1">
        <v>48.847555256795403</v>
      </c>
      <c r="U490" s="1">
        <v>2.1128782149282301</v>
      </c>
      <c r="V490" s="1">
        <v>114598</v>
      </c>
      <c r="W490" s="1">
        <v>21.369999999999902</v>
      </c>
      <c r="X490" s="1">
        <v>1.05</v>
      </c>
      <c r="Y490" s="1">
        <v>1585173465</v>
      </c>
      <c r="Z490" s="1">
        <v>1281181403.49475</v>
      </c>
      <c r="AA490" s="1">
        <v>1518354.74119999</v>
      </c>
      <c r="AB490" s="1">
        <v>1416537990</v>
      </c>
      <c r="AC490" s="1">
        <v>1281181403.49475</v>
      </c>
      <c r="AD490" s="1">
        <v>1518354.74119999</v>
      </c>
      <c r="AE490" s="1">
        <v>1416537990</v>
      </c>
      <c r="AF490" s="1">
        <v>1011093024.6195199</v>
      </c>
      <c r="AG490" s="1">
        <v>1518354.74119999</v>
      </c>
      <c r="AH490" s="1">
        <v>1416537990</v>
      </c>
      <c r="AI490" s="1">
        <v>883992611.03117597</v>
      </c>
      <c r="AJ490" s="1">
        <v>1518354.74119999</v>
      </c>
      <c r="AK490" s="1">
        <v>3870153055.3793101</v>
      </c>
      <c r="AL490" s="1">
        <v>4237890624.4752698</v>
      </c>
      <c r="AM490" s="1">
        <v>4069255149.4752698</v>
      </c>
      <c r="AN490" s="1">
        <v>3799166770.6000299</v>
      </c>
      <c r="AO490" s="1">
        <v>3672066357.0116801</v>
      </c>
      <c r="AP490" s="1">
        <v>579491515.23544705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4449644570.6147604</v>
      </c>
      <c r="AW490" s="1">
        <v>4817382139.7107096</v>
      </c>
      <c r="AX490" s="1">
        <v>4648746664.7107096</v>
      </c>
      <c r="AY490" s="1">
        <v>4378658285.8354797</v>
      </c>
      <c r="AZ490" s="1">
        <v>4251557872.2471299</v>
      </c>
      <c r="BA490" s="1">
        <v>4251557872.2471299</v>
      </c>
      <c r="BB490" s="1">
        <v>4237890624.4752698</v>
      </c>
      <c r="BC490" s="1">
        <v>4069255149.4752698</v>
      </c>
      <c r="BD490" s="1">
        <v>3799166770.6000299</v>
      </c>
      <c r="BE490" s="1">
        <v>3672066357.0116801</v>
      </c>
      <c r="BF490" s="1">
        <v>3672066357.0116801</v>
      </c>
      <c r="BG490" t="s">
        <v>39</v>
      </c>
    </row>
    <row r="491" spans="1:59" x14ac:dyDescent="0.25">
      <c r="A491">
        <v>759</v>
      </c>
      <c r="B491" t="s">
        <v>145</v>
      </c>
      <c r="C491">
        <v>2021</v>
      </c>
      <c r="D491" s="2">
        <v>92403</v>
      </c>
      <c r="E491" s="7">
        <v>193014.96</v>
      </c>
      <c r="F491" t="s">
        <v>41</v>
      </c>
      <c r="G491" s="2">
        <v>169</v>
      </c>
      <c r="H491" s="1">
        <v>5699879055</v>
      </c>
      <c r="I491" s="1">
        <v>2483264837</v>
      </c>
      <c r="J491" s="1">
        <v>1254753251</v>
      </c>
      <c r="K491" s="1">
        <v>245406687.17199999</v>
      </c>
      <c r="L491" s="1">
        <v>112384340.3</v>
      </c>
      <c r="M491" s="1">
        <v>97657250.239312902</v>
      </c>
      <c r="N491" s="1">
        <v>46735920.823099099</v>
      </c>
      <c r="O491" s="1">
        <v>39898542.012348101</v>
      </c>
      <c r="P491" s="1">
        <v>97657250.239312902</v>
      </c>
      <c r="Q491" s="1">
        <v>53443379</v>
      </c>
      <c r="R491" s="1">
        <v>6938026</v>
      </c>
      <c r="S491" s="1">
        <v>351237</v>
      </c>
      <c r="T491" s="1">
        <v>48.527989866172803</v>
      </c>
      <c r="U491" s="1">
        <v>4.9603273285401599</v>
      </c>
      <c r="V491" s="1">
        <v>114598</v>
      </c>
      <c r="W491" s="1">
        <v>21.369999999999902</v>
      </c>
      <c r="X491" s="1">
        <v>1.05</v>
      </c>
      <c r="Y491" s="1">
        <v>1585173465</v>
      </c>
      <c r="Z491" s="1">
        <v>1194361073.4047699</v>
      </c>
      <c r="AA491" s="1">
        <v>1518354.74119999</v>
      </c>
      <c r="AB491" s="1">
        <v>1416537990</v>
      </c>
      <c r="AC491" s="1">
        <v>1194361073.4047699</v>
      </c>
      <c r="AD491" s="1">
        <v>1518354.74119999</v>
      </c>
      <c r="AE491" s="1">
        <v>1416537990</v>
      </c>
      <c r="AF491" s="1">
        <v>942575459.57394004</v>
      </c>
      <c r="AG491" s="1">
        <v>1518354.74119999</v>
      </c>
      <c r="AH491" s="1">
        <v>1416537990</v>
      </c>
      <c r="AI491" s="1">
        <v>824088111.88883901</v>
      </c>
      <c r="AJ491" s="1">
        <v>1518354.74119999</v>
      </c>
      <c r="AK491" s="1">
        <v>3835675338.2393098</v>
      </c>
      <c r="AL491" s="1">
        <v>4133463394.3852901</v>
      </c>
      <c r="AM491" s="1">
        <v>3964827919.3852901</v>
      </c>
      <c r="AN491" s="1">
        <v>3713042305.55445</v>
      </c>
      <c r="AO491" s="1">
        <v>3594554957.86935</v>
      </c>
      <c r="AP491" s="1">
        <v>444425490.30744702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4280100828.5467601</v>
      </c>
      <c r="AW491" s="1">
        <v>4577888884.6927299</v>
      </c>
      <c r="AX491" s="1">
        <v>4409253409.6927299</v>
      </c>
      <c r="AY491" s="1">
        <v>4157467795.8618999</v>
      </c>
      <c r="AZ491" s="1">
        <v>4038980448.1767998</v>
      </c>
      <c r="BA491" s="1">
        <v>4038980448.1767998</v>
      </c>
      <c r="BB491" s="1">
        <v>4133463394.3852901</v>
      </c>
      <c r="BC491" s="1">
        <v>3964827919.3852901</v>
      </c>
      <c r="BD491" s="1">
        <v>3713042305.55445</v>
      </c>
      <c r="BE491" s="1">
        <v>3594554957.86935</v>
      </c>
      <c r="BF491" s="1">
        <v>3594554957.86935</v>
      </c>
      <c r="BG491" t="s">
        <v>39</v>
      </c>
    </row>
    <row r="492" spans="1:59" x14ac:dyDescent="0.25">
      <c r="A492">
        <v>775</v>
      </c>
      <c r="B492" t="s">
        <v>146</v>
      </c>
      <c r="C492">
        <v>2017</v>
      </c>
      <c r="D492" s="2">
        <v>1426000</v>
      </c>
      <c r="E492" s="7">
        <v>141907.62</v>
      </c>
      <c r="F492" t="s">
        <v>41</v>
      </c>
      <c r="G492" s="2">
        <v>153</v>
      </c>
      <c r="H492" s="1">
        <v>79634970000</v>
      </c>
      <c r="I492" s="1">
        <v>33837000000</v>
      </c>
      <c r="J492" s="1">
        <v>3704000000</v>
      </c>
      <c r="K492" s="1">
        <v>12570000000</v>
      </c>
      <c r="L492" s="1">
        <v>110500000</v>
      </c>
      <c r="M492" s="1">
        <v>6052988308.0499001</v>
      </c>
      <c r="N492" s="1">
        <v>2251231268.51161</v>
      </c>
      <c r="O492" s="1">
        <v>382278222.86258298</v>
      </c>
      <c r="P492" s="1">
        <v>6052988308.0499001</v>
      </c>
      <c r="Q492" s="1">
        <v>746196528</v>
      </c>
      <c r="R492" s="1">
        <v>617166138</v>
      </c>
      <c r="S492" s="1">
        <v>7166823</v>
      </c>
      <c r="T492" s="1">
        <v>44.393212486497802</v>
      </c>
      <c r="U492" s="1">
        <v>8.1413649404622195</v>
      </c>
      <c r="V492" s="1">
        <v>2554191</v>
      </c>
      <c r="W492" s="1">
        <v>19.899999999999999</v>
      </c>
      <c r="X492" s="1">
        <v>0.99</v>
      </c>
      <c r="Y492" s="1">
        <v>24463030000</v>
      </c>
      <c r="Z492" s="1">
        <v>15797822475.8346</v>
      </c>
      <c r="AA492" s="1">
        <v>31513608.557999998</v>
      </c>
      <c r="AB492" s="1">
        <v>21860580000</v>
      </c>
      <c r="AC492" s="1">
        <v>15797822475.8346</v>
      </c>
      <c r="AD492" s="1">
        <v>31513608.557999998</v>
      </c>
      <c r="AE492" s="1">
        <v>21860580000</v>
      </c>
      <c r="AF492" s="1">
        <v>12475015242.947701</v>
      </c>
      <c r="AG492" s="1">
        <v>31513608.557999998</v>
      </c>
      <c r="AH492" s="1">
        <v>21860580000</v>
      </c>
      <c r="AI492" s="1">
        <v>10911341251.0009</v>
      </c>
      <c r="AJ492" s="1">
        <v>31513608.557999998</v>
      </c>
      <c r="AK492" s="1">
        <v>43593988308.049896</v>
      </c>
      <c r="AL492" s="1">
        <v>50049354392.442497</v>
      </c>
      <c r="AM492" s="1">
        <v>47446904392.442497</v>
      </c>
      <c r="AN492" s="1">
        <v>44124097159.555603</v>
      </c>
      <c r="AO492" s="1">
        <v>42560423167.608803</v>
      </c>
      <c r="AP492" s="1">
        <v>15314009491.3741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58907997799.424004</v>
      </c>
      <c r="AW492" s="1">
        <v>65363363883.816704</v>
      </c>
      <c r="AX492" s="1">
        <v>62760913883.816704</v>
      </c>
      <c r="AY492" s="1">
        <v>59438106650.929802</v>
      </c>
      <c r="AZ492" s="1">
        <v>57874432658.983002</v>
      </c>
      <c r="BA492" s="1">
        <v>57874432658.983002</v>
      </c>
      <c r="BB492" s="1">
        <v>50049354392.442497</v>
      </c>
      <c r="BC492" s="1">
        <v>47446904392.442497</v>
      </c>
      <c r="BD492" s="1">
        <v>44124097159.555603</v>
      </c>
      <c r="BE492" s="1">
        <v>42560423167.608803</v>
      </c>
      <c r="BF492" s="1">
        <v>42560423167.608803</v>
      </c>
      <c r="BG492" t="s">
        <v>39</v>
      </c>
    </row>
    <row r="493" spans="1:59" x14ac:dyDescent="0.25">
      <c r="A493">
        <v>775</v>
      </c>
      <c r="B493" t="s">
        <v>146</v>
      </c>
      <c r="C493">
        <v>2018</v>
      </c>
      <c r="D493" s="2">
        <v>1437000</v>
      </c>
      <c r="E493" s="7">
        <v>141907.62</v>
      </c>
      <c r="F493" t="s">
        <v>41</v>
      </c>
      <c r="G493" s="2">
        <v>153</v>
      </c>
      <c r="H493" s="1">
        <v>80249265000</v>
      </c>
      <c r="I493" s="1">
        <v>34328303018</v>
      </c>
      <c r="J493" s="1">
        <v>4370881301</v>
      </c>
      <c r="K493" s="1">
        <v>13860392941.747999</v>
      </c>
      <c r="L493" s="1">
        <v>0</v>
      </c>
      <c r="M493" s="1">
        <v>6052988308.0499001</v>
      </c>
      <c r="N493" s="1">
        <v>2251231268.51161</v>
      </c>
      <c r="O493" s="1">
        <v>382278222.86258298</v>
      </c>
      <c r="P493" s="1">
        <v>6052988308.0499001</v>
      </c>
      <c r="Q493" s="1">
        <v>746196528</v>
      </c>
      <c r="R493" s="1">
        <v>617166138</v>
      </c>
      <c r="S493" s="1">
        <v>7166823</v>
      </c>
      <c r="T493" s="1">
        <v>43.929088917758598</v>
      </c>
      <c r="U493" s="1">
        <v>5.2963845552475197</v>
      </c>
      <c r="V493" s="1">
        <v>2554191</v>
      </c>
      <c r="W493" s="1">
        <v>19.899999999999999</v>
      </c>
      <c r="X493" s="1">
        <v>0.99</v>
      </c>
      <c r="Y493" s="1">
        <v>24651735000</v>
      </c>
      <c r="Z493" s="1">
        <v>16835351757.047001</v>
      </c>
      <c r="AA493" s="1">
        <v>31513608.557999998</v>
      </c>
      <c r="AB493" s="1">
        <v>22029210000</v>
      </c>
      <c r="AC493" s="1">
        <v>16835351757.047001</v>
      </c>
      <c r="AD493" s="1">
        <v>31513608.557999998</v>
      </c>
      <c r="AE493" s="1">
        <v>22029210000</v>
      </c>
      <c r="AF493" s="1">
        <v>13294317625.787399</v>
      </c>
      <c r="AG493" s="1">
        <v>31513608.557999998</v>
      </c>
      <c r="AH493" s="1">
        <v>22029210000</v>
      </c>
      <c r="AI493" s="1">
        <v>11627948622.8417</v>
      </c>
      <c r="AJ493" s="1">
        <v>31513608.557999998</v>
      </c>
      <c r="AK493" s="1">
        <v>44752172627.049896</v>
      </c>
      <c r="AL493" s="1">
        <v>51942469974.6549</v>
      </c>
      <c r="AM493" s="1">
        <v>49319944974.6549</v>
      </c>
      <c r="AN493" s="1">
        <v>45778910843.395302</v>
      </c>
      <c r="AO493" s="1">
        <v>44112541840.4496</v>
      </c>
      <c r="AP493" s="1">
        <v>16493902433.122101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61246075060.171997</v>
      </c>
      <c r="AW493" s="1">
        <v>68436372407.7771</v>
      </c>
      <c r="AX493" s="1">
        <v>65813847407.7771</v>
      </c>
      <c r="AY493" s="1">
        <v>62272813276.517502</v>
      </c>
      <c r="AZ493" s="1">
        <v>60606444273.5718</v>
      </c>
      <c r="BA493" s="1">
        <v>60606444273.5718</v>
      </c>
      <c r="BB493" s="1">
        <v>51942469974.6549</v>
      </c>
      <c r="BC493" s="1">
        <v>49319944974.6549</v>
      </c>
      <c r="BD493" s="1">
        <v>45778910843.395302</v>
      </c>
      <c r="BE493" s="1">
        <v>44112541840.4496</v>
      </c>
      <c r="BF493" s="1">
        <v>44112541840.4496</v>
      </c>
      <c r="BG493" t="s">
        <v>39</v>
      </c>
    </row>
    <row r="494" spans="1:59" x14ac:dyDescent="0.25">
      <c r="A494">
        <v>775</v>
      </c>
      <c r="B494" t="s">
        <v>146</v>
      </c>
      <c r="C494">
        <v>2019</v>
      </c>
      <c r="D494" s="2">
        <v>1438000</v>
      </c>
      <c r="E494" s="7">
        <v>141907.62</v>
      </c>
      <c r="F494" t="s">
        <v>41</v>
      </c>
      <c r="G494" s="2">
        <v>153</v>
      </c>
      <c r="H494" s="1">
        <v>80305110000</v>
      </c>
      <c r="I494" s="1">
        <v>34036360016</v>
      </c>
      <c r="J494" s="1">
        <v>4289755061.5359998</v>
      </c>
      <c r="K494" s="1">
        <v>13853930521</v>
      </c>
      <c r="L494" s="1">
        <v>0</v>
      </c>
      <c r="M494" s="1">
        <v>6052988308.0499001</v>
      </c>
      <c r="N494" s="1">
        <v>2251231268.51161</v>
      </c>
      <c r="O494" s="1">
        <v>382278222.86258298</v>
      </c>
      <c r="P494" s="1">
        <v>6052988308.0499001</v>
      </c>
      <c r="Q494" s="1">
        <v>746196528</v>
      </c>
      <c r="R494" s="1">
        <v>617166138</v>
      </c>
      <c r="S494" s="1">
        <v>7166823</v>
      </c>
      <c r="T494" s="1">
        <v>44.666366641648203</v>
      </c>
      <c r="U494" s="1">
        <v>7.15770968697566</v>
      </c>
      <c r="V494" s="1">
        <v>2554191</v>
      </c>
      <c r="W494" s="1">
        <v>19.899999999999999</v>
      </c>
      <c r="X494" s="1">
        <v>0.99</v>
      </c>
      <c r="Y494" s="1">
        <v>24668890000</v>
      </c>
      <c r="Z494" s="1">
        <v>16345514614.790899</v>
      </c>
      <c r="AA494" s="1">
        <v>31513608.557999998</v>
      </c>
      <c r="AB494" s="1">
        <v>22044540000</v>
      </c>
      <c r="AC494" s="1">
        <v>16345514614.790899</v>
      </c>
      <c r="AD494" s="1">
        <v>31513608.557999998</v>
      </c>
      <c r="AE494" s="1">
        <v>22044540000</v>
      </c>
      <c r="AF494" s="1">
        <v>12907509518.179199</v>
      </c>
      <c r="AG494" s="1">
        <v>31513608.557999998</v>
      </c>
      <c r="AH494" s="1">
        <v>22044540000</v>
      </c>
      <c r="AI494" s="1">
        <v>11289624766.8326</v>
      </c>
      <c r="AJ494" s="1">
        <v>31513608.557999998</v>
      </c>
      <c r="AK494" s="1">
        <v>44379103385.585899</v>
      </c>
      <c r="AL494" s="1">
        <v>51388661592.934799</v>
      </c>
      <c r="AM494" s="1">
        <v>48764311592.934799</v>
      </c>
      <c r="AN494" s="1">
        <v>45326306496.323097</v>
      </c>
      <c r="AO494" s="1">
        <v>43708421744.976501</v>
      </c>
      <c r="AP494" s="1">
        <v>16487440012.3741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60866543397.960098</v>
      </c>
      <c r="AW494" s="1">
        <v>67876101605.308998</v>
      </c>
      <c r="AX494" s="1">
        <v>65251751605.308998</v>
      </c>
      <c r="AY494" s="1">
        <v>61813746508.697304</v>
      </c>
      <c r="AZ494" s="1">
        <v>60195861757.3507</v>
      </c>
      <c r="BA494" s="1">
        <v>60195861757.3507</v>
      </c>
      <c r="BB494" s="1">
        <v>51388661592.934799</v>
      </c>
      <c r="BC494" s="1">
        <v>48764311592.934799</v>
      </c>
      <c r="BD494" s="1">
        <v>45326306496.323097</v>
      </c>
      <c r="BE494" s="1">
        <v>43708421744.976501</v>
      </c>
      <c r="BF494" s="1">
        <v>43708421744.976501</v>
      </c>
      <c r="BG494" t="s">
        <v>39</v>
      </c>
    </row>
    <row r="495" spans="1:59" x14ac:dyDescent="0.25">
      <c r="A495">
        <v>775</v>
      </c>
      <c r="B495" t="s">
        <v>146</v>
      </c>
      <c r="C495">
        <v>2020</v>
      </c>
      <c r="D495" s="2">
        <v>1405000</v>
      </c>
      <c r="E495" s="7">
        <v>141907.62</v>
      </c>
      <c r="F495" t="s">
        <v>41</v>
      </c>
      <c r="G495" s="2">
        <v>153</v>
      </c>
      <c r="H495" s="1">
        <v>78462225000</v>
      </c>
      <c r="I495" s="1">
        <v>37379766461</v>
      </c>
      <c r="J495" s="1">
        <v>4371165561</v>
      </c>
      <c r="K495" s="1">
        <v>11936944039.344</v>
      </c>
      <c r="L495" s="1">
        <v>0</v>
      </c>
      <c r="M495" s="1">
        <v>6052988308.0499001</v>
      </c>
      <c r="N495" s="1">
        <v>2251231268.51161</v>
      </c>
      <c r="O495" s="1">
        <v>382278222.86258298</v>
      </c>
      <c r="P495" s="1">
        <v>6052988308.0499001</v>
      </c>
      <c r="Q495" s="1">
        <v>746196528</v>
      </c>
      <c r="R495" s="1">
        <v>617166138</v>
      </c>
      <c r="S495" s="1">
        <v>7166823</v>
      </c>
      <c r="T495" s="1">
        <v>46.247399463229399</v>
      </c>
      <c r="U495" s="1">
        <v>2.13379900544528</v>
      </c>
      <c r="V495" s="1">
        <v>2554191</v>
      </c>
      <c r="W495" s="1">
        <v>19.899999999999999</v>
      </c>
      <c r="X495" s="1">
        <v>0.99</v>
      </c>
      <c r="Y495" s="1">
        <v>24102775000</v>
      </c>
      <c r="Z495" s="1">
        <v>19223815501.182098</v>
      </c>
      <c r="AA495" s="1">
        <v>31513608.557999998</v>
      </c>
      <c r="AB495" s="1">
        <v>21538650000</v>
      </c>
      <c r="AC495" s="1">
        <v>19223815501.182098</v>
      </c>
      <c r="AD495" s="1">
        <v>31513608.557999998</v>
      </c>
      <c r="AE495" s="1">
        <v>21538650000</v>
      </c>
      <c r="AF495" s="1">
        <v>15180408044.9506</v>
      </c>
      <c r="AG495" s="1">
        <v>31513608.557999998</v>
      </c>
      <c r="AH495" s="1">
        <v>21538650000</v>
      </c>
      <c r="AI495" s="1">
        <v>13277628065.5476</v>
      </c>
      <c r="AJ495" s="1">
        <v>31513608.557999998</v>
      </c>
      <c r="AK495" s="1">
        <v>47803920330.049896</v>
      </c>
      <c r="AL495" s="1">
        <v>53782257978.790001</v>
      </c>
      <c r="AM495" s="1">
        <v>51218132978.790001</v>
      </c>
      <c r="AN495" s="1">
        <v>47174725522.558502</v>
      </c>
      <c r="AO495" s="1">
        <v>45271945543.155502</v>
      </c>
      <c r="AP495" s="1">
        <v>14570453530.7181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62374373860.767998</v>
      </c>
      <c r="AW495" s="1">
        <v>68352711509.508202</v>
      </c>
      <c r="AX495" s="1">
        <v>65788586509.508202</v>
      </c>
      <c r="AY495" s="1">
        <v>61745179053.276703</v>
      </c>
      <c r="AZ495" s="1">
        <v>59842399073.873703</v>
      </c>
      <c r="BA495" s="1">
        <v>59842399073.873703</v>
      </c>
      <c r="BB495" s="1">
        <v>53782257978.790001</v>
      </c>
      <c r="BC495" s="1">
        <v>51218132978.790001</v>
      </c>
      <c r="BD495" s="1">
        <v>47174725522.558502</v>
      </c>
      <c r="BE495" s="1">
        <v>45271945543.155502</v>
      </c>
      <c r="BF495" s="1">
        <v>45271945543.155502</v>
      </c>
      <c r="BG495" t="s">
        <v>39</v>
      </c>
    </row>
    <row r="496" spans="1:59" x14ac:dyDescent="0.25">
      <c r="A496">
        <v>775</v>
      </c>
      <c r="B496" t="s">
        <v>146</v>
      </c>
      <c r="C496">
        <v>2021</v>
      </c>
      <c r="D496" s="2">
        <v>1405000</v>
      </c>
      <c r="E496" s="7">
        <v>141907.62</v>
      </c>
      <c r="F496" t="s">
        <v>41</v>
      </c>
      <c r="G496" s="2">
        <v>153</v>
      </c>
      <c r="H496" s="1">
        <v>78462225000</v>
      </c>
      <c r="I496" s="1">
        <v>34572445497</v>
      </c>
      <c r="J496" s="1">
        <v>4661506235</v>
      </c>
      <c r="K496" s="1">
        <v>13809609188</v>
      </c>
      <c r="L496" s="1">
        <v>0</v>
      </c>
      <c r="M496" s="1">
        <v>6052988308.0499001</v>
      </c>
      <c r="N496" s="1">
        <v>2251231268.51161</v>
      </c>
      <c r="O496" s="1">
        <v>382278222.86258298</v>
      </c>
      <c r="P496" s="1">
        <v>6052988308.0499001</v>
      </c>
      <c r="Q496" s="1">
        <v>746196528</v>
      </c>
      <c r="R496" s="1">
        <v>617166138</v>
      </c>
      <c r="S496" s="1">
        <v>7166823</v>
      </c>
      <c r="T496" s="1">
        <v>45.162306148013002</v>
      </c>
      <c r="U496" s="1">
        <v>6.2467621116132301</v>
      </c>
      <c r="V496" s="1">
        <v>2554191</v>
      </c>
      <c r="W496" s="1">
        <v>19.899999999999999</v>
      </c>
      <c r="X496" s="1">
        <v>0.99</v>
      </c>
      <c r="Y496" s="1">
        <v>24102775000</v>
      </c>
      <c r="Z496" s="1">
        <v>16958607570.4657</v>
      </c>
      <c r="AA496" s="1">
        <v>31513608.557999998</v>
      </c>
      <c r="AB496" s="1">
        <v>21538650000</v>
      </c>
      <c r="AC496" s="1">
        <v>16958607570.4657</v>
      </c>
      <c r="AD496" s="1">
        <v>31513608.557999998</v>
      </c>
      <c r="AE496" s="1">
        <v>21538650000</v>
      </c>
      <c r="AF496" s="1">
        <v>13391648644.257299</v>
      </c>
      <c r="AG496" s="1">
        <v>31513608.557999998</v>
      </c>
      <c r="AH496" s="1">
        <v>21538650000</v>
      </c>
      <c r="AI496" s="1">
        <v>11713079737.806299</v>
      </c>
      <c r="AJ496" s="1">
        <v>31513608.557999998</v>
      </c>
      <c r="AK496" s="1">
        <v>45286940040.049896</v>
      </c>
      <c r="AL496" s="1">
        <v>51807390722.073601</v>
      </c>
      <c r="AM496" s="1">
        <v>49243265722.073601</v>
      </c>
      <c r="AN496" s="1">
        <v>45676306795.865196</v>
      </c>
      <c r="AO496" s="1">
        <v>43997737889.4142</v>
      </c>
      <c r="AP496" s="1">
        <v>16443118679.3741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61730058719.424004</v>
      </c>
      <c r="AW496" s="1">
        <v>68250509401.4478</v>
      </c>
      <c r="AX496" s="1">
        <v>65686384401.4478</v>
      </c>
      <c r="AY496" s="1">
        <v>62119425475.239403</v>
      </c>
      <c r="AZ496" s="1">
        <v>60440856568.788399</v>
      </c>
      <c r="BA496" s="1">
        <v>60440856568.788399</v>
      </c>
      <c r="BB496" s="1">
        <v>51807390722.073601</v>
      </c>
      <c r="BC496" s="1">
        <v>49243265722.073601</v>
      </c>
      <c r="BD496" s="1">
        <v>45676306795.865196</v>
      </c>
      <c r="BE496" s="1">
        <v>43997737889.4142</v>
      </c>
      <c r="BF496" s="1">
        <v>43997737889.4142</v>
      </c>
      <c r="BG496" t="s">
        <v>39</v>
      </c>
    </row>
    <row r="497" spans="1:59" x14ac:dyDescent="0.25">
      <c r="A497">
        <v>784</v>
      </c>
      <c r="B497" t="s">
        <v>147</v>
      </c>
      <c r="C497">
        <v>2017</v>
      </c>
      <c r="D497" s="2">
        <v>31772</v>
      </c>
      <c r="E497" s="7">
        <v>55897.5</v>
      </c>
      <c r="F497" t="s">
        <v>59</v>
      </c>
      <c r="G497" s="2">
        <v>311</v>
      </c>
      <c r="H497" s="1">
        <v>3606598580</v>
      </c>
      <c r="I497" s="1">
        <v>1823536833.128</v>
      </c>
      <c r="J497" s="1">
        <v>183437311.40000001</v>
      </c>
      <c r="K497" s="1">
        <v>337773155.92399901</v>
      </c>
      <c r="L497" s="1">
        <v>0</v>
      </c>
      <c r="M497" s="1">
        <v>51581154.650832303</v>
      </c>
      <c r="N497" s="1">
        <v>48698261.212222204</v>
      </c>
      <c r="O497" s="1">
        <v>6311361.4609394204</v>
      </c>
      <c r="P497" s="1">
        <v>49899330.879722603</v>
      </c>
      <c r="Q497" s="1">
        <v>26461751</v>
      </c>
      <c r="R497" s="1">
        <v>15265277</v>
      </c>
      <c r="S497" s="1">
        <v>444928</v>
      </c>
      <c r="T497" s="1">
        <v>64.614536830000006</v>
      </c>
      <c r="U497" s="1">
        <v>1.83629949034707</v>
      </c>
      <c r="V497" s="1">
        <v>2462484</v>
      </c>
      <c r="W497" s="1">
        <v>41.62</v>
      </c>
      <c r="X497" s="1">
        <v>0.97</v>
      </c>
      <c r="Y497" s="1">
        <v>545048660</v>
      </c>
      <c r="Z497" s="1">
        <v>936349923.78319597</v>
      </c>
      <c r="AA497" s="1">
        <v>61636634.465711899</v>
      </c>
      <c r="AB497" s="1">
        <v>487064760</v>
      </c>
      <c r="AC497" s="1">
        <v>936349923.78319597</v>
      </c>
      <c r="AD497" s="1">
        <v>61636634.465711899</v>
      </c>
      <c r="AE497" s="1">
        <v>487064760</v>
      </c>
      <c r="AF497" s="1">
        <v>741055579.04733396</v>
      </c>
      <c r="AG497" s="1">
        <v>61636634.465711899</v>
      </c>
      <c r="AH497" s="1">
        <v>487064760</v>
      </c>
      <c r="AI497" s="1">
        <v>649152357.99516499</v>
      </c>
      <c r="AJ497" s="1">
        <v>61636634.465711899</v>
      </c>
      <c r="AK497" s="1">
        <v>2058555299.1788299</v>
      </c>
      <c r="AL497" s="1">
        <v>1776371860.52863</v>
      </c>
      <c r="AM497" s="1">
        <v>1718387960.52863</v>
      </c>
      <c r="AN497" s="1">
        <v>1523093615.7927599</v>
      </c>
      <c r="AO497" s="1">
        <v>1431190394.7405901</v>
      </c>
      <c r="AP497" s="1">
        <v>392782778.59715998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2451338077.77599</v>
      </c>
      <c r="AW497" s="1">
        <v>2169154639.1257901</v>
      </c>
      <c r="AX497" s="1">
        <v>2111170739.1257901</v>
      </c>
      <c r="AY497" s="1">
        <v>1915876394.38993</v>
      </c>
      <c r="AZ497" s="1">
        <v>1823973173.33776</v>
      </c>
      <c r="BA497" s="1">
        <v>1823973173.33776</v>
      </c>
      <c r="BB497" s="1">
        <v>1776371860.52863</v>
      </c>
      <c r="BC497" s="1">
        <v>1718387960.52863</v>
      </c>
      <c r="BD497" s="1">
        <v>1523093615.7927599</v>
      </c>
      <c r="BE497" s="1">
        <v>1431190394.7405901</v>
      </c>
      <c r="BF497" s="1">
        <v>1431190394.7405901</v>
      </c>
      <c r="BG497" t="s">
        <v>39</v>
      </c>
    </row>
    <row r="498" spans="1:59" x14ac:dyDescent="0.25">
      <c r="A498">
        <v>784</v>
      </c>
      <c r="B498" t="s">
        <v>147</v>
      </c>
      <c r="C498">
        <v>2018</v>
      </c>
      <c r="D498" s="2">
        <v>31772</v>
      </c>
      <c r="E498" s="7">
        <v>55897.5</v>
      </c>
      <c r="F498" t="s">
        <v>59</v>
      </c>
      <c r="G498" s="2">
        <v>311</v>
      </c>
      <c r="H498" s="1">
        <v>3606598580</v>
      </c>
      <c r="I498" s="1">
        <v>1829825706</v>
      </c>
      <c r="J498" s="1">
        <v>208991515.80000001</v>
      </c>
      <c r="K498" s="1">
        <v>392810333.80000001</v>
      </c>
      <c r="L498" s="1">
        <v>0</v>
      </c>
      <c r="M498" s="1">
        <v>51581154.650832303</v>
      </c>
      <c r="N498" s="1">
        <v>48698261.212222204</v>
      </c>
      <c r="O498" s="1">
        <v>6311361.4609394204</v>
      </c>
      <c r="P498" s="1">
        <v>49899330.879722603</v>
      </c>
      <c r="Q498" s="1">
        <v>26461751</v>
      </c>
      <c r="R498" s="1">
        <v>15265277</v>
      </c>
      <c r="S498" s="1">
        <v>444928</v>
      </c>
      <c r="T498" s="1">
        <v>65.264617179389703</v>
      </c>
      <c r="U498" s="1">
        <v>1.53707179335672</v>
      </c>
      <c r="V498" s="1">
        <v>2462484</v>
      </c>
      <c r="W498" s="1">
        <v>41.62</v>
      </c>
      <c r="X498" s="1">
        <v>0.97</v>
      </c>
      <c r="Y498" s="1">
        <v>545048660</v>
      </c>
      <c r="Z498" s="1">
        <v>950509042.52470505</v>
      </c>
      <c r="AA498" s="1">
        <v>61636634.465711899</v>
      </c>
      <c r="AB498" s="1">
        <v>487064760</v>
      </c>
      <c r="AC498" s="1">
        <v>950509042.52470505</v>
      </c>
      <c r="AD498" s="1">
        <v>61636634.465711899</v>
      </c>
      <c r="AE498" s="1">
        <v>487064760</v>
      </c>
      <c r="AF498" s="1">
        <v>752261532.79525995</v>
      </c>
      <c r="AG498" s="1">
        <v>61636634.465711899</v>
      </c>
      <c r="AH498" s="1">
        <v>487064760</v>
      </c>
      <c r="AI498" s="1">
        <v>658968587.04022801</v>
      </c>
      <c r="AJ498" s="1">
        <v>61636634.465711899</v>
      </c>
      <c r="AK498" s="1">
        <v>2090398376.45083</v>
      </c>
      <c r="AL498" s="1">
        <v>1816085183.67013</v>
      </c>
      <c r="AM498" s="1">
        <v>1758101283.67013</v>
      </c>
      <c r="AN498" s="1">
        <v>1559853773.94069</v>
      </c>
      <c r="AO498" s="1">
        <v>1466560828.1856599</v>
      </c>
      <c r="AP498" s="1">
        <v>447819956.47316098</v>
      </c>
      <c r="AQ498" s="1">
        <v>0</v>
      </c>
      <c r="AR498" s="1">
        <v>0</v>
      </c>
      <c r="AS498" s="1">
        <v>0</v>
      </c>
      <c r="AT498" s="1">
        <v>0</v>
      </c>
      <c r="AU498" s="1">
        <v>0</v>
      </c>
      <c r="AV498" s="1">
        <v>2538218332.9239898</v>
      </c>
      <c r="AW498" s="1">
        <v>2263905140.1433001</v>
      </c>
      <c r="AX498" s="1">
        <v>2205921240.1433001</v>
      </c>
      <c r="AY498" s="1">
        <v>2007673730.4138501</v>
      </c>
      <c r="AZ498" s="1">
        <v>1914380784.6588199</v>
      </c>
      <c r="BA498" s="1">
        <v>1914380784.6588199</v>
      </c>
      <c r="BB498" s="1">
        <v>1816085183.67013</v>
      </c>
      <c r="BC498" s="1">
        <v>1758101283.67013</v>
      </c>
      <c r="BD498" s="1">
        <v>1559853773.94069</v>
      </c>
      <c r="BE498" s="1">
        <v>1466560828.1856599</v>
      </c>
      <c r="BF498" s="1">
        <v>1466560828.1856599</v>
      </c>
      <c r="BG498" t="s">
        <v>39</v>
      </c>
    </row>
    <row r="499" spans="1:59" x14ac:dyDescent="0.25">
      <c r="A499">
        <v>784</v>
      </c>
      <c r="B499" t="s">
        <v>147</v>
      </c>
      <c r="C499">
        <v>2019</v>
      </c>
      <c r="D499" s="2">
        <v>32293</v>
      </c>
      <c r="E499" s="7">
        <v>55897.5</v>
      </c>
      <c r="F499" t="s">
        <v>59</v>
      </c>
      <c r="G499" s="2">
        <v>311</v>
      </c>
      <c r="H499" s="1">
        <v>3665739895</v>
      </c>
      <c r="I499" s="1">
        <v>1749523072</v>
      </c>
      <c r="J499" s="1">
        <v>178402921.47999999</v>
      </c>
      <c r="K499" s="1">
        <v>363279484.96799999</v>
      </c>
      <c r="L499" s="1">
        <v>3523324.92</v>
      </c>
      <c r="M499" s="1">
        <v>51581154.650832303</v>
      </c>
      <c r="N499" s="1">
        <v>48698261.212222204</v>
      </c>
      <c r="O499" s="1">
        <v>6311361.4609394204</v>
      </c>
      <c r="P499" s="1">
        <v>49899330.879722603</v>
      </c>
      <c r="Q499" s="1">
        <v>26461751</v>
      </c>
      <c r="R499" s="1">
        <v>15265277</v>
      </c>
      <c r="S499" s="1">
        <v>444928</v>
      </c>
      <c r="T499" s="1">
        <v>62.6532723979225</v>
      </c>
      <c r="U499" s="1">
        <v>2.7991697430651699</v>
      </c>
      <c r="V499" s="1">
        <v>2462484</v>
      </c>
      <c r="W499" s="1">
        <v>41.62</v>
      </c>
      <c r="X499" s="1">
        <v>0.97</v>
      </c>
      <c r="Y499" s="1">
        <v>553986415</v>
      </c>
      <c r="Z499" s="1">
        <v>892735872.07883704</v>
      </c>
      <c r="AA499" s="1">
        <v>61636634.465711899</v>
      </c>
      <c r="AB499" s="1">
        <v>495051690</v>
      </c>
      <c r="AC499" s="1">
        <v>892735872.07883704</v>
      </c>
      <c r="AD499" s="1">
        <v>61636634.465711899</v>
      </c>
      <c r="AE499" s="1">
        <v>495051690</v>
      </c>
      <c r="AF499" s="1">
        <v>706538102.70709205</v>
      </c>
      <c r="AG499" s="1">
        <v>61636634.465711899</v>
      </c>
      <c r="AH499" s="1">
        <v>495051690</v>
      </c>
      <c r="AI499" s="1">
        <v>618915623.00274205</v>
      </c>
      <c r="AJ499" s="1">
        <v>61636634.465711899</v>
      </c>
      <c r="AK499" s="1">
        <v>1979507148.13083</v>
      </c>
      <c r="AL499" s="1">
        <v>1736661173.9042699</v>
      </c>
      <c r="AM499" s="1">
        <v>1677726448.9042699</v>
      </c>
      <c r="AN499" s="1">
        <v>1491528679.5325201</v>
      </c>
      <c r="AO499" s="1">
        <v>1403906199.8281701</v>
      </c>
      <c r="AP499" s="1">
        <v>421812432.56116098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2401319580.6919899</v>
      </c>
      <c r="AW499" s="1">
        <v>2158473606.4654298</v>
      </c>
      <c r="AX499" s="1">
        <v>2099538881.46543</v>
      </c>
      <c r="AY499" s="1">
        <v>1913341112.0936799</v>
      </c>
      <c r="AZ499" s="1">
        <v>1825718632.3893299</v>
      </c>
      <c r="BA499" s="1">
        <v>1825718632.3893299</v>
      </c>
      <c r="BB499" s="1">
        <v>1736661173.9042699</v>
      </c>
      <c r="BC499" s="1">
        <v>1677726448.9042699</v>
      </c>
      <c r="BD499" s="1">
        <v>1491528679.5325201</v>
      </c>
      <c r="BE499" s="1">
        <v>1403906199.8281701</v>
      </c>
      <c r="BF499" s="1">
        <v>1403906199.8281701</v>
      </c>
      <c r="BG499" t="s">
        <v>39</v>
      </c>
    </row>
    <row r="500" spans="1:59" x14ac:dyDescent="0.25">
      <c r="A500">
        <v>784</v>
      </c>
      <c r="B500" t="s">
        <v>147</v>
      </c>
      <c r="C500">
        <v>2020</v>
      </c>
      <c r="D500" s="2">
        <v>32517</v>
      </c>
      <c r="E500" s="7">
        <v>55897.5</v>
      </c>
      <c r="F500" t="s">
        <v>59</v>
      </c>
      <c r="G500" s="2">
        <v>311</v>
      </c>
      <c r="H500" s="1">
        <v>3691167255</v>
      </c>
      <c r="I500" s="1">
        <v>1899354147.484</v>
      </c>
      <c r="J500" s="1">
        <v>186199867.5</v>
      </c>
      <c r="K500" s="1">
        <v>419601816.19999999</v>
      </c>
      <c r="L500" s="1">
        <v>0</v>
      </c>
      <c r="M500" s="1">
        <v>51581154.650832303</v>
      </c>
      <c r="N500" s="1">
        <v>48698261.212222204</v>
      </c>
      <c r="O500" s="1">
        <v>6311361.4609394204</v>
      </c>
      <c r="P500" s="1">
        <v>49899330.879722603</v>
      </c>
      <c r="Q500" s="1">
        <v>26461751</v>
      </c>
      <c r="R500" s="1">
        <v>15265277</v>
      </c>
      <c r="S500" s="1">
        <v>444928</v>
      </c>
      <c r="T500" s="1">
        <v>62.127687133056902</v>
      </c>
      <c r="U500" s="1">
        <v>1.5463571435519501</v>
      </c>
      <c r="V500" s="1">
        <v>2462484</v>
      </c>
      <c r="W500" s="1">
        <v>41.62</v>
      </c>
      <c r="X500" s="1">
        <v>0.97</v>
      </c>
      <c r="Y500" s="1">
        <v>557829135</v>
      </c>
      <c r="Z500" s="1">
        <v>903582612.73653102</v>
      </c>
      <c r="AA500" s="1">
        <v>61636634.465711899</v>
      </c>
      <c r="AB500" s="1">
        <v>498485610</v>
      </c>
      <c r="AC500" s="1">
        <v>903582612.73653102</v>
      </c>
      <c r="AD500" s="1">
        <v>61636634.465711899</v>
      </c>
      <c r="AE500" s="1">
        <v>498485610</v>
      </c>
      <c r="AF500" s="1">
        <v>715122540.50614297</v>
      </c>
      <c r="AG500" s="1">
        <v>61636634.465711899</v>
      </c>
      <c r="AH500" s="1">
        <v>498485610</v>
      </c>
      <c r="AI500" s="1">
        <v>626435447.69184399</v>
      </c>
      <c r="AJ500" s="1">
        <v>61636634.465711899</v>
      </c>
      <c r="AK500" s="1">
        <v>2137135169.63483</v>
      </c>
      <c r="AL500" s="1">
        <v>1759147580.58196</v>
      </c>
      <c r="AM500" s="1">
        <v>1699804055.58196</v>
      </c>
      <c r="AN500" s="1">
        <v>1511343983.3515699</v>
      </c>
      <c r="AO500" s="1">
        <v>1422656890.5372701</v>
      </c>
      <c r="AP500" s="1">
        <v>474611438.87316102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2611746608.5079899</v>
      </c>
      <c r="AW500" s="1">
        <v>2233759019.4551201</v>
      </c>
      <c r="AX500" s="1">
        <v>2174415494.4551201</v>
      </c>
      <c r="AY500" s="1">
        <v>1985955422.22474</v>
      </c>
      <c r="AZ500" s="1">
        <v>1897268329.41044</v>
      </c>
      <c r="BA500" s="1">
        <v>1897268329.41044</v>
      </c>
      <c r="BB500" s="1">
        <v>1759147580.58196</v>
      </c>
      <c r="BC500" s="1">
        <v>1699804055.58196</v>
      </c>
      <c r="BD500" s="1">
        <v>1511343983.3515699</v>
      </c>
      <c r="BE500" s="1">
        <v>1422656890.5372701</v>
      </c>
      <c r="BF500" s="1">
        <v>1422656890.5372701</v>
      </c>
      <c r="BG500" t="s">
        <v>39</v>
      </c>
    </row>
    <row r="501" spans="1:59" x14ac:dyDescent="0.25">
      <c r="A501">
        <v>784</v>
      </c>
      <c r="B501" t="s">
        <v>147</v>
      </c>
      <c r="C501">
        <v>2021</v>
      </c>
      <c r="D501" s="2">
        <v>32517</v>
      </c>
      <c r="E501" s="7">
        <v>55897.5</v>
      </c>
      <c r="F501" t="s">
        <v>59</v>
      </c>
      <c r="G501" s="2">
        <v>311</v>
      </c>
      <c r="H501" s="1">
        <v>3691167255</v>
      </c>
      <c r="I501" s="1">
        <v>1938536363</v>
      </c>
      <c r="J501" s="1">
        <v>179004355.28799999</v>
      </c>
      <c r="K501" s="1">
        <v>468888718.30000001</v>
      </c>
      <c r="L501" s="1">
        <v>0</v>
      </c>
      <c r="M501" s="1">
        <v>51581154.650832303</v>
      </c>
      <c r="N501" s="1">
        <v>48698261.212222204</v>
      </c>
      <c r="O501" s="1">
        <v>6311361.4609394204</v>
      </c>
      <c r="P501" s="1">
        <v>49899330.879722603</v>
      </c>
      <c r="Q501" s="1">
        <v>26461751</v>
      </c>
      <c r="R501" s="1">
        <v>15265277</v>
      </c>
      <c r="S501" s="1">
        <v>444928</v>
      </c>
      <c r="T501" s="1">
        <v>65.364382004607194</v>
      </c>
      <c r="U501" s="1">
        <v>1.5443446499564899</v>
      </c>
      <c r="V501" s="1">
        <v>2462484</v>
      </c>
      <c r="W501" s="1">
        <v>41.62</v>
      </c>
      <c r="X501" s="1">
        <v>0.97</v>
      </c>
      <c r="Y501" s="1">
        <v>557829135</v>
      </c>
      <c r="Z501" s="1">
        <v>951888578.67346895</v>
      </c>
      <c r="AA501" s="1">
        <v>61636634.465711899</v>
      </c>
      <c r="AB501" s="1">
        <v>498485610</v>
      </c>
      <c r="AC501" s="1">
        <v>951888578.67346895</v>
      </c>
      <c r="AD501" s="1">
        <v>61636634.465711899</v>
      </c>
      <c r="AE501" s="1">
        <v>498485610</v>
      </c>
      <c r="AF501" s="1">
        <v>753353339.32353902</v>
      </c>
      <c r="AG501" s="1">
        <v>61636634.465711899</v>
      </c>
      <c r="AH501" s="1">
        <v>498485610</v>
      </c>
      <c r="AI501" s="1">
        <v>659924991.39416003</v>
      </c>
      <c r="AJ501" s="1">
        <v>61636634.465711899</v>
      </c>
      <c r="AK501" s="1">
        <v>2169121872.9388299</v>
      </c>
      <c r="AL501" s="1">
        <v>1800258034.3069</v>
      </c>
      <c r="AM501" s="1">
        <v>1740914509.3069</v>
      </c>
      <c r="AN501" s="1">
        <v>1542379269.95697</v>
      </c>
      <c r="AO501" s="1">
        <v>1448950922.02759</v>
      </c>
      <c r="AP501" s="1">
        <v>523898340.97316098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2693020213.9119902</v>
      </c>
      <c r="AW501" s="1">
        <v>2324156375.2800598</v>
      </c>
      <c r="AX501" s="1">
        <v>2264812850.2800598</v>
      </c>
      <c r="AY501" s="1">
        <v>2066277610.93013</v>
      </c>
      <c r="AZ501" s="1">
        <v>1972849263.0007501</v>
      </c>
      <c r="BA501" s="1">
        <v>1972849263.0007501</v>
      </c>
      <c r="BB501" s="1">
        <v>1800258034.3069</v>
      </c>
      <c r="BC501" s="1">
        <v>1740914509.3069</v>
      </c>
      <c r="BD501" s="1">
        <v>1542379269.95697</v>
      </c>
      <c r="BE501" s="1">
        <v>1448950922.02759</v>
      </c>
      <c r="BF501" s="1">
        <v>1448950922.02759</v>
      </c>
      <c r="BG501" t="s">
        <v>39</v>
      </c>
    </row>
    <row r="502" spans="1:59" x14ac:dyDescent="0.25">
      <c r="A502">
        <v>787</v>
      </c>
      <c r="B502" t="s">
        <v>148</v>
      </c>
      <c r="C502">
        <v>2017</v>
      </c>
      <c r="D502" s="2">
        <v>25330</v>
      </c>
      <c r="E502" s="7">
        <v>105805.82</v>
      </c>
      <c r="F502" t="s">
        <v>41</v>
      </c>
      <c r="G502" s="2">
        <v>124</v>
      </c>
      <c r="H502" s="1">
        <v>1146435800</v>
      </c>
      <c r="I502" s="1">
        <v>388965346.5</v>
      </c>
      <c r="J502" s="1">
        <v>0</v>
      </c>
      <c r="K502" s="1">
        <v>96318427.469999999</v>
      </c>
      <c r="L502" s="1">
        <v>1864893.6359999999</v>
      </c>
      <c r="M502" s="1">
        <v>37566405.350000001</v>
      </c>
      <c r="N502" s="1">
        <v>12782320.959488099</v>
      </c>
      <c r="O502" s="1">
        <v>1374282.74023883</v>
      </c>
      <c r="P502" s="1">
        <v>22980071.4814732</v>
      </c>
      <c r="Q502" s="1">
        <v>6451404</v>
      </c>
      <c r="R502" s="1">
        <v>4094128</v>
      </c>
      <c r="S502" s="1">
        <v>15369</v>
      </c>
      <c r="T502" s="1">
        <v>42.344372210822399</v>
      </c>
      <c r="U502" s="1">
        <v>5.1484755861832596</v>
      </c>
      <c r="V502" s="1">
        <v>19950</v>
      </c>
      <c r="W502" s="1">
        <v>25.59</v>
      </c>
      <c r="X502" s="1">
        <v>1.06</v>
      </c>
      <c r="Y502" s="1">
        <v>434536150</v>
      </c>
      <c r="Z502" s="1">
        <v>134484095.00077799</v>
      </c>
      <c r="AA502" s="1">
        <v>316522.71000000002</v>
      </c>
      <c r="AB502" s="1">
        <v>388308900</v>
      </c>
      <c r="AC502" s="1">
        <v>134484095.00077799</v>
      </c>
      <c r="AD502" s="1">
        <v>316522.71000000002</v>
      </c>
      <c r="AE502" s="1">
        <v>388308900</v>
      </c>
      <c r="AF502" s="1">
        <v>105981541.51022901</v>
      </c>
      <c r="AG502" s="1">
        <v>316522.71000000002</v>
      </c>
      <c r="AH502" s="1">
        <v>388308900</v>
      </c>
      <c r="AI502" s="1">
        <v>92568575.161734998</v>
      </c>
      <c r="AJ502" s="1">
        <v>316522.71000000002</v>
      </c>
      <c r="AK502" s="1">
        <v>426531751.85000002</v>
      </c>
      <c r="AL502" s="1">
        <v>592316839.19225097</v>
      </c>
      <c r="AM502" s="1">
        <v>546089589.19225097</v>
      </c>
      <c r="AN502" s="1">
        <v>517587035.701702</v>
      </c>
      <c r="AO502" s="1">
        <v>504174069.35320801</v>
      </c>
      <c r="AP502" s="1">
        <v>112339924.80572601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538871676.65572596</v>
      </c>
      <c r="AW502" s="1">
        <v>704656763.99797797</v>
      </c>
      <c r="AX502" s="1">
        <v>658429513.99797797</v>
      </c>
      <c r="AY502" s="1">
        <v>629926960.507429</v>
      </c>
      <c r="AZ502" s="1">
        <v>616513994.15893495</v>
      </c>
      <c r="BA502" s="1">
        <v>616513994.15893495</v>
      </c>
      <c r="BB502" s="1">
        <v>592316839.19225097</v>
      </c>
      <c r="BC502" s="1">
        <v>546089589.19225097</v>
      </c>
      <c r="BD502" s="1">
        <v>517587035.701702</v>
      </c>
      <c r="BE502" s="1">
        <v>504174069.35320801</v>
      </c>
      <c r="BF502" s="1">
        <v>504174069.35320801</v>
      </c>
      <c r="BG502" t="s">
        <v>39</v>
      </c>
    </row>
    <row r="503" spans="1:59" x14ac:dyDescent="0.25">
      <c r="A503">
        <v>787</v>
      </c>
      <c r="B503" t="s">
        <v>148</v>
      </c>
      <c r="C503">
        <v>2018</v>
      </c>
      <c r="D503" s="2">
        <v>25330</v>
      </c>
      <c r="E503" s="7">
        <v>105805.82</v>
      </c>
      <c r="F503" t="s">
        <v>41</v>
      </c>
      <c r="G503" s="2">
        <v>124</v>
      </c>
      <c r="H503" s="1">
        <v>1146435800</v>
      </c>
      <c r="I503" s="1">
        <v>412751155.89999998</v>
      </c>
      <c r="J503" s="1">
        <v>0</v>
      </c>
      <c r="K503" s="1">
        <v>117216008.09999999</v>
      </c>
      <c r="L503" s="1">
        <v>0</v>
      </c>
      <c r="M503" s="1">
        <v>37566405.350000001</v>
      </c>
      <c r="N503" s="1">
        <v>12782320.959488099</v>
      </c>
      <c r="O503" s="1">
        <v>1374282.74023883</v>
      </c>
      <c r="P503" s="1">
        <v>22980071.4814732</v>
      </c>
      <c r="Q503" s="1">
        <v>6451404</v>
      </c>
      <c r="R503" s="1">
        <v>4094128</v>
      </c>
      <c r="S503" s="1">
        <v>15369</v>
      </c>
      <c r="T503" s="1">
        <v>41.491203900230197</v>
      </c>
      <c r="U503" s="1">
        <v>2.7859709713195402</v>
      </c>
      <c r="V503" s="1">
        <v>19950</v>
      </c>
      <c r="W503" s="1">
        <v>25.59</v>
      </c>
      <c r="X503" s="1">
        <v>1.06</v>
      </c>
      <c r="Y503" s="1">
        <v>434536150</v>
      </c>
      <c r="Z503" s="1">
        <v>139941194.98629999</v>
      </c>
      <c r="AA503" s="1">
        <v>316522.71000000002</v>
      </c>
      <c r="AB503" s="1">
        <v>388308900</v>
      </c>
      <c r="AC503" s="1">
        <v>139941194.98629999</v>
      </c>
      <c r="AD503" s="1">
        <v>316522.71000000002</v>
      </c>
      <c r="AE503" s="1">
        <v>388308900</v>
      </c>
      <c r="AF503" s="1">
        <v>110282063.952214</v>
      </c>
      <c r="AG503" s="1">
        <v>316522.71000000002</v>
      </c>
      <c r="AH503" s="1">
        <v>388308900</v>
      </c>
      <c r="AI503" s="1">
        <v>96324825.818527699</v>
      </c>
      <c r="AJ503" s="1">
        <v>316522.71000000002</v>
      </c>
      <c r="AK503" s="1">
        <v>450317561.25</v>
      </c>
      <c r="AL503" s="1">
        <v>597773939.177773</v>
      </c>
      <c r="AM503" s="1">
        <v>551546689.177773</v>
      </c>
      <c r="AN503" s="1">
        <v>521887558.14368802</v>
      </c>
      <c r="AO503" s="1">
        <v>507930320.00999999</v>
      </c>
      <c r="AP503" s="1">
        <v>131372611.79972599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581690173.04972696</v>
      </c>
      <c r="AW503" s="1">
        <v>729146550.97749996</v>
      </c>
      <c r="AX503" s="1">
        <v>682919300.97749996</v>
      </c>
      <c r="AY503" s="1">
        <v>653260169.94341505</v>
      </c>
      <c r="AZ503" s="1">
        <v>639302931.80972695</v>
      </c>
      <c r="BA503" s="1">
        <v>639302931.80972695</v>
      </c>
      <c r="BB503" s="1">
        <v>597773939.177773</v>
      </c>
      <c r="BC503" s="1">
        <v>551546689.177773</v>
      </c>
      <c r="BD503" s="1">
        <v>521887558.14368802</v>
      </c>
      <c r="BE503" s="1">
        <v>507930320.00999999</v>
      </c>
      <c r="BF503" s="1">
        <v>507930320.00999999</v>
      </c>
      <c r="BG503" t="s">
        <v>39</v>
      </c>
    </row>
    <row r="504" spans="1:59" x14ac:dyDescent="0.25">
      <c r="A504">
        <v>787</v>
      </c>
      <c r="B504" t="s">
        <v>148</v>
      </c>
      <c r="C504">
        <v>2019</v>
      </c>
      <c r="D504" s="2">
        <v>25330</v>
      </c>
      <c r="E504" s="7">
        <v>105805.82</v>
      </c>
      <c r="F504" t="s">
        <v>41</v>
      </c>
      <c r="G504" s="2">
        <v>124</v>
      </c>
      <c r="H504" s="1">
        <v>1146435800</v>
      </c>
      <c r="I504" s="1">
        <v>367395267.10000002</v>
      </c>
      <c r="J504" s="1">
        <v>0</v>
      </c>
      <c r="K504" s="1">
        <v>170118245.59999999</v>
      </c>
      <c r="L504" s="1">
        <v>1537246.86</v>
      </c>
      <c r="M504" s="1">
        <v>37566405.350000001</v>
      </c>
      <c r="N504" s="1">
        <v>12782320.959488099</v>
      </c>
      <c r="O504" s="1">
        <v>1374282.74023883</v>
      </c>
      <c r="P504" s="1">
        <v>22980071.4814732</v>
      </c>
      <c r="Q504" s="1">
        <v>6451404</v>
      </c>
      <c r="R504" s="1">
        <v>4094128</v>
      </c>
      <c r="S504" s="1">
        <v>15369</v>
      </c>
      <c r="T504" s="1">
        <v>41.954197415658001</v>
      </c>
      <c r="U504" s="1">
        <v>5.1127565807413697</v>
      </c>
      <c r="V504" s="1">
        <v>19950</v>
      </c>
      <c r="W504" s="1">
        <v>25.59</v>
      </c>
      <c r="X504" s="1">
        <v>1.06</v>
      </c>
      <c r="Y504" s="1">
        <v>434536150</v>
      </c>
      <c r="Z504" s="1">
        <v>133202537.88226999</v>
      </c>
      <c r="AA504" s="1">
        <v>316522.71000000002</v>
      </c>
      <c r="AB504" s="1">
        <v>388308900</v>
      </c>
      <c r="AC504" s="1">
        <v>133202537.88226999</v>
      </c>
      <c r="AD504" s="1">
        <v>316522.71000000002</v>
      </c>
      <c r="AE504" s="1">
        <v>388308900</v>
      </c>
      <c r="AF504" s="1">
        <v>104971597.554014</v>
      </c>
      <c r="AG504" s="1">
        <v>316522.71000000002</v>
      </c>
      <c r="AH504" s="1">
        <v>388308900</v>
      </c>
      <c r="AI504" s="1">
        <v>91686449.164247796</v>
      </c>
      <c r="AJ504" s="1">
        <v>316522.71000000002</v>
      </c>
      <c r="AK504" s="1">
        <v>404961672.44999999</v>
      </c>
      <c r="AL504" s="1">
        <v>591035282.07374299</v>
      </c>
      <c r="AM504" s="1">
        <v>544808032.07374299</v>
      </c>
      <c r="AN504" s="1">
        <v>516577091.74548799</v>
      </c>
      <c r="AO504" s="1">
        <v>503291943.355721</v>
      </c>
      <c r="AP504" s="1">
        <v>185812096.15972599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590773768.60972595</v>
      </c>
      <c r="AW504" s="1">
        <v>776847378.23346996</v>
      </c>
      <c r="AX504" s="1">
        <v>730620128.23346996</v>
      </c>
      <c r="AY504" s="1">
        <v>702389187.90521502</v>
      </c>
      <c r="AZ504" s="1">
        <v>689104039.51544797</v>
      </c>
      <c r="BA504" s="1">
        <v>689104039.51544797</v>
      </c>
      <c r="BB504" s="1">
        <v>591035282.07374299</v>
      </c>
      <c r="BC504" s="1">
        <v>544808032.07374299</v>
      </c>
      <c r="BD504" s="1">
        <v>516577091.74548799</v>
      </c>
      <c r="BE504" s="1">
        <v>503291943.355721</v>
      </c>
      <c r="BF504" s="1">
        <v>503291943.355721</v>
      </c>
      <c r="BG504" t="s">
        <v>39</v>
      </c>
    </row>
    <row r="505" spans="1:59" x14ac:dyDescent="0.25">
      <c r="A505">
        <v>787</v>
      </c>
      <c r="B505" t="s">
        <v>148</v>
      </c>
      <c r="C505">
        <v>2020</v>
      </c>
      <c r="D505" s="2">
        <v>29519</v>
      </c>
      <c r="E505" s="7">
        <v>105805.82</v>
      </c>
      <c r="F505" t="s">
        <v>41</v>
      </c>
      <c r="G505" s="2">
        <v>124</v>
      </c>
      <c r="H505" s="1">
        <v>1336029940</v>
      </c>
      <c r="I505" s="1">
        <v>371302342.69999999</v>
      </c>
      <c r="J505" s="1">
        <v>0</v>
      </c>
      <c r="K505" s="1">
        <v>94674957.219999999</v>
      </c>
      <c r="L505" s="1">
        <v>160831.18</v>
      </c>
      <c r="M505" s="1">
        <v>37566405.350000001</v>
      </c>
      <c r="N505" s="1">
        <v>12782320.959488099</v>
      </c>
      <c r="O505" s="1">
        <v>1374282.74023883</v>
      </c>
      <c r="P505" s="1">
        <v>22980071.4814732</v>
      </c>
      <c r="Q505" s="1">
        <v>6451404</v>
      </c>
      <c r="R505" s="1">
        <v>4094128</v>
      </c>
      <c r="S505" s="1">
        <v>15369</v>
      </c>
      <c r="T505" s="1">
        <v>42.9321411242911</v>
      </c>
      <c r="U505" s="1">
        <v>1.45589073877135</v>
      </c>
      <c r="V505" s="1">
        <v>19950</v>
      </c>
      <c r="W505" s="1">
        <v>25.59</v>
      </c>
      <c r="X505" s="1">
        <v>1.06</v>
      </c>
      <c r="Y505" s="1">
        <v>506398445</v>
      </c>
      <c r="Z505" s="1">
        <v>149959982.237057</v>
      </c>
      <c r="AA505" s="1">
        <v>316522.71000000002</v>
      </c>
      <c r="AB505" s="1">
        <v>452526270</v>
      </c>
      <c r="AC505" s="1">
        <v>149959982.237057</v>
      </c>
      <c r="AD505" s="1">
        <v>316522.71000000002</v>
      </c>
      <c r="AE505" s="1">
        <v>452526270</v>
      </c>
      <c r="AF505" s="1">
        <v>118177469.850527</v>
      </c>
      <c r="AG505" s="1">
        <v>316522.71000000002</v>
      </c>
      <c r="AH505" s="1">
        <v>452526270</v>
      </c>
      <c r="AI505" s="1">
        <v>103220993.433336</v>
      </c>
      <c r="AJ505" s="1">
        <v>316522.71000000002</v>
      </c>
      <c r="AK505" s="1">
        <v>408868748.05000001</v>
      </c>
      <c r="AL505" s="1">
        <v>679655021.42853105</v>
      </c>
      <c r="AM505" s="1">
        <v>625782846.42853105</v>
      </c>
      <c r="AN505" s="1">
        <v>594000334.04200006</v>
      </c>
      <c r="AO505" s="1">
        <v>579043857.62480903</v>
      </c>
      <c r="AP505" s="1">
        <v>108992392.09972601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517861140.14972597</v>
      </c>
      <c r="AW505" s="1">
        <v>788647413.52825797</v>
      </c>
      <c r="AX505" s="1">
        <v>734775238.52825797</v>
      </c>
      <c r="AY505" s="1">
        <v>702992726.14172697</v>
      </c>
      <c r="AZ505" s="1">
        <v>688036249.72453594</v>
      </c>
      <c r="BA505" s="1">
        <v>688036249.72453594</v>
      </c>
      <c r="BB505" s="1">
        <v>679655021.42853105</v>
      </c>
      <c r="BC505" s="1">
        <v>625782846.42853105</v>
      </c>
      <c r="BD505" s="1">
        <v>594000334.04200006</v>
      </c>
      <c r="BE505" s="1">
        <v>579043857.62480903</v>
      </c>
      <c r="BF505" s="1">
        <v>579043857.62480903</v>
      </c>
      <c r="BG505" t="s">
        <v>39</v>
      </c>
    </row>
    <row r="506" spans="1:59" x14ac:dyDescent="0.25">
      <c r="A506">
        <v>787</v>
      </c>
      <c r="B506" t="s">
        <v>148</v>
      </c>
      <c r="C506">
        <v>2021</v>
      </c>
      <c r="D506" s="2">
        <v>29519</v>
      </c>
      <c r="E506" s="7">
        <v>105805.82</v>
      </c>
      <c r="F506" t="s">
        <v>41</v>
      </c>
      <c r="G506" s="2">
        <v>124</v>
      </c>
      <c r="H506" s="1">
        <v>1336029940</v>
      </c>
      <c r="I506" s="1">
        <v>400569129.10000002</v>
      </c>
      <c r="J506" s="1">
        <v>28810474.73</v>
      </c>
      <c r="K506" s="1">
        <v>77210187.180000007</v>
      </c>
      <c r="L506" s="1">
        <v>1534254.652</v>
      </c>
      <c r="M506" s="1">
        <v>37566405.350000001</v>
      </c>
      <c r="N506" s="1">
        <v>12782320.959488099</v>
      </c>
      <c r="O506" s="1">
        <v>1374282.74023883</v>
      </c>
      <c r="P506" s="1">
        <v>22980071.4814732</v>
      </c>
      <c r="Q506" s="1">
        <v>6451404</v>
      </c>
      <c r="R506" s="1">
        <v>4094128</v>
      </c>
      <c r="S506" s="1">
        <v>15369</v>
      </c>
      <c r="T506" s="1">
        <v>42.044475186777397</v>
      </c>
      <c r="U506" s="1">
        <v>4.1415720040000004</v>
      </c>
      <c r="V506" s="1">
        <v>19950</v>
      </c>
      <c r="W506" s="1">
        <v>25.59</v>
      </c>
      <c r="X506" s="1">
        <v>1.06</v>
      </c>
      <c r="Y506" s="1">
        <v>506398445</v>
      </c>
      <c r="Z506" s="1">
        <v>137040321.51388901</v>
      </c>
      <c r="AA506" s="1">
        <v>316522.71000000002</v>
      </c>
      <c r="AB506" s="1">
        <v>452526270</v>
      </c>
      <c r="AC506" s="1">
        <v>137040321.51388901</v>
      </c>
      <c r="AD506" s="1">
        <v>316522.71000000002</v>
      </c>
      <c r="AE506" s="1">
        <v>452526270</v>
      </c>
      <c r="AF506" s="1">
        <v>107996001.482668</v>
      </c>
      <c r="AG506" s="1">
        <v>316522.71000000002</v>
      </c>
      <c r="AH506" s="1">
        <v>452526270</v>
      </c>
      <c r="AI506" s="1">
        <v>94328086.173858494</v>
      </c>
      <c r="AJ506" s="1">
        <v>316522.71000000002</v>
      </c>
      <c r="AK506" s="1">
        <v>466946009.18000001</v>
      </c>
      <c r="AL506" s="1">
        <v>695545835.43536305</v>
      </c>
      <c r="AM506" s="1">
        <v>641673660.43536305</v>
      </c>
      <c r="AN506" s="1">
        <v>612629340.40414095</v>
      </c>
      <c r="AO506" s="1">
        <v>598961425.09533095</v>
      </c>
      <c r="AP506" s="1">
        <v>92901045.531726897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559847054.71172702</v>
      </c>
      <c r="AW506" s="1">
        <v>788446880.96709001</v>
      </c>
      <c r="AX506" s="1">
        <v>734574705.96709001</v>
      </c>
      <c r="AY506" s="1">
        <v>705530385.93586802</v>
      </c>
      <c r="AZ506" s="1">
        <v>691862470.62705803</v>
      </c>
      <c r="BA506" s="1">
        <v>691862470.62705803</v>
      </c>
      <c r="BB506" s="1">
        <v>695545835.43536305</v>
      </c>
      <c r="BC506" s="1">
        <v>641673660.43536305</v>
      </c>
      <c r="BD506" s="1">
        <v>612629340.40414095</v>
      </c>
      <c r="BE506" s="1">
        <v>598961425.09533095</v>
      </c>
      <c r="BF506" s="1">
        <v>598961425.09533095</v>
      </c>
      <c r="BG506" t="s">
        <v>39</v>
      </c>
    </row>
    <row r="507" spans="1:59" x14ac:dyDescent="0.25">
      <c r="A507">
        <v>793</v>
      </c>
      <c r="B507" t="s">
        <v>149</v>
      </c>
      <c r="C507">
        <v>2017</v>
      </c>
      <c r="D507" s="2">
        <v>104457</v>
      </c>
      <c r="E507" s="7">
        <v>82638.679999999993</v>
      </c>
      <c r="F507" t="s">
        <v>45</v>
      </c>
      <c r="G507" s="2">
        <v>172</v>
      </c>
      <c r="H507" s="1">
        <v>6557810460</v>
      </c>
      <c r="I507" s="1">
        <v>4204503315</v>
      </c>
      <c r="J507" s="1">
        <v>584408144.5</v>
      </c>
      <c r="K507" s="1">
        <v>607706972.10000002</v>
      </c>
      <c r="L507" s="1">
        <v>27671939.583999999</v>
      </c>
      <c r="M507" s="1">
        <v>261025735</v>
      </c>
      <c r="N507" s="1">
        <v>135332437.30000001</v>
      </c>
      <c r="O507" s="1">
        <v>29604893.084808201</v>
      </c>
      <c r="P507" s="1">
        <v>173455811</v>
      </c>
      <c r="Q507" s="1">
        <v>54719250</v>
      </c>
      <c r="R507" s="1">
        <v>55747720</v>
      </c>
      <c r="S507" s="1">
        <v>1684388</v>
      </c>
      <c r="T507" s="1">
        <v>67.497573410202904</v>
      </c>
      <c r="U507" s="1">
        <v>2.7564246389443499</v>
      </c>
      <c r="V507" s="1">
        <v>280907</v>
      </c>
      <c r="W507" s="1">
        <v>53.4</v>
      </c>
      <c r="X507" s="1">
        <v>1.08</v>
      </c>
      <c r="Y507" s="1">
        <v>1791959835</v>
      </c>
      <c r="Z507" s="1">
        <v>2182763523.0415802</v>
      </c>
      <c r="AA507" s="1">
        <v>9300268.9559999909</v>
      </c>
      <c r="AB507" s="1">
        <v>1601325810</v>
      </c>
      <c r="AC507" s="1">
        <v>2182763523.0415802</v>
      </c>
      <c r="AD507" s="1">
        <v>9300268.9559999909</v>
      </c>
      <c r="AE507" s="1">
        <v>1601325810</v>
      </c>
      <c r="AF507" s="1">
        <v>1733293508.3524599</v>
      </c>
      <c r="AG507" s="1">
        <v>9300268.9559999909</v>
      </c>
      <c r="AH507" s="1">
        <v>1601325810</v>
      </c>
      <c r="AI507" s="1">
        <v>1521778207.3222899</v>
      </c>
      <c r="AJ507" s="1">
        <v>9300268.9559999909</v>
      </c>
      <c r="AK507" s="1">
        <v>5049937194.5</v>
      </c>
      <c r="AL507" s="1">
        <v>4741887582.4975796</v>
      </c>
      <c r="AM507" s="1">
        <v>4551253557.4975796</v>
      </c>
      <c r="AN507" s="1">
        <v>4101783542.8084602</v>
      </c>
      <c r="AO507" s="1">
        <v>3890268241.7782898</v>
      </c>
      <c r="AP507" s="1">
        <v>800316242.06880796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5850253436.5688</v>
      </c>
      <c r="AW507" s="1">
        <v>5542203824.56639</v>
      </c>
      <c r="AX507" s="1">
        <v>5351569799.56639</v>
      </c>
      <c r="AY507" s="1">
        <v>4902099784.8772697</v>
      </c>
      <c r="AZ507" s="1">
        <v>4690584483.8470898</v>
      </c>
      <c r="BA507" s="1">
        <v>4690584483.8470898</v>
      </c>
      <c r="BB507" s="1">
        <v>4741887582.4975796</v>
      </c>
      <c r="BC507" s="1">
        <v>4551253557.4975796</v>
      </c>
      <c r="BD507" s="1">
        <v>4101783542.8084602</v>
      </c>
      <c r="BE507" s="1">
        <v>3890268241.7782898</v>
      </c>
      <c r="BF507" s="1">
        <v>3890268241.7782898</v>
      </c>
      <c r="BG507" t="s">
        <v>39</v>
      </c>
    </row>
    <row r="508" spans="1:59" x14ac:dyDescent="0.25">
      <c r="A508">
        <v>793</v>
      </c>
      <c r="B508" t="s">
        <v>149</v>
      </c>
      <c r="C508">
        <v>2018</v>
      </c>
      <c r="D508" s="2">
        <v>102000</v>
      </c>
      <c r="E508" s="7">
        <v>82638.679999999993</v>
      </c>
      <c r="F508" t="s">
        <v>45</v>
      </c>
      <c r="G508" s="2">
        <v>172</v>
      </c>
      <c r="H508" s="1">
        <v>6403560000</v>
      </c>
      <c r="I508" s="1">
        <v>4189396016</v>
      </c>
      <c r="J508" s="1">
        <v>553179962</v>
      </c>
      <c r="K508" s="1">
        <v>619338808</v>
      </c>
      <c r="L508" s="1">
        <v>13835969.939999999</v>
      </c>
      <c r="M508" s="1">
        <v>261025735</v>
      </c>
      <c r="N508" s="1">
        <v>135332437.30000001</v>
      </c>
      <c r="O508" s="1">
        <v>29604893.084808201</v>
      </c>
      <c r="P508" s="1">
        <v>173455811</v>
      </c>
      <c r="Q508" s="1">
        <v>54719250</v>
      </c>
      <c r="R508" s="1">
        <v>55747720</v>
      </c>
      <c r="S508" s="1">
        <v>1684388</v>
      </c>
      <c r="T508" s="1">
        <v>67.808499161214399</v>
      </c>
      <c r="U508" s="1">
        <v>2.7385421309940199</v>
      </c>
      <c r="V508" s="1">
        <v>280907</v>
      </c>
      <c r="W508" s="1">
        <v>53.4</v>
      </c>
      <c r="X508" s="1">
        <v>1.08</v>
      </c>
      <c r="Y508" s="1">
        <v>1749810000</v>
      </c>
      <c r="Z508" s="1">
        <v>2193849373.19034</v>
      </c>
      <c r="AA508" s="1">
        <v>9300268.9559999909</v>
      </c>
      <c r="AB508" s="1">
        <v>1563660000</v>
      </c>
      <c r="AC508" s="1">
        <v>2193849373.19034</v>
      </c>
      <c r="AD508" s="1">
        <v>9300268.9559999909</v>
      </c>
      <c r="AE508" s="1">
        <v>1563660000</v>
      </c>
      <c r="AF508" s="1">
        <v>1742096583.85495</v>
      </c>
      <c r="AG508" s="1">
        <v>9300268.9559999909</v>
      </c>
      <c r="AH508" s="1">
        <v>1563660000</v>
      </c>
      <c r="AI508" s="1">
        <v>1529507035.93241</v>
      </c>
      <c r="AJ508" s="1">
        <v>9300268.9559999909</v>
      </c>
      <c r="AK508" s="1">
        <v>5003601713</v>
      </c>
      <c r="AL508" s="1">
        <v>4679595415.1463404</v>
      </c>
      <c r="AM508" s="1">
        <v>4493445415.1463404</v>
      </c>
      <c r="AN508" s="1">
        <v>4041692625.8109498</v>
      </c>
      <c r="AO508" s="1">
        <v>3829103077.8884101</v>
      </c>
      <c r="AP508" s="1">
        <v>798112108.324808</v>
      </c>
      <c r="AQ508" s="1">
        <v>0</v>
      </c>
      <c r="AR508" s="1">
        <v>0</v>
      </c>
      <c r="AS508" s="1">
        <v>0</v>
      </c>
      <c r="AT508" s="1">
        <v>0</v>
      </c>
      <c r="AU508" s="1">
        <v>0</v>
      </c>
      <c r="AV508" s="1">
        <v>5801713821.3247995</v>
      </c>
      <c r="AW508" s="1">
        <v>5477707523.4711504</v>
      </c>
      <c r="AX508" s="1">
        <v>5291557523.4711504</v>
      </c>
      <c r="AY508" s="1">
        <v>4839804734.1357603</v>
      </c>
      <c r="AZ508" s="1">
        <v>4627215186.2132196</v>
      </c>
      <c r="BA508" s="1">
        <v>4627215186.2132196</v>
      </c>
      <c r="BB508" s="1">
        <v>4679595415.1463404</v>
      </c>
      <c r="BC508" s="1">
        <v>4493445415.1463404</v>
      </c>
      <c r="BD508" s="1">
        <v>4041692625.8109498</v>
      </c>
      <c r="BE508" s="1">
        <v>3829103077.8884101</v>
      </c>
      <c r="BF508" s="1">
        <v>3829103077.8884101</v>
      </c>
      <c r="BG508" t="s">
        <v>39</v>
      </c>
    </row>
    <row r="509" spans="1:59" x14ac:dyDescent="0.25">
      <c r="A509">
        <v>793</v>
      </c>
      <c r="B509" t="s">
        <v>149</v>
      </c>
      <c r="C509">
        <v>2019</v>
      </c>
      <c r="D509" s="2">
        <v>103000</v>
      </c>
      <c r="E509" s="7">
        <v>82638.679999999993</v>
      </c>
      <c r="F509" t="s">
        <v>45</v>
      </c>
      <c r="G509" s="2">
        <v>172</v>
      </c>
      <c r="H509" s="1">
        <v>6466340000</v>
      </c>
      <c r="I509" s="1">
        <v>4174288747</v>
      </c>
      <c r="J509" s="1">
        <v>521951786.89999998</v>
      </c>
      <c r="K509" s="1">
        <v>630970641.20000005</v>
      </c>
      <c r="L509" s="1">
        <v>0</v>
      </c>
      <c r="M509" s="1">
        <v>261025735</v>
      </c>
      <c r="N509" s="1">
        <v>135332437.30000001</v>
      </c>
      <c r="O509" s="1">
        <v>29604893.084808201</v>
      </c>
      <c r="P509" s="1">
        <v>173455811</v>
      </c>
      <c r="Q509" s="1">
        <v>54719250</v>
      </c>
      <c r="R509" s="1">
        <v>55747720</v>
      </c>
      <c r="S509" s="1">
        <v>1684388</v>
      </c>
      <c r="T509" s="1">
        <v>62.753749247660998</v>
      </c>
      <c r="U509" s="1">
        <v>6.1046103564623397</v>
      </c>
      <c r="V509" s="1">
        <v>280907</v>
      </c>
      <c r="W509" s="1">
        <v>53.4</v>
      </c>
      <c r="X509" s="1">
        <v>1.08</v>
      </c>
      <c r="Y509" s="1">
        <v>1766965000</v>
      </c>
      <c r="Z509" s="1">
        <v>1909939448.56164</v>
      </c>
      <c r="AA509" s="1">
        <v>9300268.9559999909</v>
      </c>
      <c r="AB509" s="1">
        <v>1578990000</v>
      </c>
      <c r="AC509" s="1">
        <v>1909939448.56164</v>
      </c>
      <c r="AD509" s="1">
        <v>9300268.9559999909</v>
      </c>
      <c r="AE509" s="1">
        <v>1578990000</v>
      </c>
      <c r="AF509" s="1">
        <v>1516648786.08799</v>
      </c>
      <c r="AG509" s="1">
        <v>9300268.9559999909</v>
      </c>
      <c r="AH509" s="1">
        <v>1578990000</v>
      </c>
      <c r="AI509" s="1">
        <v>1331570827.27687</v>
      </c>
      <c r="AJ509" s="1">
        <v>9300268.9559999909</v>
      </c>
      <c r="AK509" s="1">
        <v>4957266268.8999996</v>
      </c>
      <c r="AL509" s="1">
        <v>4381612315.4176397</v>
      </c>
      <c r="AM509" s="1">
        <v>4193637315.4176402</v>
      </c>
      <c r="AN509" s="1">
        <v>3800346652.9439902</v>
      </c>
      <c r="AO509" s="1">
        <v>3615268694.1328702</v>
      </c>
      <c r="AP509" s="1">
        <v>795907971.58480799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5753174240.4848003</v>
      </c>
      <c r="AW509" s="1">
        <v>5177520287.00245</v>
      </c>
      <c r="AX509" s="1">
        <v>4989545287.00245</v>
      </c>
      <c r="AY509" s="1">
        <v>4596254624.5288</v>
      </c>
      <c r="AZ509" s="1">
        <v>4411176665.71768</v>
      </c>
      <c r="BA509" s="1">
        <v>4411176665.71768</v>
      </c>
      <c r="BB509" s="1">
        <v>4381612315.4176397</v>
      </c>
      <c r="BC509" s="1">
        <v>4193637315.4176402</v>
      </c>
      <c r="BD509" s="1">
        <v>3800346652.9439902</v>
      </c>
      <c r="BE509" s="1">
        <v>3615268694.1328702</v>
      </c>
      <c r="BF509" s="1">
        <v>3615268694.1328702</v>
      </c>
      <c r="BG509" t="s">
        <v>39</v>
      </c>
    </row>
    <row r="510" spans="1:59" x14ac:dyDescent="0.25">
      <c r="A510">
        <v>793</v>
      </c>
      <c r="B510" t="s">
        <v>149</v>
      </c>
      <c r="C510">
        <v>2020</v>
      </c>
      <c r="D510" s="2">
        <v>103000</v>
      </c>
      <c r="E510" s="7">
        <v>82638.679999999993</v>
      </c>
      <c r="F510" t="s">
        <v>45</v>
      </c>
      <c r="G510" s="2">
        <v>172</v>
      </c>
      <c r="H510" s="1">
        <v>6466340000</v>
      </c>
      <c r="I510" s="1">
        <v>4754313307</v>
      </c>
      <c r="J510" s="1">
        <v>549472619.97599995</v>
      </c>
      <c r="K510" s="1">
        <v>464824551.80000001</v>
      </c>
      <c r="L510" s="1">
        <v>37558942.869999997</v>
      </c>
      <c r="M510" s="1">
        <v>261025735</v>
      </c>
      <c r="N510" s="1">
        <v>135332437.30000001</v>
      </c>
      <c r="O510" s="1">
        <v>29604893.084808201</v>
      </c>
      <c r="P510" s="1">
        <v>173455811</v>
      </c>
      <c r="Q510" s="1">
        <v>54719250</v>
      </c>
      <c r="R510" s="1">
        <v>55747720</v>
      </c>
      <c r="S510" s="1">
        <v>1684388</v>
      </c>
      <c r="T510" s="1">
        <v>66.546682178251999</v>
      </c>
      <c r="U510" s="1">
        <v>3.0503603368991499</v>
      </c>
      <c r="V510" s="1">
        <v>280907</v>
      </c>
      <c r="W510" s="1">
        <v>53.4</v>
      </c>
      <c r="X510" s="1">
        <v>1.08</v>
      </c>
      <c r="Y510" s="1">
        <v>1766965000</v>
      </c>
      <c r="Z510" s="1">
        <v>2140793881.3736801</v>
      </c>
      <c r="AA510" s="1">
        <v>9300268.9559999909</v>
      </c>
      <c r="AB510" s="1">
        <v>1578990000</v>
      </c>
      <c r="AC510" s="1">
        <v>2140793881.3736801</v>
      </c>
      <c r="AD510" s="1">
        <v>9300268.9559999909</v>
      </c>
      <c r="AE510" s="1">
        <v>1578990000</v>
      </c>
      <c r="AF510" s="1">
        <v>1699966165.8882201</v>
      </c>
      <c r="AG510" s="1">
        <v>9300268.9559999909</v>
      </c>
      <c r="AH510" s="1">
        <v>1578990000</v>
      </c>
      <c r="AI510" s="1">
        <v>1492517829.1891899</v>
      </c>
      <c r="AJ510" s="1">
        <v>9300268.9559999909</v>
      </c>
      <c r="AK510" s="1">
        <v>5564811661.9759998</v>
      </c>
      <c r="AL510" s="1">
        <v>4639987581.3056803</v>
      </c>
      <c r="AM510" s="1">
        <v>4452012581.3056803</v>
      </c>
      <c r="AN510" s="1">
        <v>4011184865.82022</v>
      </c>
      <c r="AO510" s="1">
        <v>3803736529.1211801</v>
      </c>
      <c r="AP510" s="1">
        <v>667320825.05480802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6232132487.0307999</v>
      </c>
      <c r="AW510" s="1">
        <v>5307308406.3604898</v>
      </c>
      <c r="AX510" s="1">
        <v>5119333406.3604898</v>
      </c>
      <c r="AY510" s="1">
        <v>4678505690.8750296</v>
      </c>
      <c r="AZ510" s="1">
        <v>4471057354.1759901</v>
      </c>
      <c r="BA510" s="1">
        <v>4471057354.1759901</v>
      </c>
      <c r="BB510" s="1">
        <v>4639987581.3056803</v>
      </c>
      <c r="BC510" s="1">
        <v>4452012581.3056803</v>
      </c>
      <c r="BD510" s="1">
        <v>4011184865.82022</v>
      </c>
      <c r="BE510" s="1">
        <v>3803736529.1211801</v>
      </c>
      <c r="BF510" s="1">
        <v>3803736529.1211801</v>
      </c>
      <c r="BG510" t="s">
        <v>39</v>
      </c>
    </row>
    <row r="511" spans="1:59" x14ac:dyDescent="0.25">
      <c r="A511">
        <v>793</v>
      </c>
      <c r="B511" t="s">
        <v>149</v>
      </c>
      <c r="C511">
        <v>2021</v>
      </c>
      <c r="D511" s="2">
        <v>103000</v>
      </c>
      <c r="E511" s="7">
        <v>82638.679999999993</v>
      </c>
      <c r="F511" t="s">
        <v>45</v>
      </c>
      <c r="G511" s="2">
        <v>172</v>
      </c>
      <c r="H511" s="1">
        <v>6466340000</v>
      </c>
      <c r="I511" s="1">
        <v>5116770683</v>
      </c>
      <c r="J511" s="1">
        <v>600226452.10000002</v>
      </c>
      <c r="K511" s="1">
        <v>668510134.73599994</v>
      </c>
      <c r="L511" s="1">
        <v>27759461.670000002</v>
      </c>
      <c r="M511" s="1">
        <v>261025735</v>
      </c>
      <c r="N511" s="1">
        <v>135332437.30000001</v>
      </c>
      <c r="O511" s="1">
        <v>29604893.084808201</v>
      </c>
      <c r="P511" s="1">
        <v>173455811</v>
      </c>
      <c r="Q511" s="1">
        <v>54719250</v>
      </c>
      <c r="R511" s="1">
        <v>55747720</v>
      </c>
      <c r="S511" s="1">
        <v>1684388</v>
      </c>
      <c r="T511" s="1">
        <v>66.200793266560197</v>
      </c>
      <c r="U511" s="1">
        <v>3.1389718580396302</v>
      </c>
      <c r="V511" s="1">
        <v>280907</v>
      </c>
      <c r="W511" s="1">
        <v>53.4</v>
      </c>
      <c r="X511" s="1">
        <v>1.08</v>
      </c>
      <c r="Y511" s="1">
        <v>1766965000</v>
      </c>
      <c r="Z511" s="1">
        <v>2126144593.9647901</v>
      </c>
      <c r="AA511" s="1">
        <v>9300268.9559999909</v>
      </c>
      <c r="AB511" s="1">
        <v>1578990000</v>
      </c>
      <c r="AC511" s="1">
        <v>2126144593.9647901</v>
      </c>
      <c r="AD511" s="1">
        <v>9300268.9559999909</v>
      </c>
      <c r="AE511" s="1">
        <v>1578990000</v>
      </c>
      <c r="AF511" s="1">
        <v>1688333428.53496</v>
      </c>
      <c r="AG511" s="1">
        <v>9300268.9559999909</v>
      </c>
      <c r="AH511" s="1">
        <v>1578990000</v>
      </c>
      <c r="AI511" s="1">
        <v>1482304644.8032801</v>
      </c>
      <c r="AJ511" s="1">
        <v>9300268.9559999909</v>
      </c>
      <c r="AK511" s="1">
        <v>5978022870.1000004</v>
      </c>
      <c r="AL511" s="1">
        <v>4676092126.0207901</v>
      </c>
      <c r="AM511" s="1">
        <v>4488117126.0207901</v>
      </c>
      <c r="AN511" s="1">
        <v>4050305960.59096</v>
      </c>
      <c r="AO511" s="1">
        <v>3844277176.8592801</v>
      </c>
      <c r="AP511" s="1">
        <v>861206926.79080796</v>
      </c>
      <c r="AQ511" s="1">
        <v>0</v>
      </c>
      <c r="AR511" s="1">
        <v>0</v>
      </c>
      <c r="AS511" s="1">
        <v>0</v>
      </c>
      <c r="AT511" s="1">
        <v>0</v>
      </c>
      <c r="AU511" s="1">
        <v>0</v>
      </c>
      <c r="AV511" s="1">
        <v>6839229796.8908005</v>
      </c>
      <c r="AW511" s="1">
        <v>5537299052.8115997</v>
      </c>
      <c r="AX511" s="1">
        <v>5349324052.8115997</v>
      </c>
      <c r="AY511" s="1">
        <v>4911512887.3817701</v>
      </c>
      <c r="AZ511" s="1">
        <v>4705484103.6500902</v>
      </c>
      <c r="BA511" s="1">
        <v>4705484103.6500902</v>
      </c>
      <c r="BB511" s="1">
        <v>4676092126.0207901</v>
      </c>
      <c r="BC511" s="1">
        <v>4488117126.0207901</v>
      </c>
      <c r="BD511" s="1">
        <v>4050305960.59096</v>
      </c>
      <c r="BE511" s="1">
        <v>3844277176.8592801</v>
      </c>
      <c r="BF511" s="1">
        <v>3844277176.8592801</v>
      </c>
      <c r="BG511" t="s">
        <v>39</v>
      </c>
    </row>
    <row r="512" spans="1:59" x14ac:dyDescent="0.25">
      <c r="A512">
        <v>794</v>
      </c>
      <c r="B512" t="s">
        <v>150</v>
      </c>
      <c r="C512">
        <v>2017</v>
      </c>
      <c r="D512" s="2">
        <v>569802</v>
      </c>
      <c r="E512" s="7">
        <v>84596.43</v>
      </c>
      <c r="F512" t="s">
        <v>45</v>
      </c>
      <c r="G512" s="2">
        <v>176</v>
      </c>
      <c r="H512" s="1">
        <v>36604080480</v>
      </c>
      <c r="I512" s="1">
        <v>17613549954</v>
      </c>
      <c r="J512" s="1">
        <v>2751159993</v>
      </c>
      <c r="K512" s="1">
        <v>2971109418</v>
      </c>
      <c r="L512" s="1">
        <v>208544640</v>
      </c>
      <c r="M512" s="1">
        <v>1427696486.83023</v>
      </c>
      <c r="N512" s="1">
        <v>445734000.29895598</v>
      </c>
      <c r="O512" s="1">
        <v>7611928.8550777799</v>
      </c>
      <c r="P512" s="1">
        <v>1292130451.04303</v>
      </c>
      <c r="Q512" s="1">
        <v>356208889</v>
      </c>
      <c r="R512" s="1">
        <v>382743566</v>
      </c>
      <c r="S512" s="1">
        <v>6829854</v>
      </c>
      <c r="T512" s="1">
        <v>61.550153321501597</v>
      </c>
      <c r="U512" s="1">
        <v>2.1871793380975202</v>
      </c>
      <c r="V512" s="1">
        <v>26708596</v>
      </c>
      <c r="W512" s="1">
        <v>24.08</v>
      </c>
      <c r="X512" s="1">
        <v>1.1100000000000001</v>
      </c>
      <c r="Y512" s="1">
        <v>9774953310</v>
      </c>
      <c r="Z512" s="1">
        <v>12993503103.2311</v>
      </c>
      <c r="AA512" s="1">
        <v>398748654.84159899</v>
      </c>
      <c r="AB512" s="1">
        <v>8735064660</v>
      </c>
      <c r="AC512" s="1">
        <v>12993503103.2311</v>
      </c>
      <c r="AD512" s="1">
        <v>398748654.84159899</v>
      </c>
      <c r="AE512" s="1">
        <v>8735064660</v>
      </c>
      <c r="AF512" s="1">
        <v>10285800472.464399</v>
      </c>
      <c r="AG512" s="1">
        <v>398748654.84159899</v>
      </c>
      <c r="AH512" s="1">
        <v>8735064660</v>
      </c>
      <c r="AI512" s="1">
        <v>9011587469.7506695</v>
      </c>
      <c r="AJ512" s="1">
        <v>398748654.84159899</v>
      </c>
      <c r="AK512" s="1">
        <v>21792406433.8302</v>
      </c>
      <c r="AL512" s="1">
        <v>27210495512.1157</v>
      </c>
      <c r="AM512" s="1">
        <v>26170606862.1157</v>
      </c>
      <c r="AN512" s="1">
        <v>23462904231.348999</v>
      </c>
      <c r="AO512" s="1">
        <v>22188691228.6353</v>
      </c>
      <c r="AP512" s="1">
        <v>3632999987.1540298</v>
      </c>
      <c r="AQ512" s="1">
        <v>1175670408</v>
      </c>
      <c r="AR512" s="1">
        <v>1175670408</v>
      </c>
      <c r="AS512" s="1">
        <v>1175670408</v>
      </c>
      <c r="AT512" s="1">
        <v>1175670408</v>
      </c>
      <c r="AU512" s="1">
        <v>1175670408</v>
      </c>
      <c r="AV512" s="1">
        <v>25425406420.9842</v>
      </c>
      <c r="AW512" s="1">
        <v>32019165907.269699</v>
      </c>
      <c r="AX512" s="1">
        <v>30979277257.269699</v>
      </c>
      <c r="AY512" s="1">
        <v>28271574626.502998</v>
      </c>
      <c r="AZ512" s="1">
        <v>26997361623.789299</v>
      </c>
      <c r="BA512" s="1">
        <v>26997361623.789299</v>
      </c>
      <c r="BB512" s="1">
        <v>28386165920.1157</v>
      </c>
      <c r="BC512" s="1">
        <v>27346277270.1157</v>
      </c>
      <c r="BD512" s="1">
        <v>24638574639.348999</v>
      </c>
      <c r="BE512" s="1">
        <v>23364361636.6353</v>
      </c>
      <c r="BF512" s="1">
        <v>23364361636.6353</v>
      </c>
      <c r="BG512" t="s">
        <v>39</v>
      </c>
    </row>
    <row r="513" spans="1:59" x14ac:dyDescent="0.25">
      <c r="A513">
        <v>794</v>
      </c>
      <c r="B513" t="s">
        <v>150</v>
      </c>
      <c r="C513">
        <v>2018</v>
      </c>
      <c r="D513" s="2">
        <v>586254</v>
      </c>
      <c r="E513" s="7">
        <v>84596.43</v>
      </c>
      <c r="F513" t="s">
        <v>45</v>
      </c>
      <c r="G513" s="2">
        <v>176</v>
      </c>
      <c r="H513" s="1">
        <v>37660956960</v>
      </c>
      <c r="I513" s="1">
        <v>18525606903</v>
      </c>
      <c r="J513" s="1">
        <v>4935013395</v>
      </c>
      <c r="K513" s="1">
        <v>2475164196</v>
      </c>
      <c r="L513" s="1">
        <v>529833726</v>
      </c>
      <c r="M513" s="1">
        <v>1427696486.83023</v>
      </c>
      <c r="N513" s="1">
        <v>445734000.29895598</v>
      </c>
      <c r="O513" s="1">
        <v>7611928.8550777799</v>
      </c>
      <c r="P513" s="1">
        <v>1292130451.04303</v>
      </c>
      <c r="Q513" s="1">
        <v>356208889</v>
      </c>
      <c r="R513" s="1">
        <v>382743566</v>
      </c>
      <c r="S513" s="1">
        <v>6829854</v>
      </c>
      <c r="T513" s="1">
        <v>62.136996224601397</v>
      </c>
      <c r="U513" s="1">
        <v>1.93049480210544</v>
      </c>
      <c r="V513" s="1">
        <v>26708596</v>
      </c>
      <c r="W513" s="1">
        <v>24.08</v>
      </c>
      <c r="X513" s="1">
        <v>1.1100000000000001</v>
      </c>
      <c r="Y513" s="1">
        <v>10057187370</v>
      </c>
      <c r="Z513" s="1">
        <v>13178136312.4865</v>
      </c>
      <c r="AA513" s="1">
        <v>398748654.84159899</v>
      </c>
      <c r="AB513" s="1">
        <v>8987273820</v>
      </c>
      <c r="AC513" s="1">
        <v>13178136312.4865</v>
      </c>
      <c r="AD513" s="1">
        <v>398748654.84159899</v>
      </c>
      <c r="AE513" s="1">
        <v>8987273820</v>
      </c>
      <c r="AF513" s="1">
        <v>10431958158.8022</v>
      </c>
      <c r="AG513" s="1">
        <v>398748654.84159899</v>
      </c>
      <c r="AH513" s="1">
        <v>8987273820</v>
      </c>
      <c r="AI513" s="1">
        <v>9139639027.6567192</v>
      </c>
      <c r="AJ513" s="1">
        <v>398748654.84159899</v>
      </c>
      <c r="AK513" s="1">
        <v>24888316784.8302</v>
      </c>
      <c r="AL513" s="1">
        <v>29861216183.371101</v>
      </c>
      <c r="AM513" s="1">
        <v>28791302633.371101</v>
      </c>
      <c r="AN513" s="1">
        <v>26045124479.686798</v>
      </c>
      <c r="AO513" s="1">
        <v>24752805348.541302</v>
      </c>
      <c r="AP513" s="1">
        <v>3458343851.1540298</v>
      </c>
      <c r="AQ513" s="1">
        <v>1175670408</v>
      </c>
      <c r="AR513" s="1">
        <v>1175670408</v>
      </c>
      <c r="AS513" s="1">
        <v>1175670408</v>
      </c>
      <c r="AT513" s="1">
        <v>1175670408</v>
      </c>
      <c r="AU513" s="1">
        <v>1175670408</v>
      </c>
      <c r="AV513" s="1">
        <v>28346660635.9842</v>
      </c>
      <c r="AW513" s="1">
        <v>34495230442.525101</v>
      </c>
      <c r="AX513" s="1">
        <v>33425316892.525101</v>
      </c>
      <c r="AY513" s="1">
        <v>30679138738.8409</v>
      </c>
      <c r="AZ513" s="1">
        <v>29386819607.695301</v>
      </c>
      <c r="BA513" s="1">
        <v>29386819607.695301</v>
      </c>
      <c r="BB513" s="1">
        <v>31036886591.371101</v>
      </c>
      <c r="BC513" s="1">
        <v>29966973041.371101</v>
      </c>
      <c r="BD513" s="1">
        <v>27220794887.686798</v>
      </c>
      <c r="BE513" s="1">
        <v>25928475756.541302</v>
      </c>
      <c r="BF513" s="1">
        <v>25928475756.541302</v>
      </c>
      <c r="BG513" t="s">
        <v>39</v>
      </c>
    </row>
    <row r="514" spans="1:59" x14ac:dyDescent="0.25">
      <c r="A514">
        <v>794</v>
      </c>
      <c r="B514" t="s">
        <v>150</v>
      </c>
      <c r="C514">
        <v>2019</v>
      </c>
      <c r="D514" s="2">
        <v>598763</v>
      </c>
      <c r="E514" s="7">
        <v>84596.43</v>
      </c>
      <c r="F514" t="s">
        <v>45</v>
      </c>
      <c r="G514" s="2">
        <v>176</v>
      </c>
      <c r="H514" s="1">
        <v>38464535120</v>
      </c>
      <c r="I514" s="1">
        <v>17414454993</v>
      </c>
      <c r="J514" s="1">
        <v>4450798809</v>
      </c>
      <c r="K514" s="1">
        <v>2535446631</v>
      </c>
      <c r="L514" s="1">
        <v>403077687</v>
      </c>
      <c r="M514" s="1">
        <v>1427696486.83023</v>
      </c>
      <c r="N514" s="1">
        <v>445734000.29895598</v>
      </c>
      <c r="O514" s="1">
        <v>7611928.8550777799</v>
      </c>
      <c r="P514" s="1">
        <v>1292130451.04303</v>
      </c>
      <c r="Q514" s="1">
        <v>356208889</v>
      </c>
      <c r="R514" s="1">
        <v>382743566</v>
      </c>
      <c r="S514" s="1">
        <v>6829854</v>
      </c>
      <c r="T514" s="1">
        <v>58.158297908547901</v>
      </c>
      <c r="U514" s="1">
        <v>4.3120012216046</v>
      </c>
      <c r="V514" s="1">
        <v>26708596</v>
      </c>
      <c r="W514" s="1">
        <v>24.08</v>
      </c>
      <c r="X514" s="1">
        <v>1.1100000000000001</v>
      </c>
      <c r="Y514" s="1">
        <v>10271779265</v>
      </c>
      <c r="Z514" s="1">
        <v>11786000197.613001</v>
      </c>
      <c r="AA514" s="1">
        <v>398748654.84159899</v>
      </c>
      <c r="AB514" s="1">
        <v>9179036790</v>
      </c>
      <c r="AC514" s="1">
        <v>11786000197.613001</v>
      </c>
      <c r="AD514" s="1">
        <v>398748654.84159899</v>
      </c>
      <c r="AE514" s="1">
        <v>9179036790</v>
      </c>
      <c r="AF514" s="1">
        <v>9329927844.5493507</v>
      </c>
      <c r="AG514" s="1">
        <v>398748654.84159899</v>
      </c>
      <c r="AH514" s="1">
        <v>9179036790</v>
      </c>
      <c r="AI514" s="1">
        <v>8174129090.1664104</v>
      </c>
      <c r="AJ514" s="1">
        <v>442611006.87417501</v>
      </c>
      <c r="AK514" s="1">
        <v>23292950288.8302</v>
      </c>
      <c r="AL514" s="1">
        <v>28199457377.4977</v>
      </c>
      <c r="AM514" s="1">
        <v>27106714902.4977</v>
      </c>
      <c r="AN514" s="1">
        <v>24650642549.433899</v>
      </c>
      <c r="AO514" s="1">
        <v>23538706147.083599</v>
      </c>
      <c r="AP514" s="1">
        <v>3391870247.1540298</v>
      </c>
      <c r="AQ514" s="1">
        <v>1175670408</v>
      </c>
      <c r="AR514" s="1">
        <v>1175670408</v>
      </c>
      <c r="AS514" s="1">
        <v>1175670408</v>
      </c>
      <c r="AT514" s="1">
        <v>1175670408</v>
      </c>
      <c r="AU514" s="1">
        <v>1175670408</v>
      </c>
      <c r="AV514" s="1">
        <v>26684820535.9842</v>
      </c>
      <c r="AW514" s="1">
        <v>32766998032.651699</v>
      </c>
      <c r="AX514" s="1">
        <v>31674255557.651699</v>
      </c>
      <c r="AY514" s="1">
        <v>29218183204.588001</v>
      </c>
      <c r="AZ514" s="1">
        <v>28106246802.237598</v>
      </c>
      <c r="BA514" s="1">
        <v>28106246802.237598</v>
      </c>
      <c r="BB514" s="1">
        <v>29375127785.4977</v>
      </c>
      <c r="BC514" s="1">
        <v>28282385310.4977</v>
      </c>
      <c r="BD514" s="1">
        <v>25826312957.433899</v>
      </c>
      <c r="BE514" s="1">
        <v>24714376555.083599</v>
      </c>
      <c r="BF514" s="1">
        <v>24714376555.083599</v>
      </c>
      <c r="BG514" t="s">
        <v>39</v>
      </c>
    </row>
    <row r="515" spans="1:59" x14ac:dyDescent="0.25">
      <c r="A515">
        <v>794</v>
      </c>
      <c r="B515" t="s">
        <v>150</v>
      </c>
      <c r="C515">
        <v>2020</v>
      </c>
      <c r="D515" s="2">
        <v>608232</v>
      </c>
      <c r="E515" s="7">
        <v>84596.43</v>
      </c>
      <c r="F515" t="s">
        <v>45</v>
      </c>
      <c r="G515" s="2">
        <v>176</v>
      </c>
      <c r="H515" s="1">
        <v>39072823680</v>
      </c>
      <c r="I515" s="1">
        <v>19126801998</v>
      </c>
      <c r="J515" s="1">
        <v>4860067665</v>
      </c>
      <c r="K515" s="1">
        <v>2107278417</v>
      </c>
      <c r="L515" s="1">
        <v>1496633643</v>
      </c>
      <c r="M515" s="1">
        <v>1427696486.83023</v>
      </c>
      <c r="N515" s="1">
        <v>445734000.29895598</v>
      </c>
      <c r="O515" s="1">
        <v>7611928.8550777799</v>
      </c>
      <c r="P515" s="1">
        <v>1292130451.04303</v>
      </c>
      <c r="Q515" s="1">
        <v>356208889</v>
      </c>
      <c r="R515" s="1">
        <v>382743566</v>
      </c>
      <c r="S515" s="1">
        <v>6829854</v>
      </c>
      <c r="T515" s="1">
        <v>61.080835723065498</v>
      </c>
      <c r="U515" s="1">
        <v>2.7203948389574801</v>
      </c>
      <c r="V515" s="1">
        <v>26708596</v>
      </c>
      <c r="W515" s="1">
        <v>24.08</v>
      </c>
      <c r="X515" s="1">
        <v>1.1100000000000001</v>
      </c>
      <c r="Y515" s="1">
        <v>10434219960</v>
      </c>
      <c r="Z515" s="1">
        <v>12774066372.51</v>
      </c>
      <c r="AA515" s="1">
        <v>398748654.84159899</v>
      </c>
      <c r="AB515" s="1">
        <v>9324196560</v>
      </c>
      <c r="AC515" s="1">
        <v>12774066372.51</v>
      </c>
      <c r="AD515" s="1">
        <v>398748654.84159899</v>
      </c>
      <c r="AE515" s="1">
        <v>9324196560</v>
      </c>
      <c r="AF515" s="1">
        <v>10112091934.389999</v>
      </c>
      <c r="AG515" s="1">
        <v>398748654.84159899</v>
      </c>
      <c r="AH515" s="1">
        <v>9324196560</v>
      </c>
      <c r="AI515" s="1">
        <v>8859398081.1571598</v>
      </c>
      <c r="AJ515" s="1">
        <v>398748654.84159899</v>
      </c>
      <c r="AK515" s="1">
        <v>25414566149.8302</v>
      </c>
      <c r="AL515" s="1">
        <v>29759233103.394699</v>
      </c>
      <c r="AM515" s="1">
        <v>28649209703.394699</v>
      </c>
      <c r="AN515" s="1">
        <v>25987235265.2747</v>
      </c>
      <c r="AO515" s="1">
        <v>24734541412.041698</v>
      </c>
      <c r="AP515" s="1">
        <v>4057257989.1540298</v>
      </c>
      <c r="AQ515" s="1">
        <v>1175670408</v>
      </c>
      <c r="AR515" s="1">
        <v>1175670408</v>
      </c>
      <c r="AS515" s="1">
        <v>1175670408</v>
      </c>
      <c r="AT515" s="1">
        <v>1175670408</v>
      </c>
      <c r="AU515" s="1">
        <v>1175670408</v>
      </c>
      <c r="AV515" s="1">
        <v>29471824138.9842</v>
      </c>
      <c r="AW515" s="1">
        <v>34992161500.548698</v>
      </c>
      <c r="AX515" s="1">
        <v>33882138100.548698</v>
      </c>
      <c r="AY515" s="1">
        <v>31220163662.428699</v>
      </c>
      <c r="AZ515" s="1">
        <v>29967469809.195801</v>
      </c>
      <c r="BA515" s="1">
        <v>29967469809.195801</v>
      </c>
      <c r="BB515" s="1">
        <v>30934903511.394699</v>
      </c>
      <c r="BC515" s="1">
        <v>29824880111.394699</v>
      </c>
      <c r="BD515" s="1">
        <v>27162905673.2747</v>
      </c>
      <c r="BE515" s="1">
        <v>25910211820.041698</v>
      </c>
      <c r="BF515" s="1">
        <v>25910211820.041698</v>
      </c>
      <c r="BG515" t="s">
        <v>39</v>
      </c>
    </row>
    <row r="516" spans="1:59" x14ac:dyDescent="0.25">
      <c r="A516">
        <v>794</v>
      </c>
      <c r="B516" t="s">
        <v>150</v>
      </c>
      <c r="C516">
        <v>2021</v>
      </c>
      <c r="D516" s="2">
        <v>608232</v>
      </c>
      <c r="E516" s="7">
        <v>84596.43</v>
      </c>
      <c r="F516" t="s">
        <v>45</v>
      </c>
      <c r="G516" s="2">
        <v>176</v>
      </c>
      <c r="H516" s="1">
        <v>39072823680</v>
      </c>
      <c r="I516" s="1">
        <v>20037666332</v>
      </c>
      <c r="J516" s="1">
        <v>4906240752</v>
      </c>
      <c r="K516" s="1">
        <v>2266368651</v>
      </c>
      <c r="L516" s="1">
        <v>3030775995</v>
      </c>
      <c r="M516" s="1">
        <v>1427696486.83023</v>
      </c>
      <c r="N516" s="1">
        <v>445734000.29895598</v>
      </c>
      <c r="O516" s="1">
        <v>7611928.8550777799</v>
      </c>
      <c r="P516" s="1">
        <v>1292130451.04303</v>
      </c>
      <c r="Q516" s="1">
        <v>356208889</v>
      </c>
      <c r="R516" s="1">
        <v>382743566</v>
      </c>
      <c r="S516" s="1">
        <v>6829854</v>
      </c>
      <c r="T516" s="1">
        <v>61.766245996479299</v>
      </c>
      <c r="U516" s="1">
        <v>2.13558616497266</v>
      </c>
      <c r="V516" s="1">
        <v>26708596</v>
      </c>
      <c r="W516" s="1">
        <v>24.08</v>
      </c>
      <c r="X516" s="1">
        <v>1.1100000000000001</v>
      </c>
      <c r="Y516" s="1">
        <v>10434219960</v>
      </c>
      <c r="Z516" s="1">
        <v>13052094792.0333</v>
      </c>
      <c r="AA516" s="1">
        <v>398748654.84159899</v>
      </c>
      <c r="AB516" s="1">
        <v>9324196560</v>
      </c>
      <c r="AC516" s="1">
        <v>13052094792.0333</v>
      </c>
      <c r="AD516" s="1">
        <v>398748654.84159899</v>
      </c>
      <c r="AE516" s="1">
        <v>9324196560</v>
      </c>
      <c r="AF516" s="1">
        <v>10332182300.026699</v>
      </c>
      <c r="AG516" s="1">
        <v>398748654.84159899</v>
      </c>
      <c r="AH516" s="1">
        <v>9324196560</v>
      </c>
      <c r="AI516" s="1">
        <v>9052223480.2589207</v>
      </c>
      <c r="AJ516" s="1">
        <v>398748654.84159899</v>
      </c>
      <c r="AK516" s="1">
        <v>26371603570.8302</v>
      </c>
      <c r="AL516" s="1">
        <v>30083434609.9179</v>
      </c>
      <c r="AM516" s="1">
        <v>28973411209.9179</v>
      </c>
      <c r="AN516" s="1">
        <v>26253498717.911301</v>
      </c>
      <c r="AO516" s="1">
        <v>24973539898.143501</v>
      </c>
      <c r="AP516" s="1">
        <v>5750490575.1540298</v>
      </c>
      <c r="AQ516" s="1">
        <v>1175670408</v>
      </c>
      <c r="AR516" s="1">
        <v>1175670408</v>
      </c>
      <c r="AS516" s="1">
        <v>1175670408</v>
      </c>
      <c r="AT516" s="1">
        <v>1175670408</v>
      </c>
      <c r="AU516" s="1">
        <v>1175670408</v>
      </c>
      <c r="AV516" s="1">
        <v>32122094145.9842</v>
      </c>
      <c r="AW516" s="1">
        <v>37009595593.071999</v>
      </c>
      <c r="AX516" s="1">
        <v>35899572193.071999</v>
      </c>
      <c r="AY516" s="1">
        <v>33179659701.065399</v>
      </c>
      <c r="AZ516" s="1">
        <v>31899700881.297501</v>
      </c>
      <c r="BA516" s="1">
        <v>31899700881.297501</v>
      </c>
      <c r="BB516" s="1">
        <v>31259105017.9179</v>
      </c>
      <c r="BC516" s="1">
        <v>30149081617.9179</v>
      </c>
      <c r="BD516" s="1">
        <v>27429169125.911301</v>
      </c>
      <c r="BE516" s="1">
        <v>26149210306.143501</v>
      </c>
      <c r="BF516" s="1">
        <v>26149210306.143501</v>
      </c>
      <c r="BG516" t="s">
        <v>39</v>
      </c>
    </row>
    <row r="517" spans="1:59" x14ac:dyDescent="0.25">
      <c r="A517">
        <v>814</v>
      </c>
      <c r="B517" t="s">
        <v>151</v>
      </c>
      <c r="C517">
        <v>2017</v>
      </c>
      <c r="D517" s="2">
        <v>46315</v>
      </c>
      <c r="E517" s="7">
        <v>48613.93</v>
      </c>
      <c r="F517" t="s">
        <v>66</v>
      </c>
      <c r="G517" s="2">
        <v>198</v>
      </c>
      <c r="H517" s="1">
        <v>3347185050</v>
      </c>
      <c r="I517" s="1">
        <v>1615071000</v>
      </c>
      <c r="J517" s="1">
        <v>225090000</v>
      </c>
      <c r="K517" s="1">
        <v>469678000</v>
      </c>
      <c r="L517" s="1">
        <v>0</v>
      </c>
      <c r="M517" s="1">
        <v>398512131.66395199</v>
      </c>
      <c r="N517" s="1">
        <v>32892852.1251227</v>
      </c>
      <c r="O517" s="1">
        <v>35811979.971960701</v>
      </c>
      <c r="P517" s="1">
        <v>54221779.045404397</v>
      </c>
      <c r="Q517" s="1">
        <v>17886797</v>
      </c>
      <c r="R517" s="1">
        <v>17319856</v>
      </c>
      <c r="S517" s="1">
        <v>331016</v>
      </c>
      <c r="T517" s="1">
        <v>76.379211846392195</v>
      </c>
      <c r="U517" s="1">
        <v>0.49626571739893299</v>
      </c>
      <c r="V517" s="1">
        <v>22755</v>
      </c>
      <c r="W517" s="1">
        <v>35.58</v>
      </c>
      <c r="X517" s="1">
        <v>1.17</v>
      </c>
      <c r="Y517" s="1">
        <v>794533825</v>
      </c>
      <c r="Z517" s="1">
        <v>819172410.75749505</v>
      </c>
      <c r="AA517" s="1">
        <v>501966.19799999899</v>
      </c>
      <c r="AB517" s="1">
        <v>710008950</v>
      </c>
      <c r="AC517" s="1">
        <v>819172410.75749505</v>
      </c>
      <c r="AD517" s="1">
        <v>501966.19799999899</v>
      </c>
      <c r="AE517" s="1">
        <v>710008950</v>
      </c>
      <c r="AF517" s="1">
        <v>648407631.80125403</v>
      </c>
      <c r="AG517" s="1">
        <v>501966.19799999899</v>
      </c>
      <c r="AH517" s="1">
        <v>710008950</v>
      </c>
      <c r="AI517" s="1">
        <v>568047735.82184601</v>
      </c>
      <c r="AJ517" s="1">
        <v>501966.19799999899</v>
      </c>
      <c r="AK517" s="1">
        <v>2238673131.66395</v>
      </c>
      <c r="AL517" s="1">
        <v>1893519981.0009</v>
      </c>
      <c r="AM517" s="1">
        <v>1808995106.0009</v>
      </c>
      <c r="AN517" s="1">
        <v>1638230327.0446501</v>
      </c>
      <c r="AO517" s="1">
        <v>1557870431.0652499</v>
      </c>
      <c r="AP517" s="1">
        <v>538382832.09708297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2777055963.7610302</v>
      </c>
      <c r="AW517" s="1">
        <v>2431902813.09798</v>
      </c>
      <c r="AX517" s="1">
        <v>2347377938.09798</v>
      </c>
      <c r="AY517" s="1">
        <v>2176613159.1417398</v>
      </c>
      <c r="AZ517" s="1">
        <v>2096253263.1623299</v>
      </c>
      <c r="BA517" s="1">
        <v>2096253263.1623299</v>
      </c>
      <c r="BB517" s="1">
        <v>1893519981.0009</v>
      </c>
      <c r="BC517" s="1">
        <v>1808995106.0009</v>
      </c>
      <c r="BD517" s="1">
        <v>1638230327.0446501</v>
      </c>
      <c r="BE517" s="1">
        <v>1557870431.0652499</v>
      </c>
      <c r="BF517" s="1">
        <v>1557870431.0652499</v>
      </c>
      <c r="BG517" t="s">
        <v>39</v>
      </c>
    </row>
    <row r="518" spans="1:59" x14ac:dyDescent="0.25">
      <c r="A518">
        <v>814</v>
      </c>
      <c r="B518" t="s">
        <v>151</v>
      </c>
      <c r="C518">
        <v>2018</v>
      </c>
      <c r="D518" s="2">
        <v>46315</v>
      </c>
      <c r="E518" s="7">
        <v>48613.93</v>
      </c>
      <c r="F518" t="s">
        <v>66</v>
      </c>
      <c r="G518" s="2">
        <v>198</v>
      </c>
      <c r="H518" s="1">
        <v>3347185050</v>
      </c>
      <c r="I518" s="1">
        <v>1649834000</v>
      </c>
      <c r="J518" s="1">
        <v>228396000</v>
      </c>
      <c r="K518" s="1">
        <v>453612000</v>
      </c>
      <c r="L518" s="1">
        <v>0</v>
      </c>
      <c r="M518" s="1">
        <v>398512131.66395199</v>
      </c>
      <c r="N518" s="1">
        <v>32892852.1251227</v>
      </c>
      <c r="O518" s="1">
        <v>35811979.971960701</v>
      </c>
      <c r="P518" s="1">
        <v>54221779.045404397</v>
      </c>
      <c r="Q518" s="1">
        <v>17886797</v>
      </c>
      <c r="R518" s="1">
        <v>17319856</v>
      </c>
      <c r="S518" s="1">
        <v>331016</v>
      </c>
      <c r="T518" s="1">
        <v>75.340600265575702</v>
      </c>
      <c r="U518" s="1">
        <v>0.71128154832125701</v>
      </c>
      <c r="V518" s="1">
        <v>22755</v>
      </c>
      <c r="W518" s="1">
        <v>35.58</v>
      </c>
      <c r="X518" s="1">
        <v>1.17</v>
      </c>
      <c r="Y518" s="1">
        <v>794533825</v>
      </c>
      <c r="Z518" s="1">
        <v>805639238.39858305</v>
      </c>
      <c r="AA518" s="1">
        <v>501966.19799999899</v>
      </c>
      <c r="AB518" s="1">
        <v>710008950</v>
      </c>
      <c r="AC518" s="1">
        <v>805639238.39858305</v>
      </c>
      <c r="AD518" s="1">
        <v>501966.19799999899</v>
      </c>
      <c r="AE518" s="1">
        <v>710008950</v>
      </c>
      <c r="AF518" s="1">
        <v>637695586.17475796</v>
      </c>
      <c r="AG518" s="1">
        <v>501966.19799999899</v>
      </c>
      <c r="AH518" s="1">
        <v>710008950</v>
      </c>
      <c r="AI518" s="1">
        <v>558663279.24589896</v>
      </c>
      <c r="AJ518" s="1">
        <v>501966.19799999899</v>
      </c>
      <c r="AK518" s="1">
        <v>2276742131.66395</v>
      </c>
      <c r="AL518" s="1">
        <v>1883292808.6419799</v>
      </c>
      <c r="AM518" s="1">
        <v>1798767933.6419799</v>
      </c>
      <c r="AN518" s="1">
        <v>1630824281.41816</v>
      </c>
      <c r="AO518" s="1">
        <v>1551791974.4893</v>
      </c>
      <c r="AP518" s="1">
        <v>522316832.09708297</v>
      </c>
      <c r="AQ518" s="1">
        <v>0</v>
      </c>
      <c r="AR518" s="1">
        <v>0</v>
      </c>
      <c r="AS518" s="1">
        <v>0</v>
      </c>
      <c r="AT518" s="1">
        <v>0</v>
      </c>
      <c r="AU518" s="1">
        <v>0</v>
      </c>
      <c r="AV518" s="1">
        <v>2799058963.7610302</v>
      </c>
      <c r="AW518" s="1">
        <v>2405609640.7390699</v>
      </c>
      <c r="AX518" s="1">
        <v>2321084765.7390699</v>
      </c>
      <c r="AY518" s="1">
        <v>2153141113.5152402</v>
      </c>
      <c r="AZ518" s="1">
        <v>2074108806.58638</v>
      </c>
      <c r="BA518" s="1">
        <v>2074108806.58638</v>
      </c>
      <c r="BB518" s="1">
        <v>1883292808.6419799</v>
      </c>
      <c r="BC518" s="1">
        <v>1798767933.6419799</v>
      </c>
      <c r="BD518" s="1">
        <v>1630824281.41816</v>
      </c>
      <c r="BE518" s="1">
        <v>1551791974.4893</v>
      </c>
      <c r="BF518" s="1">
        <v>1551791974.4893</v>
      </c>
      <c r="BG518" t="s">
        <v>39</v>
      </c>
    </row>
    <row r="519" spans="1:59" x14ac:dyDescent="0.25">
      <c r="A519">
        <v>814</v>
      </c>
      <c r="B519" t="s">
        <v>151</v>
      </c>
      <c r="C519">
        <v>2019</v>
      </c>
      <c r="D519" s="2">
        <v>46315</v>
      </c>
      <c r="E519" s="7">
        <v>48613.93</v>
      </c>
      <c r="F519" t="s">
        <v>66</v>
      </c>
      <c r="G519" s="2">
        <v>198</v>
      </c>
      <c r="H519" s="1">
        <v>3347185050</v>
      </c>
      <c r="I519" s="1">
        <v>1594608000</v>
      </c>
      <c r="J519" s="1">
        <v>220865000</v>
      </c>
      <c r="K519" s="1">
        <v>437569000</v>
      </c>
      <c r="L519" s="1">
        <v>0</v>
      </c>
      <c r="M519" s="1">
        <v>398512131.66395199</v>
      </c>
      <c r="N519" s="1">
        <v>32892852.1251227</v>
      </c>
      <c r="O519" s="1">
        <v>35811979.971960701</v>
      </c>
      <c r="P519" s="1">
        <v>54221779.045404397</v>
      </c>
      <c r="Q519" s="1">
        <v>17886797</v>
      </c>
      <c r="R519" s="1">
        <v>17319856</v>
      </c>
      <c r="S519" s="1">
        <v>331016</v>
      </c>
      <c r="T519" s="1">
        <v>76.576846189999998</v>
      </c>
      <c r="U519" s="1">
        <v>1.3411369342636199</v>
      </c>
      <c r="V519" s="1">
        <v>22755</v>
      </c>
      <c r="W519" s="1">
        <v>35.58</v>
      </c>
      <c r="X519" s="1">
        <v>1.17</v>
      </c>
      <c r="Y519" s="1">
        <v>794533825</v>
      </c>
      <c r="Z519" s="1">
        <v>812185352.177881</v>
      </c>
      <c r="AA519" s="1">
        <v>501966.19799999899</v>
      </c>
      <c r="AB519" s="1">
        <v>710008950</v>
      </c>
      <c r="AC519" s="1">
        <v>812185352.177881</v>
      </c>
      <c r="AD519" s="1">
        <v>501966.19799999899</v>
      </c>
      <c r="AE519" s="1">
        <v>710008950</v>
      </c>
      <c r="AF519" s="1">
        <v>642877096.29081702</v>
      </c>
      <c r="AG519" s="1">
        <v>501966.19799999899</v>
      </c>
      <c r="AH519" s="1">
        <v>710008950</v>
      </c>
      <c r="AI519" s="1">
        <v>563202622.932199</v>
      </c>
      <c r="AJ519" s="1">
        <v>501966.19799999899</v>
      </c>
      <c r="AK519" s="1">
        <v>2213985131.66395</v>
      </c>
      <c r="AL519" s="1">
        <v>1882307922.4212799</v>
      </c>
      <c r="AM519" s="1">
        <v>1797783047.4212799</v>
      </c>
      <c r="AN519" s="1">
        <v>1628474791.53422</v>
      </c>
      <c r="AO519" s="1">
        <v>1548800318.1756001</v>
      </c>
      <c r="AP519" s="1">
        <v>506273832.09708297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2720258963.7610302</v>
      </c>
      <c r="AW519" s="1">
        <v>2388581754.5183601</v>
      </c>
      <c r="AX519" s="1">
        <v>2304056879.5183601</v>
      </c>
      <c r="AY519" s="1">
        <v>2134748623.6313</v>
      </c>
      <c r="AZ519" s="1">
        <v>2055074150.27268</v>
      </c>
      <c r="BA519" s="1">
        <v>2055074150.27268</v>
      </c>
      <c r="BB519" s="1">
        <v>1882307922.4212799</v>
      </c>
      <c r="BC519" s="1">
        <v>1797783047.4212799</v>
      </c>
      <c r="BD519" s="1">
        <v>1628474791.53422</v>
      </c>
      <c r="BE519" s="1">
        <v>1548800318.1756001</v>
      </c>
      <c r="BF519" s="1">
        <v>1548800318.1756001</v>
      </c>
      <c r="BG519" t="s">
        <v>39</v>
      </c>
    </row>
    <row r="520" spans="1:59" x14ac:dyDescent="0.25">
      <c r="A520">
        <v>814</v>
      </c>
      <c r="B520" t="s">
        <v>151</v>
      </c>
      <c r="C520">
        <v>2020</v>
      </c>
      <c r="D520" s="2">
        <v>44079</v>
      </c>
      <c r="E520" s="7">
        <v>48613.93</v>
      </c>
      <c r="F520" t="s">
        <v>66</v>
      </c>
      <c r="G520" s="2">
        <v>198</v>
      </c>
      <c r="H520" s="1">
        <v>3185589330</v>
      </c>
      <c r="I520" s="1">
        <v>1657560000</v>
      </c>
      <c r="J520" s="1">
        <v>251120000</v>
      </c>
      <c r="K520" s="1">
        <v>406732000</v>
      </c>
      <c r="L520" s="1">
        <v>0</v>
      </c>
      <c r="M520" s="1">
        <v>398512131.66395199</v>
      </c>
      <c r="N520" s="1">
        <v>32892852.1251227</v>
      </c>
      <c r="O520" s="1">
        <v>35811979.971960701</v>
      </c>
      <c r="P520" s="1">
        <v>54221779.045404397</v>
      </c>
      <c r="Q520" s="1">
        <v>17886797</v>
      </c>
      <c r="R520" s="1">
        <v>17319856</v>
      </c>
      <c r="S520" s="1">
        <v>331016</v>
      </c>
      <c r="T520" s="1">
        <v>73.911221710816406</v>
      </c>
      <c r="U520" s="1">
        <v>0.70363427014203905</v>
      </c>
      <c r="V520" s="1">
        <v>22755</v>
      </c>
      <c r="W520" s="1">
        <v>35.58</v>
      </c>
      <c r="X520" s="1">
        <v>1.17</v>
      </c>
      <c r="Y520" s="1">
        <v>756175245</v>
      </c>
      <c r="Z520" s="1">
        <v>790291349.357669</v>
      </c>
      <c r="AA520" s="1">
        <v>501966.19799999899</v>
      </c>
      <c r="AB520" s="1">
        <v>675731070</v>
      </c>
      <c r="AC520" s="1">
        <v>790291349.357669</v>
      </c>
      <c r="AD520" s="1">
        <v>501966.19799999899</v>
      </c>
      <c r="AE520" s="1">
        <v>675731070</v>
      </c>
      <c r="AF520" s="1">
        <v>625547119.92335606</v>
      </c>
      <c r="AG520" s="1">
        <v>501966.19799999899</v>
      </c>
      <c r="AH520" s="1">
        <v>675731070</v>
      </c>
      <c r="AI520" s="1">
        <v>548020423.71897304</v>
      </c>
      <c r="AJ520" s="1">
        <v>501966.19799999899</v>
      </c>
      <c r="AK520" s="1">
        <v>2307192131.66395</v>
      </c>
      <c r="AL520" s="1">
        <v>1852310339.6010699</v>
      </c>
      <c r="AM520" s="1">
        <v>1771866164.6010699</v>
      </c>
      <c r="AN520" s="1">
        <v>1607121935.16676</v>
      </c>
      <c r="AO520" s="1">
        <v>1529595238.9623699</v>
      </c>
      <c r="AP520" s="1">
        <v>475436832.09708297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2782628963.7610302</v>
      </c>
      <c r="AW520" s="1">
        <v>2327747171.6981502</v>
      </c>
      <c r="AX520" s="1">
        <v>2247302996.6981502</v>
      </c>
      <c r="AY520" s="1">
        <v>2082558767.26384</v>
      </c>
      <c r="AZ520" s="1">
        <v>2005032071.0594599</v>
      </c>
      <c r="BA520" s="1">
        <v>2005032071.0594599</v>
      </c>
      <c r="BB520" s="1">
        <v>1852310339.6010699</v>
      </c>
      <c r="BC520" s="1">
        <v>1771866164.6010699</v>
      </c>
      <c r="BD520" s="1">
        <v>1607121935.16676</v>
      </c>
      <c r="BE520" s="1">
        <v>1529595238.9623699</v>
      </c>
      <c r="BF520" s="1">
        <v>1529595238.9623699</v>
      </c>
      <c r="BG520" t="s">
        <v>39</v>
      </c>
    </row>
    <row r="521" spans="1:59" x14ac:dyDescent="0.25">
      <c r="A521">
        <v>814</v>
      </c>
      <c r="B521" t="s">
        <v>151</v>
      </c>
      <c r="C521">
        <v>2021</v>
      </c>
      <c r="D521" s="2">
        <v>44079</v>
      </c>
      <c r="E521" s="7">
        <v>48613.93</v>
      </c>
      <c r="F521" t="s">
        <v>66</v>
      </c>
      <c r="G521" s="2">
        <v>198</v>
      </c>
      <c r="H521" s="1">
        <v>3185589330</v>
      </c>
      <c r="I521" s="1">
        <v>1611133000</v>
      </c>
      <c r="J521" s="1">
        <v>220050000</v>
      </c>
      <c r="K521" s="1">
        <v>452932000</v>
      </c>
      <c r="L521" s="1">
        <v>0</v>
      </c>
      <c r="M521" s="1">
        <v>398512131.66395199</v>
      </c>
      <c r="N521" s="1">
        <v>32892852.1251227</v>
      </c>
      <c r="O521" s="1">
        <v>35811979.971960701</v>
      </c>
      <c r="P521" s="1">
        <v>54221779.045404397</v>
      </c>
      <c r="Q521" s="1">
        <v>17886797</v>
      </c>
      <c r="R521" s="1">
        <v>17319856</v>
      </c>
      <c r="S521" s="1">
        <v>331016</v>
      </c>
      <c r="T521" s="1">
        <v>75.986580559999993</v>
      </c>
      <c r="U521" s="1">
        <v>0.46185838599844697</v>
      </c>
      <c r="V521" s="1">
        <v>22755</v>
      </c>
      <c r="W521" s="1">
        <v>35.58</v>
      </c>
      <c r="X521" s="1">
        <v>1.17</v>
      </c>
      <c r="Y521" s="1">
        <v>756175245</v>
      </c>
      <c r="Z521" s="1">
        <v>815305307.59701896</v>
      </c>
      <c r="AA521" s="1">
        <v>501966.19799999899</v>
      </c>
      <c r="AB521" s="1">
        <v>675731070</v>
      </c>
      <c r="AC521" s="1">
        <v>815305307.59701896</v>
      </c>
      <c r="AD521" s="1">
        <v>501966.19799999899</v>
      </c>
      <c r="AE521" s="1">
        <v>675731070</v>
      </c>
      <c r="AF521" s="1">
        <v>645346665.42923403</v>
      </c>
      <c r="AG521" s="1">
        <v>501966.19799999899</v>
      </c>
      <c r="AH521" s="1">
        <v>675731070</v>
      </c>
      <c r="AI521" s="1">
        <v>565366127.93851101</v>
      </c>
      <c r="AJ521" s="1">
        <v>501966.19799999899</v>
      </c>
      <c r="AK521" s="1">
        <v>2229695131.66395</v>
      </c>
      <c r="AL521" s="1">
        <v>1846254297.84042</v>
      </c>
      <c r="AM521" s="1">
        <v>1765810122.84042</v>
      </c>
      <c r="AN521" s="1">
        <v>1595851480.6726301</v>
      </c>
      <c r="AO521" s="1">
        <v>1515870943.18191</v>
      </c>
      <c r="AP521" s="1">
        <v>521636832.09708297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2751331963.7610302</v>
      </c>
      <c r="AW521" s="1">
        <v>2367891129.9375</v>
      </c>
      <c r="AX521" s="1">
        <v>2287446954.9375</v>
      </c>
      <c r="AY521" s="1">
        <v>2117488312.7697201</v>
      </c>
      <c r="AZ521" s="1">
        <v>2037507775.27899</v>
      </c>
      <c r="BA521" s="1">
        <v>2037507775.27899</v>
      </c>
      <c r="BB521" s="1">
        <v>1846254297.84042</v>
      </c>
      <c r="BC521" s="1">
        <v>1765810122.84042</v>
      </c>
      <c r="BD521" s="1">
        <v>1595851480.6726301</v>
      </c>
      <c r="BE521" s="1">
        <v>1515870943.18191</v>
      </c>
      <c r="BF521" s="1">
        <v>1515870943.18191</v>
      </c>
      <c r="BG521" t="s">
        <v>39</v>
      </c>
    </row>
    <row r="522" spans="1:59" x14ac:dyDescent="0.25">
      <c r="A522">
        <v>816</v>
      </c>
      <c r="B522" t="s">
        <v>152</v>
      </c>
      <c r="C522">
        <v>2017</v>
      </c>
      <c r="D522" s="2">
        <v>118962</v>
      </c>
      <c r="E522" s="7">
        <v>94338.22</v>
      </c>
      <c r="F522" t="s">
        <v>51</v>
      </c>
      <c r="G522" s="2">
        <v>241</v>
      </c>
      <c r="H522" s="1">
        <v>10464492330</v>
      </c>
      <c r="I522" s="1">
        <v>4870345148.6079998</v>
      </c>
      <c r="J522" s="1">
        <v>294164716.5</v>
      </c>
      <c r="K522" s="1">
        <v>533293003.30000001</v>
      </c>
      <c r="L522" s="1">
        <v>0</v>
      </c>
      <c r="M522" s="1">
        <v>1426089723.8584299</v>
      </c>
      <c r="N522" s="1">
        <v>530980398.194345</v>
      </c>
      <c r="O522" s="1">
        <v>779296278.26981902</v>
      </c>
      <c r="P522" s="1">
        <v>630228100.60000002</v>
      </c>
      <c r="Q522" s="1">
        <v>291004487</v>
      </c>
      <c r="R522" s="1">
        <v>176229867</v>
      </c>
      <c r="S522" s="1">
        <v>5851963</v>
      </c>
      <c r="T522" s="1">
        <v>54.964420871233798</v>
      </c>
      <c r="U522" s="1">
        <v>11.163838129399799</v>
      </c>
      <c r="V522" s="1">
        <v>125131867</v>
      </c>
      <c r="W522" s="1">
        <v>41.05</v>
      </c>
      <c r="X522" s="1">
        <v>1.02</v>
      </c>
      <c r="Y522" s="1">
        <v>2040793110</v>
      </c>
      <c r="Z522" s="1">
        <v>7246738323.0564299</v>
      </c>
      <c r="AA522" s="1">
        <v>3248425769.9573398</v>
      </c>
      <c r="AB522" s="1">
        <v>1823687460</v>
      </c>
      <c r="AC522" s="1">
        <v>7246738323.0564299</v>
      </c>
      <c r="AD522" s="1">
        <v>3248425769.9573398</v>
      </c>
      <c r="AE522" s="1">
        <v>1823687460</v>
      </c>
      <c r="AF522" s="1">
        <v>5740576508.98458</v>
      </c>
      <c r="AG522" s="1">
        <v>3248425769.9573398</v>
      </c>
      <c r="AH522" s="1">
        <v>1823687460</v>
      </c>
      <c r="AI522" s="1">
        <v>5031794478.8331299</v>
      </c>
      <c r="AJ522" s="1">
        <v>3248425769.9573398</v>
      </c>
      <c r="AK522" s="1">
        <v>6590599588.9664297</v>
      </c>
      <c r="AL522" s="1">
        <v>13460350020.113701</v>
      </c>
      <c r="AM522" s="1">
        <v>13243244370.113701</v>
      </c>
      <c r="AN522" s="1">
        <v>11737082556.041901</v>
      </c>
      <c r="AO522" s="1">
        <v>11028300525.8904</v>
      </c>
      <c r="AP522" s="1">
        <v>1843569679.7641599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8434169268.7305899</v>
      </c>
      <c r="AW522" s="1">
        <v>15303919699.877899</v>
      </c>
      <c r="AX522" s="1">
        <v>15086814049.877899</v>
      </c>
      <c r="AY522" s="1">
        <v>13580652235.806</v>
      </c>
      <c r="AZ522" s="1">
        <v>12871870205.6546</v>
      </c>
      <c r="BA522" s="1">
        <v>10464492330</v>
      </c>
      <c r="BB522" s="1">
        <v>13460350020.113701</v>
      </c>
      <c r="BC522" s="1">
        <v>13243244370.113701</v>
      </c>
      <c r="BD522" s="1">
        <v>11737082556.041901</v>
      </c>
      <c r="BE522" s="1">
        <v>11028300525.8904</v>
      </c>
      <c r="BF522" s="1">
        <v>8620922650.2358303</v>
      </c>
      <c r="BG522" t="s">
        <v>75</v>
      </c>
    </row>
    <row r="523" spans="1:59" x14ac:dyDescent="0.25">
      <c r="A523">
        <v>816</v>
      </c>
      <c r="B523" t="s">
        <v>152</v>
      </c>
      <c r="C523">
        <v>2018</v>
      </c>
      <c r="D523" s="2">
        <v>118962</v>
      </c>
      <c r="E523" s="7">
        <v>94338.22</v>
      </c>
      <c r="F523" t="s">
        <v>51</v>
      </c>
      <c r="G523" s="2">
        <v>241</v>
      </c>
      <c r="H523" s="1">
        <v>10464492330</v>
      </c>
      <c r="I523" s="1">
        <v>5641499239</v>
      </c>
      <c r="J523" s="1">
        <v>554449409.89999998</v>
      </c>
      <c r="K523" s="1">
        <v>790818880.89199996</v>
      </c>
      <c r="L523" s="1">
        <v>0</v>
      </c>
      <c r="M523" s="1">
        <v>1426089723.8584299</v>
      </c>
      <c r="N523" s="1">
        <v>530980398.194345</v>
      </c>
      <c r="O523" s="1">
        <v>779296278.26981902</v>
      </c>
      <c r="P523" s="1">
        <v>630228100.60000002</v>
      </c>
      <c r="Q523" s="1">
        <v>291004487</v>
      </c>
      <c r="R523" s="1">
        <v>176229867</v>
      </c>
      <c r="S523" s="1">
        <v>5851963</v>
      </c>
      <c r="T523" s="1">
        <v>56.468211261024699</v>
      </c>
      <c r="U523" s="1">
        <v>8.5562390574541602</v>
      </c>
      <c r="V523" s="1">
        <v>125131867</v>
      </c>
      <c r="W523" s="1">
        <v>41.05</v>
      </c>
      <c r="X523" s="1">
        <v>1.02</v>
      </c>
      <c r="Y523" s="1">
        <v>2040793110</v>
      </c>
      <c r="Z523" s="1">
        <v>7926961318.0103302</v>
      </c>
      <c r="AA523" s="1">
        <v>3248425769.9573398</v>
      </c>
      <c r="AB523" s="1">
        <v>1823687460</v>
      </c>
      <c r="AC523" s="1">
        <v>7926961318.0103302</v>
      </c>
      <c r="AD523" s="1">
        <v>3248425769.9573398</v>
      </c>
      <c r="AE523" s="1">
        <v>1823687460</v>
      </c>
      <c r="AF523" s="1">
        <v>6279421982.8551798</v>
      </c>
      <c r="AG523" s="1">
        <v>3248425769.9573398</v>
      </c>
      <c r="AH523" s="1">
        <v>1823687460</v>
      </c>
      <c r="AI523" s="1">
        <v>5504109354.5468702</v>
      </c>
      <c r="AJ523" s="1">
        <v>3248425769.9573398</v>
      </c>
      <c r="AK523" s="1">
        <v>7622038372.7584295</v>
      </c>
      <c r="AL523" s="1">
        <v>14400857708.4676</v>
      </c>
      <c r="AM523" s="1">
        <v>14183752058.4676</v>
      </c>
      <c r="AN523" s="1">
        <v>12536212723.3125</v>
      </c>
      <c r="AO523" s="1">
        <v>11760900095.0042</v>
      </c>
      <c r="AP523" s="1">
        <v>2101095557.3561599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9723133930.1145897</v>
      </c>
      <c r="AW523" s="1">
        <v>16501953265.823799</v>
      </c>
      <c r="AX523" s="1">
        <v>16284847615.823799</v>
      </c>
      <c r="AY523" s="1">
        <v>14637308280.6686</v>
      </c>
      <c r="AZ523" s="1">
        <v>13861995652.3603</v>
      </c>
      <c r="BA523" s="1">
        <v>10464492330</v>
      </c>
      <c r="BB523" s="1">
        <v>14400857708.4676</v>
      </c>
      <c r="BC523" s="1">
        <v>14183752058.4676</v>
      </c>
      <c r="BD523" s="1">
        <v>12536212723.3125</v>
      </c>
      <c r="BE523" s="1">
        <v>11760900095.0042</v>
      </c>
      <c r="BF523" s="1">
        <v>8363396772.6438303</v>
      </c>
      <c r="BG523" t="s">
        <v>75</v>
      </c>
    </row>
    <row r="524" spans="1:59" x14ac:dyDescent="0.25">
      <c r="A524">
        <v>816</v>
      </c>
      <c r="B524" t="s">
        <v>152</v>
      </c>
      <c r="C524">
        <v>2019</v>
      </c>
      <c r="D524" s="2">
        <v>118962</v>
      </c>
      <c r="E524" s="7">
        <v>94338.22</v>
      </c>
      <c r="F524" t="s">
        <v>51</v>
      </c>
      <c r="G524" s="2">
        <v>241</v>
      </c>
      <c r="H524" s="1">
        <v>10464492330</v>
      </c>
      <c r="I524" s="1">
        <v>5448340991.3439999</v>
      </c>
      <c r="J524" s="1">
        <v>672846592.17999995</v>
      </c>
      <c r="K524" s="1">
        <v>775966308.39999998</v>
      </c>
      <c r="L524" s="1">
        <v>0</v>
      </c>
      <c r="M524" s="1">
        <v>1426089723.8584299</v>
      </c>
      <c r="N524" s="1">
        <v>530980398.194345</v>
      </c>
      <c r="O524" s="1">
        <v>779296278.26981902</v>
      </c>
      <c r="P524" s="1">
        <v>630228100.60000002</v>
      </c>
      <c r="Q524" s="1">
        <v>291004487</v>
      </c>
      <c r="R524" s="1">
        <v>176229867</v>
      </c>
      <c r="S524" s="1">
        <v>5851963</v>
      </c>
      <c r="T524" s="1">
        <v>52.921552874110397</v>
      </c>
      <c r="U524" s="1">
        <v>11.9818615221216</v>
      </c>
      <c r="V524" s="1">
        <v>125131867</v>
      </c>
      <c r="W524" s="1">
        <v>41.05</v>
      </c>
      <c r="X524" s="1">
        <v>1.02</v>
      </c>
      <c r="Y524" s="1">
        <v>2040793110</v>
      </c>
      <c r="Z524" s="1">
        <v>6773408290.0956602</v>
      </c>
      <c r="AA524" s="1">
        <v>3248425769.9573398</v>
      </c>
      <c r="AB524" s="1">
        <v>1823687460</v>
      </c>
      <c r="AC524" s="1">
        <v>6773408290.0956602</v>
      </c>
      <c r="AD524" s="1">
        <v>3248425769.9573398</v>
      </c>
      <c r="AE524" s="1">
        <v>1823687460</v>
      </c>
      <c r="AF524" s="1">
        <v>5365623371.8516397</v>
      </c>
      <c r="AG524" s="1">
        <v>3248425769.9573398</v>
      </c>
      <c r="AH524" s="1">
        <v>1823687460</v>
      </c>
      <c r="AI524" s="1">
        <v>4703136351.5015202</v>
      </c>
      <c r="AJ524" s="1">
        <v>3248425769.9573398</v>
      </c>
      <c r="AK524" s="1">
        <v>7547277307.3824301</v>
      </c>
      <c r="AL524" s="1">
        <v>13365701862.833</v>
      </c>
      <c r="AM524" s="1">
        <v>13148596212.833</v>
      </c>
      <c r="AN524" s="1">
        <v>11740811294.5889</v>
      </c>
      <c r="AO524" s="1">
        <v>11078324274.2388</v>
      </c>
      <c r="AP524" s="1">
        <v>2086242984.8641601</v>
      </c>
      <c r="AQ524" s="1">
        <v>0</v>
      </c>
      <c r="AR524" s="1">
        <v>0</v>
      </c>
      <c r="AS524" s="1">
        <v>0</v>
      </c>
      <c r="AT524" s="1">
        <v>0</v>
      </c>
      <c r="AU524" s="1">
        <v>0</v>
      </c>
      <c r="AV524" s="1">
        <v>9633520292.2465897</v>
      </c>
      <c r="AW524" s="1">
        <v>15451944847.6971</v>
      </c>
      <c r="AX524" s="1">
        <v>15234839197.6971</v>
      </c>
      <c r="AY524" s="1">
        <v>13827054279.4531</v>
      </c>
      <c r="AZ524" s="1">
        <v>13164567259.103001</v>
      </c>
      <c r="BA524" s="1">
        <v>10464492330</v>
      </c>
      <c r="BB524" s="1">
        <v>13365701862.833</v>
      </c>
      <c r="BC524" s="1">
        <v>13148596212.833</v>
      </c>
      <c r="BD524" s="1">
        <v>11740811294.5889</v>
      </c>
      <c r="BE524" s="1">
        <v>11078324274.2388</v>
      </c>
      <c r="BF524" s="1">
        <v>8378249345.1358299</v>
      </c>
      <c r="BG524" t="s">
        <v>75</v>
      </c>
    </row>
    <row r="525" spans="1:59" x14ac:dyDescent="0.25">
      <c r="A525">
        <v>816</v>
      </c>
      <c r="B525" t="s">
        <v>152</v>
      </c>
      <c r="C525">
        <v>2020</v>
      </c>
      <c r="D525" s="2">
        <v>129007</v>
      </c>
      <c r="E525" s="7">
        <v>94338.22</v>
      </c>
      <c r="F525" t="s">
        <v>51</v>
      </c>
      <c r="G525" s="2">
        <v>241</v>
      </c>
      <c r="H525" s="1">
        <v>11348100755</v>
      </c>
      <c r="I525" s="1">
        <v>6236715238</v>
      </c>
      <c r="J525" s="1">
        <v>753467148.39999998</v>
      </c>
      <c r="K525" s="1">
        <v>819784950.39999998</v>
      </c>
      <c r="L525" s="1">
        <v>0</v>
      </c>
      <c r="M525" s="1">
        <v>1426089723.8584299</v>
      </c>
      <c r="N525" s="1">
        <v>530980398.194345</v>
      </c>
      <c r="O525" s="1">
        <v>779296278.26981902</v>
      </c>
      <c r="P525" s="1">
        <v>630228100.60000002</v>
      </c>
      <c r="Q525" s="1">
        <v>291004487</v>
      </c>
      <c r="R525" s="1">
        <v>176229867</v>
      </c>
      <c r="S525" s="1">
        <v>5851963</v>
      </c>
      <c r="T525" s="1">
        <v>55.505700796439903</v>
      </c>
      <c r="U525" s="1">
        <v>5.5936425355917798</v>
      </c>
      <c r="V525" s="1">
        <v>125131867</v>
      </c>
      <c r="W525" s="1">
        <v>41.05</v>
      </c>
      <c r="X525" s="1">
        <v>1.02</v>
      </c>
      <c r="Y525" s="1">
        <v>2213115085</v>
      </c>
      <c r="Z525" s="1">
        <v>8257872446.8899298</v>
      </c>
      <c r="AA525" s="1">
        <v>3248425769.9573398</v>
      </c>
      <c r="AB525" s="1">
        <v>1977677310</v>
      </c>
      <c r="AC525" s="1">
        <v>8257872446.8899298</v>
      </c>
      <c r="AD525" s="1">
        <v>3248425769.9573398</v>
      </c>
      <c r="AE525" s="1">
        <v>1977677310</v>
      </c>
      <c r="AF525" s="1">
        <v>6541556555.4481802</v>
      </c>
      <c r="AG525" s="1">
        <v>3248425769.9573398</v>
      </c>
      <c r="AH525" s="1">
        <v>1977677310</v>
      </c>
      <c r="AI525" s="1">
        <v>5733878488.8873596</v>
      </c>
      <c r="AJ525" s="1">
        <v>3248425769.9573398</v>
      </c>
      <c r="AK525" s="1">
        <v>8416272110.2584295</v>
      </c>
      <c r="AL525" s="1">
        <v>15103108550.8472</v>
      </c>
      <c r="AM525" s="1">
        <v>14867670775.8472</v>
      </c>
      <c r="AN525" s="1">
        <v>13151354884.4055</v>
      </c>
      <c r="AO525" s="1">
        <v>12343676817.8447</v>
      </c>
      <c r="AP525" s="1">
        <v>2130061626.8641601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10546333737.122499</v>
      </c>
      <c r="AW525" s="1">
        <v>17233170177.711399</v>
      </c>
      <c r="AX525" s="1">
        <v>16997732402.711399</v>
      </c>
      <c r="AY525" s="1">
        <v>15281416511.2696</v>
      </c>
      <c r="AZ525" s="1">
        <v>14473738444.708799</v>
      </c>
      <c r="BA525" s="1">
        <v>11348100755</v>
      </c>
      <c r="BB525" s="1">
        <v>15103108550.8472</v>
      </c>
      <c r="BC525" s="1">
        <v>14867670775.8472</v>
      </c>
      <c r="BD525" s="1">
        <v>13151354884.4055</v>
      </c>
      <c r="BE525" s="1">
        <v>12343676817.8447</v>
      </c>
      <c r="BF525" s="1">
        <v>9218039128.1358299</v>
      </c>
      <c r="BG525" t="s">
        <v>75</v>
      </c>
    </row>
    <row r="526" spans="1:59" x14ac:dyDescent="0.25">
      <c r="A526">
        <v>816</v>
      </c>
      <c r="B526" t="s">
        <v>152</v>
      </c>
      <c r="C526">
        <v>2021</v>
      </c>
      <c r="D526" s="2">
        <v>129007</v>
      </c>
      <c r="E526" s="7">
        <v>94338.22</v>
      </c>
      <c r="F526" t="s">
        <v>51</v>
      </c>
      <c r="G526" s="2">
        <v>241</v>
      </c>
      <c r="H526" s="1">
        <v>11348100755</v>
      </c>
      <c r="I526" s="1">
        <v>6142476395</v>
      </c>
      <c r="J526" s="1">
        <v>773422931.60000002</v>
      </c>
      <c r="K526" s="1">
        <v>850380277.23599994</v>
      </c>
      <c r="L526" s="1">
        <v>0</v>
      </c>
      <c r="M526" s="1">
        <v>1426089723.8584299</v>
      </c>
      <c r="N526" s="1">
        <v>530980398.194345</v>
      </c>
      <c r="O526" s="1">
        <v>779296278.26981902</v>
      </c>
      <c r="P526" s="1">
        <v>630228100.60000002</v>
      </c>
      <c r="Q526" s="1">
        <v>291004487</v>
      </c>
      <c r="R526" s="1">
        <v>176229867</v>
      </c>
      <c r="S526" s="1">
        <v>5851963</v>
      </c>
      <c r="T526" s="1">
        <v>56.536591865961903</v>
      </c>
      <c r="U526" s="1">
        <v>7.8015746200000002</v>
      </c>
      <c r="V526" s="1">
        <v>125131867</v>
      </c>
      <c r="W526" s="1">
        <v>41.05</v>
      </c>
      <c r="X526" s="1">
        <v>1.02</v>
      </c>
      <c r="Y526" s="1">
        <v>2213115085</v>
      </c>
      <c r="Z526" s="1">
        <v>8063132840.7833004</v>
      </c>
      <c r="AA526" s="1">
        <v>3248425769.9573398</v>
      </c>
      <c r="AB526" s="1">
        <v>1977677310</v>
      </c>
      <c r="AC526" s="1">
        <v>8063132840.7833004</v>
      </c>
      <c r="AD526" s="1">
        <v>3248425769.9573398</v>
      </c>
      <c r="AE526" s="1">
        <v>1977677310</v>
      </c>
      <c r="AF526" s="1">
        <v>6387291621.5774803</v>
      </c>
      <c r="AG526" s="1">
        <v>3248425769.9573398</v>
      </c>
      <c r="AH526" s="1">
        <v>1977677310</v>
      </c>
      <c r="AI526" s="1">
        <v>5598660459.5982704</v>
      </c>
      <c r="AJ526" s="1">
        <v>3248425769.9573398</v>
      </c>
      <c r="AK526" s="1">
        <v>8341989050.4584303</v>
      </c>
      <c r="AL526" s="1">
        <v>14928324727.940599</v>
      </c>
      <c r="AM526" s="1">
        <v>14692886952.940599</v>
      </c>
      <c r="AN526" s="1">
        <v>13017045733.7348</v>
      </c>
      <c r="AO526" s="1">
        <v>12228414571.7556</v>
      </c>
      <c r="AP526" s="1">
        <v>2160656953.70016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10502646004.158501</v>
      </c>
      <c r="AW526" s="1">
        <v>17088981681.6408</v>
      </c>
      <c r="AX526" s="1">
        <v>16853543906.6408</v>
      </c>
      <c r="AY526" s="1">
        <v>15177702687.4349</v>
      </c>
      <c r="AZ526" s="1">
        <v>14389071525.4557</v>
      </c>
      <c r="BA526" s="1">
        <v>11348100755</v>
      </c>
      <c r="BB526" s="1">
        <v>14928324727.940599</v>
      </c>
      <c r="BC526" s="1">
        <v>14692886952.940599</v>
      </c>
      <c r="BD526" s="1">
        <v>13017045733.7348</v>
      </c>
      <c r="BE526" s="1">
        <v>12228414571.7556</v>
      </c>
      <c r="BF526" s="1">
        <v>9187443801.2998295</v>
      </c>
      <c r="BG526" t="s">
        <v>75</v>
      </c>
    </row>
    <row r="527" spans="1:59" x14ac:dyDescent="0.25">
      <c r="A527">
        <v>821</v>
      </c>
      <c r="B527" t="s">
        <v>153</v>
      </c>
      <c r="C527">
        <v>2017</v>
      </c>
      <c r="D527" s="2">
        <v>22968</v>
      </c>
      <c r="E527" s="7">
        <v>51825.21</v>
      </c>
      <c r="F527" t="s">
        <v>45</v>
      </c>
      <c r="G527" s="2">
        <v>134</v>
      </c>
      <c r="H527" s="1">
        <v>1123364880</v>
      </c>
      <c r="I527" s="1">
        <v>393200000</v>
      </c>
      <c r="J527" s="1">
        <v>19500000</v>
      </c>
      <c r="K527" s="1">
        <v>227100000</v>
      </c>
      <c r="L527" s="1">
        <v>0</v>
      </c>
      <c r="M527" s="1">
        <v>72914898.277202696</v>
      </c>
      <c r="N527" s="1">
        <v>17558515.0419688</v>
      </c>
      <c r="O527" s="1">
        <v>5550735.5424689697</v>
      </c>
      <c r="P527" s="1">
        <v>20136619.254032001</v>
      </c>
      <c r="Q527" s="1">
        <v>5129032</v>
      </c>
      <c r="R527" s="1">
        <v>2932502</v>
      </c>
      <c r="S527" s="1">
        <v>66820</v>
      </c>
      <c r="T527" s="1">
        <v>56.212245398700396</v>
      </c>
      <c r="U527" s="1">
        <v>3.42914087112695</v>
      </c>
      <c r="V527" s="1">
        <v>0</v>
      </c>
      <c r="Y527" s="1">
        <v>394016040</v>
      </c>
      <c r="Z527" s="1">
        <v>151821757.441176</v>
      </c>
      <c r="AA527" s="1">
        <v>0</v>
      </c>
      <c r="AB527" s="1">
        <v>352099440</v>
      </c>
      <c r="AC527" s="1">
        <v>151821757.441176</v>
      </c>
      <c r="AD527" s="1">
        <v>0</v>
      </c>
      <c r="AE527" s="1">
        <v>352099440</v>
      </c>
      <c r="AF527" s="1">
        <v>120024311.893043</v>
      </c>
      <c r="AG527" s="1">
        <v>0</v>
      </c>
      <c r="AH527" s="1">
        <v>352099440</v>
      </c>
      <c r="AI527" s="1">
        <v>105060808.10568701</v>
      </c>
      <c r="AJ527" s="1">
        <v>0</v>
      </c>
      <c r="AK527" s="1">
        <v>485614898.27720201</v>
      </c>
      <c r="AL527" s="1">
        <v>585474416.69520795</v>
      </c>
      <c r="AM527" s="1">
        <v>543557816.69520795</v>
      </c>
      <c r="AN527" s="1">
        <v>511760371.147075</v>
      </c>
      <c r="AO527" s="1">
        <v>496796867.35971898</v>
      </c>
      <c r="AP527" s="1">
        <v>250209250.58443701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735824148.86163998</v>
      </c>
      <c r="AW527" s="1">
        <v>835683667.27964604</v>
      </c>
      <c r="AX527" s="1">
        <v>793767067.27964604</v>
      </c>
      <c r="AY527" s="1">
        <v>761969621.73151302</v>
      </c>
      <c r="AZ527" s="1">
        <v>747006117.944157</v>
      </c>
      <c r="BA527" s="1">
        <v>747006117.944157</v>
      </c>
      <c r="BB527" s="1">
        <v>585474416.69520795</v>
      </c>
      <c r="BC527" s="1">
        <v>543557816.69520795</v>
      </c>
      <c r="BD527" s="1">
        <v>511760371.147075</v>
      </c>
      <c r="BE527" s="1">
        <v>496796867.35971898</v>
      </c>
      <c r="BF527" s="1">
        <v>496796867.35971898</v>
      </c>
      <c r="BG527" t="s">
        <v>39</v>
      </c>
    </row>
    <row r="528" spans="1:59" x14ac:dyDescent="0.25">
      <c r="A528">
        <v>821</v>
      </c>
      <c r="B528" t="s">
        <v>153</v>
      </c>
      <c r="C528">
        <v>2018</v>
      </c>
      <c r="D528" s="2">
        <v>22968</v>
      </c>
      <c r="E528" s="7">
        <v>51825.21</v>
      </c>
      <c r="F528" t="s">
        <v>45</v>
      </c>
      <c r="G528" s="2">
        <v>134</v>
      </c>
      <c r="H528" s="1">
        <v>1123364880</v>
      </c>
      <c r="I528" s="1">
        <v>392100000</v>
      </c>
      <c r="J528" s="1">
        <v>24870000</v>
      </c>
      <c r="K528" s="1">
        <v>231810000</v>
      </c>
      <c r="L528" s="1">
        <v>0</v>
      </c>
      <c r="M528" s="1">
        <v>72914898.277202696</v>
      </c>
      <c r="N528" s="1">
        <v>17558515.0419688</v>
      </c>
      <c r="O528" s="1">
        <v>5550735.5424689697</v>
      </c>
      <c r="P528" s="1">
        <v>20136619.254032001</v>
      </c>
      <c r="Q528" s="1">
        <v>5129032</v>
      </c>
      <c r="R528" s="1">
        <v>2932502</v>
      </c>
      <c r="S528" s="1">
        <v>66820</v>
      </c>
      <c r="T528" s="1">
        <v>57.318009288857098</v>
      </c>
      <c r="U528" s="1">
        <v>2.3134738793705298</v>
      </c>
      <c r="V528" s="1">
        <v>0</v>
      </c>
      <c r="Y528" s="1">
        <v>394016040</v>
      </c>
      <c r="Z528" s="1">
        <v>158211331.217572</v>
      </c>
      <c r="AA528" s="1">
        <v>0</v>
      </c>
      <c r="AB528" s="1">
        <v>352099440</v>
      </c>
      <c r="AC528" s="1">
        <v>158211331.217572</v>
      </c>
      <c r="AD528" s="1">
        <v>0</v>
      </c>
      <c r="AE528" s="1">
        <v>352099440</v>
      </c>
      <c r="AF528" s="1">
        <v>125075657.686474</v>
      </c>
      <c r="AG528" s="1">
        <v>0</v>
      </c>
      <c r="AH528" s="1">
        <v>352099440</v>
      </c>
      <c r="AI528" s="1">
        <v>109482399.554193</v>
      </c>
      <c r="AJ528" s="1">
        <v>0</v>
      </c>
      <c r="AK528" s="1">
        <v>489884898.27720201</v>
      </c>
      <c r="AL528" s="1">
        <v>597233990.47160399</v>
      </c>
      <c r="AM528" s="1">
        <v>555317390.47160399</v>
      </c>
      <c r="AN528" s="1">
        <v>522181716.94050598</v>
      </c>
      <c r="AO528" s="1">
        <v>506588458.80822498</v>
      </c>
      <c r="AP528" s="1">
        <v>254919250.58443701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744804148.86163998</v>
      </c>
      <c r="AW528" s="1">
        <v>852153241.05604196</v>
      </c>
      <c r="AX528" s="1">
        <v>810236641.05604196</v>
      </c>
      <c r="AY528" s="1">
        <v>777100967.52494395</v>
      </c>
      <c r="AZ528" s="1">
        <v>761507709.392663</v>
      </c>
      <c r="BA528" s="1">
        <v>761507709.392663</v>
      </c>
      <c r="BB528" s="1">
        <v>597233990.47160399</v>
      </c>
      <c r="BC528" s="1">
        <v>555317390.47160399</v>
      </c>
      <c r="BD528" s="1">
        <v>522181716.94050598</v>
      </c>
      <c r="BE528" s="1">
        <v>506588458.80822498</v>
      </c>
      <c r="BF528" s="1">
        <v>506588458.80822498</v>
      </c>
      <c r="BG528" t="s">
        <v>39</v>
      </c>
    </row>
    <row r="529" spans="1:59" x14ac:dyDescent="0.25">
      <c r="A529">
        <v>821</v>
      </c>
      <c r="B529" t="s">
        <v>153</v>
      </c>
      <c r="C529">
        <v>2019</v>
      </c>
      <c r="D529" s="2">
        <v>22968</v>
      </c>
      <c r="E529" s="7">
        <v>51825.21</v>
      </c>
      <c r="F529" t="s">
        <v>45</v>
      </c>
      <c r="G529" s="2">
        <v>134</v>
      </c>
      <c r="H529" s="1">
        <v>1123364880</v>
      </c>
      <c r="I529" s="1">
        <v>396960000</v>
      </c>
      <c r="J529" s="1">
        <v>22150000</v>
      </c>
      <c r="K529" s="1">
        <v>236910000</v>
      </c>
      <c r="L529" s="1">
        <v>0</v>
      </c>
      <c r="M529" s="1">
        <v>72914898.277202696</v>
      </c>
      <c r="N529" s="1">
        <v>17558515.0419688</v>
      </c>
      <c r="O529" s="1">
        <v>5550735.5424689697</v>
      </c>
      <c r="P529" s="1">
        <v>20136619.254032001</v>
      </c>
      <c r="Q529" s="1">
        <v>5129032</v>
      </c>
      <c r="R529" s="1">
        <v>2932502</v>
      </c>
      <c r="S529" s="1">
        <v>66820</v>
      </c>
      <c r="T529" s="1">
        <v>53.449963847322898</v>
      </c>
      <c r="U529" s="1">
        <v>6.2718502081736096</v>
      </c>
      <c r="V529" s="1">
        <v>0</v>
      </c>
      <c r="Y529" s="1">
        <v>394016040</v>
      </c>
      <c r="Z529" s="1">
        <v>135699940.15250599</v>
      </c>
      <c r="AA529" s="1">
        <v>0</v>
      </c>
      <c r="AB529" s="1">
        <v>352099440</v>
      </c>
      <c r="AC529" s="1">
        <v>135699940.15250599</v>
      </c>
      <c r="AD529" s="1">
        <v>0</v>
      </c>
      <c r="AE529" s="1">
        <v>352099440</v>
      </c>
      <c r="AF529" s="1">
        <v>107279037.044754</v>
      </c>
      <c r="AG529" s="1">
        <v>0</v>
      </c>
      <c r="AH529" s="1">
        <v>352099440</v>
      </c>
      <c r="AI529" s="1">
        <v>93904494.405812994</v>
      </c>
      <c r="AJ529" s="1">
        <v>0</v>
      </c>
      <c r="AK529" s="1">
        <v>492024898.27720201</v>
      </c>
      <c r="AL529" s="1">
        <v>572002599.40653801</v>
      </c>
      <c r="AM529" s="1">
        <v>530085999.40653801</v>
      </c>
      <c r="AN529" s="1">
        <v>501665096.29878598</v>
      </c>
      <c r="AO529" s="1">
        <v>488290553.65984499</v>
      </c>
      <c r="AP529" s="1">
        <v>260019250.58443701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752044148.86163998</v>
      </c>
      <c r="AW529" s="1">
        <v>832021849.99097598</v>
      </c>
      <c r="AX529" s="1">
        <v>790105249.99097598</v>
      </c>
      <c r="AY529" s="1">
        <v>761684346.88322401</v>
      </c>
      <c r="AZ529" s="1">
        <v>748309804.24428201</v>
      </c>
      <c r="BA529" s="1">
        <v>748309804.24428201</v>
      </c>
      <c r="BB529" s="1">
        <v>572002599.40653801</v>
      </c>
      <c r="BC529" s="1">
        <v>530085999.40653801</v>
      </c>
      <c r="BD529" s="1">
        <v>501665096.29878598</v>
      </c>
      <c r="BE529" s="1">
        <v>488290553.65984499</v>
      </c>
      <c r="BF529" s="1">
        <v>488290553.65984499</v>
      </c>
      <c r="BG529" t="s">
        <v>39</v>
      </c>
    </row>
    <row r="530" spans="1:59" x14ac:dyDescent="0.25">
      <c r="A530">
        <v>821</v>
      </c>
      <c r="B530" t="s">
        <v>153</v>
      </c>
      <c r="C530">
        <v>2020</v>
      </c>
      <c r="D530" s="2">
        <v>22968</v>
      </c>
      <c r="E530" s="7">
        <v>51825.21</v>
      </c>
      <c r="F530" t="s">
        <v>45</v>
      </c>
      <c r="G530" s="2">
        <v>134</v>
      </c>
      <c r="H530" s="1">
        <v>1123364880</v>
      </c>
      <c r="I530" s="1">
        <v>361370000</v>
      </c>
      <c r="J530" s="1">
        <v>23560000</v>
      </c>
      <c r="K530" s="1">
        <v>249050000</v>
      </c>
      <c r="L530" s="1">
        <v>0</v>
      </c>
      <c r="M530" s="1">
        <v>72914898.277202696</v>
      </c>
      <c r="N530" s="1">
        <v>17558515.0419688</v>
      </c>
      <c r="O530" s="1">
        <v>5550735.5424689697</v>
      </c>
      <c r="P530" s="1">
        <v>20136619.254032001</v>
      </c>
      <c r="Q530" s="1">
        <v>5129032</v>
      </c>
      <c r="R530" s="1">
        <v>2932502</v>
      </c>
      <c r="S530" s="1">
        <v>66820</v>
      </c>
      <c r="T530" s="1">
        <v>55.385176876755402</v>
      </c>
      <c r="U530" s="1">
        <v>2.36594152620096</v>
      </c>
      <c r="V530" s="1">
        <v>0</v>
      </c>
      <c r="Y530" s="1">
        <v>394016040</v>
      </c>
      <c r="Z530" s="1">
        <v>152500948.19457901</v>
      </c>
      <c r="AA530" s="1">
        <v>0</v>
      </c>
      <c r="AB530" s="1">
        <v>352099440</v>
      </c>
      <c r="AC530" s="1">
        <v>152500948.19457901</v>
      </c>
      <c r="AD530" s="1">
        <v>0</v>
      </c>
      <c r="AE530" s="1">
        <v>352099440</v>
      </c>
      <c r="AF530" s="1">
        <v>120561253.397313</v>
      </c>
      <c r="AG530" s="1">
        <v>0</v>
      </c>
      <c r="AH530" s="1">
        <v>352099440</v>
      </c>
      <c r="AI530" s="1">
        <v>105530808.786834</v>
      </c>
      <c r="AJ530" s="1">
        <v>0</v>
      </c>
      <c r="AK530" s="1">
        <v>457844898.27720201</v>
      </c>
      <c r="AL530" s="1">
        <v>590213607.44861102</v>
      </c>
      <c r="AM530" s="1">
        <v>548297007.44861102</v>
      </c>
      <c r="AN530" s="1">
        <v>516357312.65134501</v>
      </c>
      <c r="AO530" s="1">
        <v>501326868.04086602</v>
      </c>
      <c r="AP530" s="1">
        <v>272159250.58443701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730004148.86163998</v>
      </c>
      <c r="AW530" s="1">
        <v>862372858.03304899</v>
      </c>
      <c r="AX530" s="1">
        <v>820456258.03304899</v>
      </c>
      <c r="AY530" s="1">
        <v>788516563.23578203</v>
      </c>
      <c r="AZ530" s="1">
        <v>773486118.62530398</v>
      </c>
      <c r="BA530" s="1">
        <v>773486118.62530398</v>
      </c>
      <c r="BB530" s="1">
        <v>590213607.44861102</v>
      </c>
      <c r="BC530" s="1">
        <v>548297007.44861102</v>
      </c>
      <c r="BD530" s="1">
        <v>516357312.65134501</v>
      </c>
      <c r="BE530" s="1">
        <v>501326868.04086602</v>
      </c>
      <c r="BF530" s="1">
        <v>501326868.04086602</v>
      </c>
      <c r="BG530" t="s">
        <v>39</v>
      </c>
    </row>
    <row r="531" spans="1:59" x14ac:dyDescent="0.25">
      <c r="A531">
        <v>821</v>
      </c>
      <c r="B531" t="s">
        <v>153</v>
      </c>
      <c r="C531">
        <v>2021</v>
      </c>
      <c r="D531" s="2">
        <v>22968</v>
      </c>
      <c r="E531" s="7">
        <v>51825.21</v>
      </c>
      <c r="F531" t="s">
        <v>45</v>
      </c>
      <c r="G531" s="2">
        <v>134</v>
      </c>
      <c r="H531" s="1">
        <v>1123364880</v>
      </c>
      <c r="I531" s="1">
        <v>362380000</v>
      </c>
      <c r="J531" s="1">
        <v>21410000</v>
      </c>
      <c r="K531" s="1">
        <v>204290000</v>
      </c>
      <c r="L531" s="1">
        <v>0</v>
      </c>
      <c r="M531" s="1">
        <v>72914898.277202696</v>
      </c>
      <c r="N531" s="1">
        <v>17558515.0419688</v>
      </c>
      <c r="O531" s="1">
        <v>5550735.5424689697</v>
      </c>
      <c r="P531" s="1">
        <v>20136619.254032001</v>
      </c>
      <c r="Q531" s="1">
        <v>5129032</v>
      </c>
      <c r="R531" s="1">
        <v>2932502</v>
      </c>
      <c r="S531" s="1">
        <v>66820</v>
      </c>
      <c r="T531" s="1">
        <v>55.791306881060898</v>
      </c>
      <c r="U531" s="1">
        <v>3.3686390005406399</v>
      </c>
      <c r="V531" s="1">
        <v>0</v>
      </c>
      <c r="Y531" s="1">
        <v>394016040</v>
      </c>
      <c r="Z531" s="1">
        <v>150785021.809735</v>
      </c>
      <c r="AA531" s="1">
        <v>0</v>
      </c>
      <c r="AB531" s="1">
        <v>352099440</v>
      </c>
      <c r="AC531" s="1">
        <v>150785021.809735</v>
      </c>
      <c r="AD531" s="1">
        <v>0</v>
      </c>
      <c r="AE531" s="1">
        <v>352099440</v>
      </c>
      <c r="AF531" s="1">
        <v>119204709.466646</v>
      </c>
      <c r="AG531" s="1">
        <v>0</v>
      </c>
      <c r="AH531" s="1">
        <v>352099440</v>
      </c>
      <c r="AI531" s="1">
        <v>104343386.01107401</v>
      </c>
      <c r="AJ531" s="1">
        <v>0</v>
      </c>
      <c r="AK531" s="1">
        <v>456704898.27720201</v>
      </c>
      <c r="AL531" s="1">
        <v>586347681.06376696</v>
      </c>
      <c r="AM531" s="1">
        <v>544431081.06376696</v>
      </c>
      <c r="AN531" s="1">
        <v>512850768.72067797</v>
      </c>
      <c r="AO531" s="1">
        <v>497989445.26510602</v>
      </c>
      <c r="AP531" s="1">
        <v>227399250.58443701</v>
      </c>
      <c r="AQ531" s="1">
        <v>0</v>
      </c>
      <c r="AR531" s="1">
        <v>0</v>
      </c>
      <c r="AS531" s="1">
        <v>0</v>
      </c>
      <c r="AT531" s="1">
        <v>0</v>
      </c>
      <c r="AU531" s="1">
        <v>0</v>
      </c>
      <c r="AV531" s="1">
        <v>684104148.86163998</v>
      </c>
      <c r="AW531" s="1">
        <v>813746931.64820504</v>
      </c>
      <c r="AX531" s="1">
        <v>771830331.64820504</v>
      </c>
      <c r="AY531" s="1">
        <v>740250019.30511606</v>
      </c>
      <c r="AZ531" s="1">
        <v>725388695.84954405</v>
      </c>
      <c r="BA531" s="1">
        <v>725388695.84954405</v>
      </c>
      <c r="BB531" s="1">
        <v>586347681.06376696</v>
      </c>
      <c r="BC531" s="1">
        <v>544431081.06376696</v>
      </c>
      <c r="BD531" s="1">
        <v>512850768.72067797</v>
      </c>
      <c r="BE531" s="1">
        <v>497989445.26510602</v>
      </c>
      <c r="BF531" s="1">
        <v>497989445.26510602</v>
      </c>
      <c r="BG531" t="s">
        <v>39</v>
      </c>
    </row>
    <row r="532" spans="1:59" x14ac:dyDescent="0.25">
      <c r="A532">
        <v>827</v>
      </c>
      <c r="B532" t="s">
        <v>154</v>
      </c>
      <c r="C532">
        <v>2017</v>
      </c>
      <c r="D532" s="2">
        <v>16654</v>
      </c>
      <c r="E532" s="7">
        <v>116733.66</v>
      </c>
      <c r="F532" t="s">
        <v>45</v>
      </c>
      <c r="G532" s="2">
        <v>411</v>
      </c>
      <c r="H532" s="1">
        <v>2498349810</v>
      </c>
      <c r="I532" s="1">
        <v>457940229.19999999</v>
      </c>
      <c r="J532" s="1">
        <v>47824460.460000001</v>
      </c>
      <c r="K532" s="1">
        <v>1451406397</v>
      </c>
      <c r="L532" s="1">
        <v>1303404</v>
      </c>
      <c r="M532" s="1">
        <v>3717606.4900502898</v>
      </c>
      <c r="N532" s="1">
        <v>13296147.6175409</v>
      </c>
      <c r="O532" s="1">
        <v>5559180.9855000703</v>
      </c>
      <c r="P532" s="1">
        <v>3717606.4900502898</v>
      </c>
      <c r="Q532" s="1">
        <v>7023319</v>
      </c>
      <c r="R532" s="1">
        <v>591307</v>
      </c>
      <c r="S532" s="1">
        <v>71064</v>
      </c>
      <c r="T532" s="1">
        <v>48.051776412098498</v>
      </c>
      <c r="U532" s="1">
        <v>3.35439028561485</v>
      </c>
      <c r="V532" s="1">
        <v>0</v>
      </c>
      <c r="Y532" s="1">
        <v>285699370</v>
      </c>
      <c r="Z532" s="1">
        <v>160297500.96886399</v>
      </c>
      <c r="AA532" s="1">
        <v>0</v>
      </c>
      <c r="AB532" s="1">
        <v>255305820</v>
      </c>
      <c r="AC532" s="1">
        <v>160297500.96886399</v>
      </c>
      <c r="AD532" s="1">
        <v>0</v>
      </c>
      <c r="AE532" s="1">
        <v>255305820</v>
      </c>
      <c r="AF532" s="1">
        <v>126652769.425514</v>
      </c>
      <c r="AG532" s="1">
        <v>0</v>
      </c>
      <c r="AH532" s="1">
        <v>255305820</v>
      </c>
      <c r="AI532" s="1">
        <v>110819954.58158401</v>
      </c>
      <c r="AJ532" s="1">
        <v>0</v>
      </c>
      <c r="AK532" s="1">
        <v>509482296.15004998</v>
      </c>
      <c r="AL532" s="1">
        <v>497538937.91891402</v>
      </c>
      <c r="AM532" s="1">
        <v>467145387.91891402</v>
      </c>
      <c r="AN532" s="1">
        <v>433500656.37556398</v>
      </c>
      <c r="AO532" s="1">
        <v>417667841.53163499</v>
      </c>
      <c r="AP532" s="1">
        <v>1471565129.60304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1981047425.7530899</v>
      </c>
      <c r="AW532" s="1">
        <v>1969104067.52195</v>
      </c>
      <c r="AX532" s="1">
        <v>1938710517.52195</v>
      </c>
      <c r="AY532" s="1">
        <v>1905065785.9786</v>
      </c>
      <c r="AZ532" s="1">
        <v>1889232971.13467</v>
      </c>
      <c r="BA532" s="1">
        <v>1889232971.13467</v>
      </c>
      <c r="BB532" s="1">
        <v>497538937.91891402</v>
      </c>
      <c r="BC532" s="1">
        <v>467145387.91891402</v>
      </c>
      <c r="BD532" s="1">
        <v>433500656.37556398</v>
      </c>
      <c r="BE532" s="1">
        <v>417667841.53163499</v>
      </c>
      <c r="BF532" s="1">
        <v>417667841.53163499</v>
      </c>
      <c r="BG532" t="s">
        <v>39</v>
      </c>
    </row>
    <row r="533" spans="1:59" x14ac:dyDescent="0.25">
      <c r="A533">
        <v>827</v>
      </c>
      <c r="B533" t="s">
        <v>154</v>
      </c>
      <c r="C533">
        <v>2018</v>
      </c>
      <c r="D533" s="2">
        <v>16853</v>
      </c>
      <c r="E533" s="7">
        <v>116733.66</v>
      </c>
      <c r="F533" t="s">
        <v>45</v>
      </c>
      <c r="G533" s="2">
        <v>411</v>
      </c>
      <c r="H533" s="1">
        <v>2528202795</v>
      </c>
      <c r="I533" s="1">
        <v>485360823.30000001</v>
      </c>
      <c r="J533" s="1">
        <v>51177229.527999997</v>
      </c>
      <c r="K533" s="1">
        <v>1818644573.0479901</v>
      </c>
      <c r="L533" s="1">
        <v>1303404</v>
      </c>
      <c r="M533" s="1">
        <v>3717606.4900502898</v>
      </c>
      <c r="N533" s="1">
        <v>13296147.6175409</v>
      </c>
      <c r="O533" s="1">
        <v>5559180.9855000703</v>
      </c>
      <c r="P533" s="1">
        <v>3717606.4900502898</v>
      </c>
      <c r="Q533" s="1">
        <v>7023319</v>
      </c>
      <c r="R533" s="1">
        <v>591307</v>
      </c>
      <c r="S533" s="1">
        <v>71064</v>
      </c>
      <c r="T533" s="1">
        <v>49.4603498964726</v>
      </c>
      <c r="U533" s="1">
        <v>1.9162113473742</v>
      </c>
      <c r="V533" s="1">
        <v>0</v>
      </c>
      <c r="Y533" s="1">
        <v>289113215</v>
      </c>
      <c r="Z533" s="1">
        <v>170506762.37692299</v>
      </c>
      <c r="AA533" s="1">
        <v>0</v>
      </c>
      <c r="AB533" s="1">
        <v>258356490</v>
      </c>
      <c r="AC533" s="1">
        <v>170506762.37692299</v>
      </c>
      <c r="AD533" s="1">
        <v>0</v>
      </c>
      <c r="AE533" s="1">
        <v>258356490</v>
      </c>
      <c r="AF533" s="1">
        <v>134719216.022026</v>
      </c>
      <c r="AG533" s="1">
        <v>0</v>
      </c>
      <c r="AH533" s="1">
        <v>258356490</v>
      </c>
      <c r="AI533" s="1">
        <v>117878017.737368</v>
      </c>
      <c r="AJ533" s="1">
        <v>0</v>
      </c>
      <c r="AK533" s="1">
        <v>540255659.31805003</v>
      </c>
      <c r="AL533" s="1">
        <v>514514813.39497298</v>
      </c>
      <c r="AM533" s="1">
        <v>483758088.39497298</v>
      </c>
      <c r="AN533" s="1">
        <v>447970542.04007602</v>
      </c>
      <c r="AO533" s="1">
        <v>431129343.75541902</v>
      </c>
      <c r="AP533" s="1">
        <v>1838803305.6510301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2379058964.96908</v>
      </c>
      <c r="AW533" s="1">
        <v>2353318119.046</v>
      </c>
      <c r="AX533" s="1">
        <v>2322561394.046</v>
      </c>
      <c r="AY533" s="1">
        <v>2286773847.6911001</v>
      </c>
      <c r="AZ533" s="1">
        <v>2269932649.4064498</v>
      </c>
      <c r="BA533" s="1">
        <v>2269932649.4064498</v>
      </c>
      <c r="BB533" s="1">
        <v>514514813.39497298</v>
      </c>
      <c r="BC533" s="1">
        <v>483758088.39497298</v>
      </c>
      <c r="BD533" s="1">
        <v>447970542.04007602</v>
      </c>
      <c r="BE533" s="1">
        <v>431129343.75541902</v>
      </c>
      <c r="BF533" s="1">
        <v>431129343.75541902</v>
      </c>
      <c r="BG533" t="s">
        <v>39</v>
      </c>
    </row>
    <row r="534" spans="1:59" x14ac:dyDescent="0.25">
      <c r="A534">
        <v>827</v>
      </c>
      <c r="B534" t="s">
        <v>154</v>
      </c>
      <c r="C534">
        <v>2019</v>
      </c>
      <c r="D534" s="2">
        <v>16719</v>
      </c>
      <c r="E534" s="7">
        <v>116733.66</v>
      </c>
      <c r="F534" t="s">
        <v>45</v>
      </c>
      <c r="G534" s="2">
        <v>411</v>
      </c>
      <c r="H534" s="1">
        <v>2508100785</v>
      </c>
      <c r="I534" s="1">
        <v>460073673.5</v>
      </c>
      <c r="J534" s="1">
        <v>45988740.859999999</v>
      </c>
      <c r="K534" s="1">
        <v>1628566804</v>
      </c>
      <c r="L534" s="1">
        <v>1303404</v>
      </c>
      <c r="M534" s="1">
        <v>3717606.4900502898</v>
      </c>
      <c r="N534" s="1">
        <v>13296147.6175409</v>
      </c>
      <c r="O534" s="1">
        <v>5559180.9855000703</v>
      </c>
      <c r="P534" s="1">
        <v>3717606.4900502898</v>
      </c>
      <c r="Q534" s="1">
        <v>7023319</v>
      </c>
      <c r="R534" s="1">
        <v>591307</v>
      </c>
      <c r="S534" s="1">
        <v>71064</v>
      </c>
      <c r="T534" s="1">
        <v>46.101079110000001</v>
      </c>
      <c r="U534" s="1">
        <v>4.8523836944678296</v>
      </c>
      <c r="V534" s="1">
        <v>0</v>
      </c>
      <c r="Y534" s="1">
        <v>286814445</v>
      </c>
      <c r="Z534" s="1">
        <v>147929518.17417201</v>
      </c>
      <c r="AA534" s="1">
        <v>0</v>
      </c>
      <c r="AB534" s="1">
        <v>256302270</v>
      </c>
      <c r="AC534" s="1">
        <v>147929518.17417201</v>
      </c>
      <c r="AD534" s="1">
        <v>0</v>
      </c>
      <c r="AE534" s="1">
        <v>256302270</v>
      </c>
      <c r="AF534" s="1">
        <v>116880693.980251</v>
      </c>
      <c r="AG534" s="1">
        <v>0</v>
      </c>
      <c r="AH534" s="1">
        <v>256302270</v>
      </c>
      <c r="AI534" s="1">
        <v>102269482.59487601</v>
      </c>
      <c r="AJ534" s="1">
        <v>0</v>
      </c>
      <c r="AK534" s="1">
        <v>509780020.85004997</v>
      </c>
      <c r="AL534" s="1">
        <v>484450310.52422202</v>
      </c>
      <c r="AM534" s="1">
        <v>453938135.52422202</v>
      </c>
      <c r="AN534" s="1">
        <v>422889311.33030099</v>
      </c>
      <c r="AO534" s="1">
        <v>408278099.94492698</v>
      </c>
      <c r="AP534" s="1">
        <v>1648725536.60304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2158505557.4530902</v>
      </c>
      <c r="AW534" s="1">
        <v>2133175847.12726</v>
      </c>
      <c r="AX534" s="1">
        <v>2102663672.12726</v>
      </c>
      <c r="AY534" s="1">
        <v>2071614847.9333401</v>
      </c>
      <c r="AZ534" s="1">
        <v>2057003636.54796</v>
      </c>
      <c r="BA534" s="1">
        <v>2057003636.54796</v>
      </c>
      <c r="BB534" s="1">
        <v>484450310.52422202</v>
      </c>
      <c r="BC534" s="1">
        <v>453938135.52422202</v>
      </c>
      <c r="BD534" s="1">
        <v>422889311.33030099</v>
      </c>
      <c r="BE534" s="1">
        <v>408278099.94492698</v>
      </c>
      <c r="BF534" s="1">
        <v>408278099.94492698</v>
      </c>
      <c r="BG534" t="s">
        <v>39</v>
      </c>
    </row>
    <row r="535" spans="1:59" x14ac:dyDescent="0.25">
      <c r="A535">
        <v>827</v>
      </c>
      <c r="B535" t="s">
        <v>154</v>
      </c>
      <c r="C535">
        <v>2020</v>
      </c>
      <c r="D535" s="2">
        <v>16719</v>
      </c>
      <c r="E535" s="7">
        <v>116733.66</v>
      </c>
      <c r="F535" t="s">
        <v>45</v>
      </c>
      <c r="G535" s="2">
        <v>411</v>
      </c>
      <c r="H535" s="1">
        <v>2508100785</v>
      </c>
      <c r="I535" s="1">
        <v>484966599.89999998</v>
      </c>
      <c r="J535" s="1">
        <v>49553956.689999998</v>
      </c>
      <c r="K535" s="1">
        <v>1246888232.0439999</v>
      </c>
      <c r="L535" s="1">
        <v>0</v>
      </c>
      <c r="M535" s="1">
        <v>3717606.4900502898</v>
      </c>
      <c r="N535" s="1">
        <v>13296147.6175409</v>
      </c>
      <c r="O535" s="1">
        <v>5559180.9855000703</v>
      </c>
      <c r="P535" s="1">
        <v>3717606.4900502898</v>
      </c>
      <c r="Q535" s="1">
        <v>7023319</v>
      </c>
      <c r="R535" s="1">
        <v>591307</v>
      </c>
      <c r="S535" s="1">
        <v>71064</v>
      </c>
      <c r="T535" s="1">
        <v>46.991956284878199</v>
      </c>
      <c r="U535" s="1">
        <v>1.89421135899565</v>
      </c>
      <c r="V535" s="1">
        <v>0</v>
      </c>
      <c r="Y535" s="1">
        <v>286814445</v>
      </c>
      <c r="Z535" s="1">
        <v>161733301.14860901</v>
      </c>
      <c r="AA535" s="1">
        <v>0</v>
      </c>
      <c r="AB535" s="1">
        <v>256302270</v>
      </c>
      <c r="AC535" s="1">
        <v>161733301.14860901</v>
      </c>
      <c r="AD535" s="1">
        <v>0</v>
      </c>
      <c r="AE535" s="1">
        <v>256302270</v>
      </c>
      <c r="AF535" s="1">
        <v>127787210.49918801</v>
      </c>
      <c r="AG535" s="1">
        <v>0</v>
      </c>
      <c r="AH535" s="1">
        <v>256302270</v>
      </c>
      <c r="AI535" s="1">
        <v>111812579.605342</v>
      </c>
      <c r="AJ535" s="1">
        <v>0</v>
      </c>
      <c r="AK535" s="1">
        <v>538238163.08004999</v>
      </c>
      <c r="AL535" s="1">
        <v>501819309.328659</v>
      </c>
      <c r="AM535" s="1">
        <v>471307134.328659</v>
      </c>
      <c r="AN535" s="1">
        <v>437361043.67923802</v>
      </c>
      <c r="AO535" s="1">
        <v>421386412.785393</v>
      </c>
      <c r="AP535" s="1">
        <v>1265743560.6470399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1803981723.7270899</v>
      </c>
      <c r="AW535" s="1">
        <v>1767562869.9756999</v>
      </c>
      <c r="AX535" s="1">
        <v>1737050694.9756999</v>
      </c>
      <c r="AY535" s="1">
        <v>1703104604.3262701</v>
      </c>
      <c r="AZ535" s="1">
        <v>1687129973.43243</v>
      </c>
      <c r="BA535" s="1">
        <v>1687129973.43243</v>
      </c>
      <c r="BB535" s="1">
        <v>501819309.328659</v>
      </c>
      <c r="BC535" s="1">
        <v>471307134.328659</v>
      </c>
      <c r="BD535" s="1">
        <v>437361043.67923802</v>
      </c>
      <c r="BE535" s="1">
        <v>421386412.785393</v>
      </c>
      <c r="BF535" s="1">
        <v>421386412.785393</v>
      </c>
      <c r="BG535" t="s">
        <v>39</v>
      </c>
    </row>
    <row r="536" spans="1:59" x14ac:dyDescent="0.25">
      <c r="A536">
        <v>827</v>
      </c>
      <c r="B536" t="s">
        <v>154</v>
      </c>
      <c r="C536">
        <v>2021</v>
      </c>
      <c r="D536" s="2">
        <v>16719</v>
      </c>
      <c r="E536" s="7">
        <v>116733.66</v>
      </c>
      <c r="F536" t="s">
        <v>45</v>
      </c>
      <c r="G536" s="2">
        <v>411</v>
      </c>
      <c r="H536" s="1">
        <v>2508100785</v>
      </c>
      <c r="I536" s="1">
        <v>629065352.79999995</v>
      </c>
      <c r="J536" s="1">
        <v>60134404.18</v>
      </c>
      <c r="K536" s="1">
        <v>1833779909</v>
      </c>
      <c r="L536" s="1">
        <v>0</v>
      </c>
      <c r="M536" s="1">
        <v>3717606.4900502898</v>
      </c>
      <c r="N536" s="1">
        <v>13296147.6175409</v>
      </c>
      <c r="O536" s="1">
        <v>5559180.9855000703</v>
      </c>
      <c r="P536" s="1">
        <v>3717606.4900502898</v>
      </c>
      <c r="Q536" s="1">
        <v>7023319</v>
      </c>
      <c r="R536" s="1">
        <v>591307</v>
      </c>
      <c r="S536" s="1">
        <v>71064</v>
      </c>
      <c r="T536" s="1">
        <v>46.294217419912201</v>
      </c>
      <c r="U536" s="1">
        <v>2.6692389006185899</v>
      </c>
      <c r="V536" s="1">
        <v>0</v>
      </c>
      <c r="Y536" s="1">
        <v>286814445</v>
      </c>
      <c r="Z536" s="1">
        <v>156451543.19929501</v>
      </c>
      <c r="AA536" s="1">
        <v>0</v>
      </c>
      <c r="AB536" s="1">
        <v>256302270</v>
      </c>
      <c r="AC536" s="1">
        <v>156451543.19929501</v>
      </c>
      <c r="AD536" s="1">
        <v>0</v>
      </c>
      <c r="AE536" s="1">
        <v>256302270</v>
      </c>
      <c r="AF536" s="1">
        <v>123614037.07057799</v>
      </c>
      <c r="AG536" s="1">
        <v>0</v>
      </c>
      <c r="AH536" s="1">
        <v>256302270</v>
      </c>
      <c r="AI536" s="1">
        <v>108161093.010005</v>
      </c>
      <c r="AJ536" s="1">
        <v>0</v>
      </c>
      <c r="AK536" s="1">
        <v>692917363.47004998</v>
      </c>
      <c r="AL536" s="1">
        <v>507117998.86934602</v>
      </c>
      <c r="AM536" s="1">
        <v>476605823.86934602</v>
      </c>
      <c r="AN536" s="1">
        <v>443768317.740628</v>
      </c>
      <c r="AO536" s="1">
        <v>428315373.68005502</v>
      </c>
      <c r="AP536" s="1">
        <v>1852635237.60304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2545552601.0730901</v>
      </c>
      <c r="AW536" s="1">
        <v>2359753236.4723802</v>
      </c>
      <c r="AX536" s="1">
        <v>2329241061.4723802</v>
      </c>
      <c r="AY536" s="1">
        <v>2296403555.3436699</v>
      </c>
      <c r="AZ536" s="1">
        <v>2280950611.2830901</v>
      </c>
      <c r="BA536" s="1">
        <v>2280950611.2830901</v>
      </c>
      <c r="BB536" s="1">
        <v>507117998.86934602</v>
      </c>
      <c r="BC536" s="1">
        <v>476605823.86934602</v>
      </c>
      <c r="BD536" s="1">
        <v>443768317.740628</v>
      </c>
      <c r="BE536" s="1">
        <v>428315373.68005502</v>
      </c>
      <c r="BF536" s="1">
        <v>428315373.68005502</v>
      </c>
      <c r="BG536" t="s">
        <v>39</v>
      </c>
    </row>
    <row r="537" spans="1:59" x14ac:dyDescent="0.25">
      <c r="A537">
        <v>830</v>
      </c>
      <c r="B537" t="s">
        <v>155</v>
      </c>
      <c r="C537">
        <v>2017</v>
      </c>
      <c r="D537" s="2">
        <v>49124</v>
      </c>
      <c r="E537" s="7">
        <v>86532.31</v>
      </c>
      <c r="F537" t="s">
        <v>45</v>
      </c>
      <c r="G537" s="2">
        <v>163</v>
      </c>
      <c r="H537" s="1">
        <v>2922632380</v>
      </c>
      <c r="I537" s="1">
        <v>1574539496</v>
      </c>
      <c r="J537" s="1">
        <v>424704278.84399998</v>
      </c>
      <c r="K537" s="1">
        <v>307681268.10000002</v>
      </c>
      <c r="L537" s="1">
        <v>313841476.33999997</v>
      </c>
      <c r="M537" s="1">
        <v>98010451.955742493</v>
      </c>
      <c r="N537" s="1">
        <v>26160369.0272808</v>
      </c>
      <c r="O537" s="1">
        <v>21448002.149999999</v>
      </c>
      <c r="P537" s="1">
        <v>89060830.715722397</v>
      </c>
      <c r="Q537" s="1">
        <v>40309872</v>
      </c>
      <c r="R537" s="1">
        <v>4292117</v>
      </c>
      <c r="S537" s="1">
        <v>567776</v>
      </c>
      <c r="T537" s="1">
        <v>51.447887399962497</v>
      </c>
      <c r="U537" s="1">
        <v>2.9143464028139201</v>
      </c>
      <c r="V537" s="1">
        <v>0</v>
      </c>
      <c r="W537" s="1">
        <v>42.24</v>
      </c>
      <c r="X537" s="1">
        <v>1.18</v>
      </c>
      <c r="Y537" s="1">
        <v>842722220</v>
      </c>
      <c r="Z537" s="1">
        <v>1008114235.13837</v>
      </c>
      <c r="AA537" s="1">
        <v>0</v>
      </c>
      <c r="AB537" s="1">
        <v>753070920</v>
      </c>
      <c r="AC537" s="1">
        <v>1008114235.13837</v>
      </c>
      <c r="AD537" s="1">
        <v>0</v>
      </c>
      <c r="AE537" s="1">
        <v>753070920</v>
      </c>
      <c r="AF537" s="1">
        <v>797520486.85659206</v>
      </c>
      <c r="AG537" s="1">
        <v>0</v>
      </c>
      <c r="AH537" s="1">
        <v>753070920</v>
      </c>
      <c r="AI537" s="1">
        <v>698417546.48869205</v>
      </c>
      <c r="AJ537" s="1">
        <v>0</v>
      </c>
      <c r="AK537" s="1">
        <v>2097254226.7997401</v>
      </c>
      <c r="AL537" s="1">
        <v>2364601564.6981001</v>
      </c>
      <c r="AM537" s="1">
        <v>2274950264.6981001</v>
      </c>
      <c r="AN537" s="1">
        <v>2064356516.4163101</v>
      </c>
      <c r="AO537" s="1">
        <v>1965253576.0484099</v>
      </c>
      <c r="AP537" s="1">
        <v>669131115.61728001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2766385342.4170198</v>
      </c>
      <c r="AW537" s="1">
        <v>3033732680.3153801</v>
      </c>
      <c r="AX537" s="1">
        <v>2944081380.3153801</v>
      </c>
      <c r="AY537" s="1">
        <v>2733487632.0335898</v>
      </c>
      <c r="AZ537" s="1">
        <v>2634384691.6656899</v>
      </c>
      <c r="BA537" s="1">
        <v>2634384691.6656899</v>
      </c>
      <c r="BB537" s="1">
        <v>2364601564.6981001</v>
      </c>
      <c r="BC537" s="1">
        <v>2274950264.6981001</v>
      </c>
      <c r="BD537" s="1">
        <v>2064356516.4163101</v>
      </c>
      <c r="BE537" s="1">
        <v>1965253576.0484099</v>
      </c>
      <c r="BF537" s="1">
        <v>1965253576.0484099</v>
      </c>
      <c r="BG537" t="s">
        <v>39</v>
      </c>
    </row>
    <row r="538" spans="1:59" x14ac:dyDescent="0.25">
      <c r="A538">
        <v>830</v>
      </c>
      <c r="B538" t="s">
        <v>155</v>
      </c>
      <c r="C538">
        <v>2018</v>
      </c>
      <c r="D538" s="2">
        <v>49054</v>
      </c>
      <c r="E538" s="7">
        <v>86532.31</v>
      </c>
      <c r="F538" t="s">
        <v>45</v>
      </c>
      <c r="G538" s="2">
        <v>163</v>
      </c>
      <c r="H538" s="1">
        <v>2918467730</v>
      </c>
      <c r="I538" s="1">
        <v>1588781658.38399</v>
      </c>
      <c r="J538" s="1">
        <v>468325435.10000002</v>
      </c>
      <c r="K538" s="1">
        <v>303841517.19999999</v>
      </c>
      <c r="L538" s="1">
        <v>335666641.5</v>
      </c>
      <c r="M538" s="1">
        <v>98010451.955742493</v>
      </c>
      <c r="N538" s="1">
        <v>26160369.0272808</v>
      </c>
      <c r="O538" s="1">
        <v>21448002.149999999</v>
      </c>
      <c r="P538" s="1">
        <v>89060830.715722397</v>
      </c>
      <c r="Q538" s="1">
        <v>40309872</v>
      </c>
      <c r="R538" s="1">
        <v>4292117</v>
      </c>
      <c r="S538" s="1">
        <v>567776</v>
      </c>
      <c r="T538" s="1">
        <v>52.618965214988798</v>
      </c>
      <c r="U538" s="1">
        <v>2.2254474036201799</v>
      </c>
      <c r="V538" s="1">
        <v>0</v>
      </c>
      <c r="W538" s="1">
        <v>42.24</v>
      </c>
      <c r="X538" s="1">
        <v>1.18</v>
      </c>
      <c r="Y538" s="1">
        <v>841521370</v>
      </c>
      <c r="Z538" s="1">
        <v>1046748735.42247</v>
      </c>
      <c r="AA538" s="1">
        <v>0</v>
      </c>
      <c r="AB538" s="1">
        <v>751997820</v>
      </c>
      <c r="AC538" s="1">
        <v>1046748735.42247</v>
      </c>
      <c r="AD538" s="1">
        <v>0</v>
      </c>
      <c r="AE538" s="1">
        <v>751997820</v>
      </c>
      <c r="AF538" s="1">
        <v>828084290.44359803</v>
      </c>
      <c r="AG538" s="1">
        <v>0</v>
      </c>
      <c r="AH538" s="1">
        <v>751997820</v>
      </c>
      <c r="AI538" s="1">
        <v>725183375.15942001</v>
      </c>
      <c r="AJ538" s="1">
        <v>0</v>
      </c>
      <c r="AK538" s="1">
        <v>2155117545.4397302</v>
      </c>
      <c r="AL538" s="1">
        <v>2445656371.2381902</v>
      </c>
      <c r="AM538" s="1">
        <v>2356132821.2381902</v>
      </c>
      <c r="AN538" s="1">
        <v>2137468376.25932</v>
      </c>
      <c r="AO538" s="1">
        <v>2034567460.9751401</v>
      </c>
      <c r="AP538" s="1">
        <v>687116529.87728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2842234075.3170099</v>
      </c>
      <c r="AW538" s="1">
        <v>3132772901.1154699</v>
      </c>
      <c r="AX538" s="1">
        <v>3043249351.1154699</v>
      </c>
      <c r="AY538" s="1">
        <v>2824584906.1366</v>
      </c>
      <c r="AZ538" s="1">
        <v>2721683990.8524199</v>
      </c>
      <c r="BA538" s="1">
        <v>2721683990.8524199</v>
      </c>
      <c r="BB538" s="1">
        <v>2445656371.2381902</v>
      </c>
      <c r="BC538" s="1">
        <v>2356132821.2381902</v>
      </c>
      <c r="BD538" s="1">
        <v>2137468376.25932</v>
      </c>
      <c r="BE538" s="1">
        <v>2034567460.9751401</v>
      </c>
      <c r="BF538" s="1">
        <v>2034567460.9751401</v>
      </c>
      <c r="BG538" t="s">
        <v>39</v>
      </c>
    </row>
    <row r="539" spans="1:59" x14ac:dyDescent="0.25">
      <c r="A539">
        <v>830</v>
      </c>
      <c r="B539" t="s">
        <v>155</v>
      </c>
      <c r="C539">
        <v>2019</v>
      </c>
      <c r="D539" s="2">
        <v>48821</v>
      </c>
      <c r="E539" s="7">
        <v>86532.31</v>
      </c>
      <c r="F539" t="s">
        <v>45</v>
      </c>
      <c r="G539" s="2">
        <v>163</v>
      </c>
      <c r="H539" s="1">
        <v>2904605395</v>
      </c>
      <c r="I539" s="1">
        <v>1489770244</v>
      </c>
      <c r="J539" s="1">
        <v>416269244.5</v>
      </c>
      <c r="K539" s="1">
        <v>283908175.60000002</v>
      </c>
      <c r="L539" s="1">
        <v>279613609</v>
      </c>
      <c r="M539" s="1">
        <v>98010451.955742493</v>
      </c>
      <c r="N539" s="1">
        <v>26160369.0272808</v>
      </c>
      <c r="O539" s="1">
        <v>21448002.149999999</v>
      </c>
      <c r="P539" s="1">
        <v>89060830.715722397</v>
      </c>
      <c r="Q539" s="1">
        <v>40309872</v>
      </c>
      <c r="R539" s="1">
        <v>4292117</v>
      </c>
      <c r="S539" s="1">
        <v>567776</v>
      </c>
      <c r="T539" s="1">
        <v>47.127771907356497</v>
      </c>
      <c r="U539" s="1">
        <v>5.8416888010000001</v>
      </c>
      <c r="V539" s="1">
        <v>0</v>
      </c>
      <c r="W539" s="1">
        <v>42.24</v>
      </c>
      <c r="X539" s="1">
        <v>1.18</v>
      </c>
      <c r="Y539" s="1">
        <v>837524255</v>
      </c>
      <c r="Z539" s="1">
        <v>857573695.17030299</v>
      </c>
      <c r="AA539" s="1">
        <v>0</v>
      </c>
      <c r="AB539" s="1">
        <v>748425930</v>
      </c>
      <c r="AC539" s="1">
        <v>857573695.17030299</v>
      </c>
      <c r="AD539" s="1">
        <v>0</v>
      </c>
      <c r="AE539" s="1">
        <v>748425930</v>
      </c>
      <c r="AF539" s="1">
        <v>678427669.25490999</v>
      </c>
      <c r="AG539" s="1">
        <v>0</v>
      </c>
      <c r="AH539" s="1">
        <v>748425930</v>
      </c>
      <c r="AI539" s="1">
        <v>594123657.05943096</v>
      </c>
      <c r="AJ539" s="1">
        <v>0</v>
      </c>
      <c r="AK539" s="1">
        <v>2004049940.45574</v>
      </c>
      <c r="AL539" s="1">
        <v>2200428025.3860202</v>
      </c>
      <c r="AM539" s="1">
        <v>2111329700.3860199</v>
      </c>
      <c r="AN539" s="1">
        <v>1932183674.4706299</v>
      </c>
      <c r="AO539" s="1">
        <v>1847879662.2751501</v>
      </c>
      <c r="AP539" s="1">
        <v>611130155.77727997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2615180096.2330198</v>
      </c>
      <c r="AW539" s="1">
        <v>2811558181.1633</v>
      </c>
      <c r="AX539" s="1">
        <v>2722459856.1633</v>
      </c>
      <c r="AY539" s="1">
        <v>2543313830.24791</v>
      </c>
      <c r="AZ539" s="1">
        <v>2459009818.0524302</v>
      </c>
      <c r="BA539" s="1">
        <v>2459009818.0524302</v>
      </c>
      <c r="BB539" s="1">
        <v>2200428025.3860202</v>
      </c>
      <c r="BC539" s="1">
        <v>2111329700.3860199</v>
      </c>
      <c r="BD539" s="1">
        <v>1932183674.4706299</v>
      </c>
      <c r="BE539" s="1">
        <v>1847879662.2751501</v>
      </c>
      <c r="BF539" s="1">
        <v>1847879662.2751501</v>
      </c>
      <c r="BG539" t="s">
        <v>39</v>
      </c>
    </row>
    <row r="540" spans="1:59" x14ac:dyDescent="0.25">
      <c r="A540">
        <v>830</v>
      </c>
      <c r="B540" t="s">
        <v>155</v>
      </c>
      <c r="C540">
        <v>2020</v>
      </c>
      <c r="D540" s="2">
        <v>48821</v>
      </c>
      <c r="E540" s="7">
        <v>86532.31</v>
      </c>
      <c r="F540" t="s">
        <v>45</v>
      </c>
      <c r="G540" s="2">
        <v>163</v>
      </c>
      <c r="H540" s="1">
        <v>2904605395</v>
      </c>
      <c r="I540" s="1">
        <v>1555993791</v>
      </c>
      <c r="J540" s="1">
        <v>412085389.69999999</v>
      </c>
      <c r="K540" s="1">
        <v>255141087.84799999</v>
      </c>
      <c r="L540" s="1">
        <v>317363305.19999999</v>
      </c>
      <c r="M540" s="1">
        <v>98010451.955742493</v>
      </c>
      <c r="N540" s="1">
        <v>26160369.0272808</v>
      </c>
      <c r="O540" s="1">
        <v>21448002.149999999</v>
      </c>
      <c r="P540" s="1">
        <v>89060830.715722397</v>
      </c>
      <c r="Q540" s="1">
        <v>40309872</v>
      </c>
      <c r="R540" s="1">
        <v>4292117</v>
      </c>
      <c r="S540" s="1">
        <v>567776</v>
      </c>
      <c r="T540" s="1">
        <v>48.275871121086801</v>
      </c>
      <c r="U540" s="1">
        <v>2.8433606199400301</v>
      </c>
      <c r="V540" s="1">
        <v>0</v>
      </c>
      <c r="W540" s="1">
        <v>42.24</v>
      </c>
      <c r="X540" s="1">
        <v>1.18</v>
      </c>
      <c r="Y540" s="1">
        <v>837524255</v>
      </c>
      <c r="Z540" s="1">
        <v>943701193.71613204</v>
      </c>
      <c r="AA540" s="1">
        <v>0</v>
      </c>
      <c r="AB540" s="1">
        <v>748425930</v>
      </c>
      <c r="AC540" s="1">
        <v>943701193.71613204</v>
      </c>
      <c r="AD540" s="1">
        <v>0</v>
      </c>
      <c r="AE540" s="1">
        <v>748425930</v>
      </c>
      <c r="AF540" s="1">
        <v>746563245.738047</v>
      </c>
      <c r="AG540" s="1">
        <v>0</v>
      </c>
      <c r="AH540" s="1">
        <v>748425930</v>
      </c>
      <c r="AI540" s="1">
        <v>653792446.68953598</v>
      </c>
      <c r="AJ540" s="1">
        <v>0</v>
      </c>
      <c r="AK540" s="1">
        <v>2066089632.65574</v>
      </c>
      <c r="AL540" s="1">
        <v>2282371669.1318498</v>
      </c>
      <c r="AM540" s="1">
        <v>2193273344.1318498</v>
      </c>
      <c r="AN540" s="1">
        <v>1996135396.15376</v>
      </c>
      <c r="AO540" s="1">
        <v>1903364597.1052499</v>
      </c>
      <c r="AP540" s="1">
        <v>620112764.22528005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2686202396.8810201</v>
      </c>
      <c r="AW540" s="1">
        <v>2902484433.3571301</v>
      </c>
      <c r="AX540" s="1">
        <v>2813386108.3571301</v>
      </c>
      <c r="AY540" s="1">
        <v>2616248160.3790498</v>
      </c>
      <c r="AZ540" s="1">
        <v>2523477361.3305302</v>
      </c>
      <c r="BA540" s="1">
        <v>2523477361.3305302</v>
      </c>
      <c r="BB540" s="1">
        <v>2282371669.1318498</v>
      </c>
      <c r="BC540" s="1">
        <v>2193273344.1318498</v>
      </c>
      <c r="BD540" s="1">
        <v>1996135396.15376</v>
      </c>
      <c r="BE540" s="1">
        <v>1903364597.1052499</v>
      </c>
      <c r="BF540" s="1">
        <v>1903364597.1052499</v>
      </c>
      <c r="BG540" t="s">
        <v>39</v>
      </c>
    </row>
    <row r="541" spans="1:59" x14ac:dyDescent="0.25">
      <c r="A541">
        <v>830</v>
      </c>
      <c r="B541" t="s">
        <v>155</v>
      </c>
      <c r="C541">
        <v>2021</v>
      </c>
      <c r="D541" s="2">
        <v>48821</v>
      </c>
      <c r="E541" s="7">
        <v>86532.31</v>
      </c>
      <c r="F541" t="s">
        <v>45</v>
      </c>
      <c r="G541" s="2">
        <v>163</v>
      </c>
      <c r="H541" s="1">
        <v>2904605395</v>
      </c>
      <c r="I541" s="1">
        <v>1558325469</v>
      </c>
      <c r="J541" s="1">
        <v>410880277.89999998</v>
      </c>
      <c r="K541" s="1">
        <v>274593432.10000002</v>
      </c>
      <c r="L541" s="1">
        <v>409357244</v>
      </c>
      <c r="M541" s="1">
        <v>98010451.955742493</v>
      </c>
      <c r="N541" s="1">
        <v>26160369.0272808</v>
      </c>
      <c r="O541" s="1">
        <v>21448002.149999999</v>
      </c>
      <c r="P541" s="1">
        <v>89060830.715722397</v>
      </c>
      <c r="Q541" s="1">
        <v>40309872</v>
      </c>
      <c r="R541" s="1">
        <v>4292117</v>
      </c>
      <c r="S541" s="1">
        <v>567776</v>
      </c>
      <c r="T541" s="1">
        <v>47.3154196233669</v>
      </c>
      <c r="U541" s="1">
        <v>2.4029910671939199</v>
      </c>
      <c r="V541" s="1">
        <v>0</v>
      </c>
      <c r="W541" s="1">
        <v>42.24</v>
      </c>
      <c r="X541" s="1">
        <v>1.18</v>
      </c>
      <c r="Y541" s="1">
        <v>837524255</v>
      </c>
      <c r="Z541" s="1">
        <v>932898313.86449802</v>
      </c>
      <c r="AA541" s="1">
        <v>0</v>
      </c>
      <c r="AB541" s="1">
        <v>748425930</v>
      </c>
      <c r="AC541" s="1">
        <v>932898313.86449802</v>
      </c>
      <c r="AD541" s="1">
        <v>0</v>
      </c>
      <c r="AE541" s="1">
        <v>748425930</v>
      </c>
      <c r="AF541" s="1">
        <v>738017073.39127302</v>
      </c>
      <c r="AG541" s="1">
        <v>0</v>
      </c>
      <c r="AH541" s="1">
        <v>748425930</v>
      </c>
      <c r="AI541" s="1">
        <v>646308254.34504998</v>
      </c>
      <c r="AJ541" s="1">
        <v>0</v>
      </c>
      <c r="AK541" s="1">
        <v>2067216198.8557401</v>
      </c>
      <c r="AL541" s="1">
        <v>2270363677.4802198</v>
      </c>
      <c r="AM541" s="1">
        <v>2181265352.4802198</v>
      </c>
      <c r="AN541" s="1">
        <v>1986384112.00699</v>
      </c>
      <c r="AO541" s="1">
        <v>1894675292.9607699</v>
      </c>
      <c r="AP541" s="1">
        <v>731559047.27727997</v>
      </c>
      <c r="AQ541" s="1">
        <v>0</v>
      </c>
      <c r="AR541" s="1">
        <v>0</v>
      </c>
      <c r="AS541" s="1">
        <v>0</v>
      </c>
      <c r="AT541" s="1">
        <v>0</v>
      </c>
      <c r="AU541" s="1">
        <v>0</v>
      </c>
      <c r="AV541" s="1">
        <v>2798775246.1330199</v>
      </c>
      <c r="AW541" s="1">
        <v>3001922724.7575002</v>
      </c>
      <c r="AX541" s="1">
        <v>2912824399.7575002</v>
      </c>
      <c r="AY541" s="1">
        <v>2717943159.2842698</v>
      </c>
      <c r="AZ541" s="1">
        <v>2626234340.23805</v>
      </c>
      <c r="BA541" s="1">
        <v>2626234340.23805</v>
      </c>
      <c r="BB541" s="1">
        <v>2270363677.4802198</v>
      </c>
      <c r="BC541" s="1">
        <v>2181265352.4802198</v>
      </c>
      <c r="BD541" s="1">
        <v>1986384112.00699</v>
      </c>
      <c r="BE541" s="1">
        <v>1894675292.9607699</v>
      </c>
      <c r="BF541" s="1">
        <v>1894675292.9607699</v>
      </c>
      <c r="BG541" t="s">
        <v>39</v>
      </c>
    </row>
    <row r="542" spans="1:59" x14ac:dyDescent="0.25">
      <c r="A542">
        <v>835</v>
      </c>
      <c r="B542" t="s">
        <v>156</v>
      </c>
      <c r="C542">
        <v>2017</v>
      </c>
      <c r="D542" s="2">
        <v>44326</v>
      </c>
      <c r="E542" s="7">
        <v>118362.09</v>
      </c>
      <c r="F542" t="s">
        <v>51</v>
      </c>
      <c r="G542" s="2">
        <v>191</v>
      </c>
      <c r="H542" s="1">
        <v>3090187090</v>
      </c>
      <c r="I542" s="1">
        <v>1571111174</v>
      </c>
      <c r="J542" s="1">
        <v>0</v>
      </c>
      <c r="K542" s="1">
        <v>412106335.10000002</v>
      </c>
      <c r="L542" s="1">
        <v>0</v>
      </c>
      <c r="M542" s="1">
        <v>37856756.571158998</v>
      </c>
      <c r="N542" s="1">
        <v>19654484.712305602</v>
      </c>
      <c r="O542" s="1">
        <v>3269381.9494763599</v>
      </c>
      <c r="P542" s="1">
        <v>37856756.571158998</v>
      </c>
      <c r="Q542" s="1">
        <v>50479412</v>
      </c>
      <c r="R542" s="1">
        <v>28366429</v>
      </c>
      <c r="S542" s="1">
        <v>1140563</v>
      </c>
      <c r="T542" s="1">
        <v>56.581684629999998</v>
      </c>
      <c r="U542" s="1">
        <v>6.7510252136217197</v>
      </c>
      <c r="V542" s="1">
        <v>11683975</v>
      </c>
      <c r="W542" s="1">
        <v>21.53</v>
      </c>
      <c r="X542" s="1">
        <v>0.99</v>
      </c>
      <c r="Y542" s="1">
        <v>760412530</v>
      </c>
      <c r="Z542" s="1">
        <v>1423108179.8192401</v>
      </c>
      <c r="AA542" s="1">
        <v>154405061.59815001</v>
      </c>
      <c r="AB542" s="1">
        <v>679517580</v>
      </c>
      <c r="AC542" s="1">
        <v>1423108179.8192401</v>
      </c>
      <c r="AD542" s="1">
        <v>154405061.59815001</v>
      </c>
      <c r="AE542" s="1">
        <v>679517580</v>
      </c>
      <c r="AF542" s="1">
        <v>1128185703.70032</v>
      </c>
      <c r="AG542" s="1">
        <v>154405061.59815001</v>
      </c>
      <c r="AH542" s="1">
        <v>679517580</v>
      </c>
      <c r="AI542" s="1">
        <v>989398656.11494303</v>
      </c>
      <c r="AJ542" s="1">
        <v>154405061.59815001</v>
      </c>
      <c r="AK542" s="1">
        <v>1608967930.5711501</v>
      </c>
      <c r="AL542" s="1">
        <v>2375782527.9885502</v>
      </c>
      <c r="AM542" s="1">
        <v>2294887577.9885502</v>
      </c>
      <c r="AN542" s="1">
        <v>1999965101.8696301</v>
      </c>
      <c r="AO542" s="1">
        <v>1861178054.28425</v>
      </c>
      <c r="AP542" s="1">
        <v>435030201.76178199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2043998132.3329401</v>
      </c>
      <c r="AW542" s="1">
        <v>2810812729.75034</v>
      </c>
      <c r="AX542" s="1">
        <v>2729917779.75034</v>
      </c>
      <c r="AY542" s="1">
        <v>2434995303.6314101</v>
      </c>
      <c r="AZ542" s="1">
        <v>2296208256.04603</v>
      </c>
      <c r="BA542" s="1">
        <v>2296208256.04603</v>
      </c>
      <c r="BB542" s="1">
        <v>2375782527.9885502</v>
      </c>
      <c r="BC542" s="1">
        <v>2294887577.9885502</v>
      </c>
      <c r="BD542" s="1">
        <v>1999965101.8696301</v>
      </c>
      <c r="BE542" s="1">
        <v>1861178054.28425</v>
      </c>
      <c r="BF542" s="1">
        <v>1861178054.28425</v>
      </c>
      <c r="BG542" t="s">
        <v>39</v>
      </c>
    </row>
    <row r="543" spans="1:59" x14ac:dyDescent="0.25">
      <c r="A543">
        <v>835</v>
      </c>
      <c r="B543" t="s">
        <v>156</v>
      </c>
      <c r="C543">
        <v>2018</v>
      </c>
      <c r="D543" s="2">
        <v>44326</v>
      </c>
      <c r="E543" s="7">
        <v>118362.09</v>
      </c>
      <c r="F543" t="s">
        <v>51</v>
      </c>
      <c r="G543" s="2">
        <v>191</v>
      </c>
      <c r="H543" s="1">
        <v>3090187090</v>
      </c>
      <c r="I543" s="1">
        <v>1582958822</v>
      </c>
      <c r="J543" s="1">
        <v>0</v>
      </c>
      <c r="K543" s="1">
        <v>437304466.69999999</v>
      </c>
      <c r="L543" s="1">
        <v>0</v>
      </c>
      <c r="M543" s="1">
        <v>37856756.571158998</v>
      </c>
      <c r="N543" s="1">
        <v>19654484.712305602</v>
      </c>
      <c r="O543" s="1">
        <v>3269381.9494763599</v>
      </c>
      <c r="P543" s="1">
        <v>37856756.571158998</v>
      </c>
      <c r="Q543" s="1">
        <v>50479412</v>
      </c>
      <c r="R543" s="1">
        <v>28366429</v>
      </c>
      <c r="S543" s="1">
        <v>1140563</v>
      </c>
      <c r="T543" s="1">
        <v>57.5772221019554</v>
      </c>
      <c r="U543" s="1">
        <v>4.9194677565567302</v>
      </c>
      <c r="V543" s="1">
        <v>11683975</v>
      </c>
      <c r="W543" s="1">
        <v>21.53</v>
      </c>
      <c r="X543" s="1">
        <v>0.99</v>
      </c>
      <c r="Y543" s="1">
        <v>760412530</v>
      </c>
      <c r="Z543" s="1">
        <v>1503846864.9126201</v>
      </c>
      <c r="AA543" s="1">
        <v>154405061.59815001</v>
      </c>
      <c r="AB543" s="1">
        <v>679517580</v>
      </c>
      <c r="AC543" s="1">
        <v>1503846864.9126201</v>
      </c>
      <c r="AD543" s="1">
        <v>154405061.59815001</v>
      </c>
      <c r="AE543" s="1">
        <v>679517580</v>
      </c>
      <c r="AF543" s="1">
        <v>1192192243.43469</v>
      </c>
      <c r="AG543" s="1">
        <v>154405061.59815001</v>
      </c>
      <c r="AH543" s="1">
        <v>679517580</v>
      </c>
      <c r="AI543" s="1">
        <v>1045531245.0921299</v>
      </c>
      <c r="AJ543" s="1">
        <v>154405061.59815001</v>
      </c>
      <c r="AK543" s="1">
        <v>1620815578.5711501</v>
      </c>
      <c r="AL543" s="1">
        <v>2456521213.0819302</v>
      </c>
      <c r="AM543" s="1">
        <v>2375626263.0819302</v>
      </c>
      <c r="AN543" s="1">
        <v>2063971641.6040001</v>
      </c>
      <c r="AO543" s="1">
        <v>1917310643.26144</v>
      </c>
      <c r="AP543" s="1">
        <v>460228333.361781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2081043911.93294</v>
      </c>
      <c r="AW543" s="1">
        <v>2916749546.4437199</v>
      </c>
      <c r="AX543" s="1">
        <v>2835854596.4437199</v>
      </c>
      <c r="AY543" s="1">
        <v>2524199974.9657798</v>
      </c>
      <c r="AZ543" s="1">
        <v>2377538976.62322</v>
      </c>
      <c r="BA543" s="1">
        <v>2377538976.62322</v>
      </c>
      <c r="BB543" s="1">
        <v>2456521213.0819302</v>
      </c>
      <c r="BC543" s="1">
        <v>2375626263.0819302</v>
      </c>
      <c r="BD543" s="1">
        <v>2063971641.6040001</v>
      </c>
      <c r="BE543" s="1">
        <v>1917310643.26144</v>
      </c>
      <c r="BF543" s="1">
        <v>1917310643.26144</v>
      </c>
      <c r="BG543" t="s">
        <v>39</v>
      </c>
    </row>
    <row r="544" spans="1:59" x14ac:dyDescent="0.25">
      <c r="A544">
        <v>835</v>
      </c>
      <c r="B544" t="s">
        <v>156</v>
      </c>
      <c r="C544">
        <v>2019</v>
      </c>
      <c r="D544" s="2">
        <v>44326</v>
      </c>
      <c r="E544" s="7">
        <v>118362.09</v>
      </c>
      <c r="F544" t="s">
        <v>51</v>
      </c>
      <c r="G544" s="2">
        <v>191</v>
      </c>
      <c r="H544" s="1">
        <v>3090187090</v>
      </c>
      <c r="I544" s="1">
        <v>1563758949</v>
      </c>
      <c r="J544" s="1">
        <v>0</v>
      </c>
      <c r="K544" s="1">
        <v>420918300</v>
      </c>
      <c r="L544" s="1">
        <v>0</v>
      </c>
      <c r="M544" s="1">
        <v>37856756.571158998</v>
      </c>
      <c r="N544" s="1">
        <v>19654484.712305602</v>
      </c>
      <c r="O544" s="1">
        <v>3269381.9494763599</v>
      </c>
      <c r="P544" s="1">
        <v>37856756.571158998</v>
      </c>
      <c r="Q544" s="1">
        <v>50479412</v>
      </c>
      <c r="R544" s="1">
        <v>28366429</v>
      </c>
      <c r="S544" s="1">
        <v>1140563</v>
      </c>
      <c r="T544" s="1">
        <v>55.302327929288303</v>
      </c>
      <c r="U544" s="1">
        <v>5.8325145530000002</v>
      </c>
      <c r="V544" s="1">
        <v>11683975</v>
      </c>
      <c r="W544" s="1">
        <v>21.53</v>
      </c>
      <c r="X544" s="1">
        <v>0.99</v>
      </c>
      <c r="Y544" s="1">
        <v>760412530</v>
      </c>
      <c r="Z544" s="1">
        <v>1412802818.4750099</v>
      </c>
      <c r="AA544" s="1">
        <v>154405061.59815001</v>
      </c>
      <c r="AB544" s="1">
        <v>679517580</v>
      </c>
      <c r="AC544" s="1">
        <v>1412802818.4750099</v>
      </c>
      <c r="AD544" s="1">
        <v>154405061.59815001</v>
      </c>
      <c r="AE544" s="1">
        <v>679517580</v>
      </c>
      <c r="AF544" s="1">
        <v>1120016007.6048901</v>
      </c>
      <c r="AG544" s="1">
        <v>154405061.59815001</v>
      </c>
      <c r="AH544" s="1">
        <v>679517580</v>
      </c>
      <c r="AI544" s="1">
        <v>982233978.96013701</v>
      </c>
      <c r="AJ544" s="1">
        <v>154405061.59815001</v>
      </c>
      <c r="AK544" s="1">
        <v>1601615705.5711501</v>
      </c>
      <c r="AL544" s="1">
        <v>2365477166.64431</v>
      </c>
      <c r="AM544" s="1">
        <v>2284582216.64431</v>
      </c>
      <c r="AN544" s="1">
        <v>1991795405.7742</v>
      </c>
      <c r="AO544" s="1">
        <v>1854013377.1294401</v>
      </c>
      <c r="AP544" s="1">
        <v>443842166.66178101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2045457872.23294</v>
      </c>
      <c r="AW544" s="1">
        <v>2809319333.3060999</v>
      </c>
      <c r="AX544" s="1">
        <v>2728424383.3060999</v>
      </c>
      <c r="AY544" s="1">
        <v>2435637572.4359798</v>
      </c>
      <c r="AZ544" s="1">
        <v>2297855543.7912202</v>
      </c>
      <c r="BA544" s="1">
        <v>2297855543.7912202</v>
      </c>
      <c r="BB544" s="1">
        <v>2365477166.64431</v>
      </c>
      <c r="BC544" s="1">
        <v>2284582216.64431</v>
      </c>
      <c r="BD544" s="1">
        <v>1991795405.7742</v>
      </c>
      <c r="BE544" s="1">
        <v>1854013377.1294401</v>
      </c>
      <c r="BF544" s="1">
        <v>1854013377.1294401</v>
      </c>
      <c r="BG544" t="s">
        <v>39</v>
      </c>
    </row>
    <row r="545" spans="1:59" x14ac:dyDescent="0.25">
      <c r="A545">
        <v>835</v>
      </c>
      <c r="B545" t="s">
        <v>156</v>
      </c>
      <c r="C545">
        <v>2020</v>
      </c>
      <c r="D545" s="2">
        <v>42540</v>
      </c>
      <c r="E545" s="7">
        <v>118362.09</v>
      </c>
      <c r="F545" t="s">
        <v>51</v>
      </c>
      <c r="G545" s="2">
        <v>191</v>
      </c>
      <c r="H545" s="1">
        <v>2965676100</v>
      </c>
      <c r="I545" s="1">
        <v>1739273264</v>
      </c>
      <c r="J545" s="1">
        <v>0</v>
      </c>
      <c r="K545" s="1">
        <v>439022742.19999999</v>
      </c>
      <c r="L545" s="1">
        <v>0</v>
      </c>
      <c r="M545" s="1">
        <v>37856756.571158998</v>
      </c>
      <c r="N545" s="1">
        <v>19654484.712305602</v>
      </c>
      <c r="O545" s="1">
        <v>3269381.9494763599</v>
      </c>
      <c r="P545" s="1">
        <v>37856756.571158998</v>
      </c>
      <c r="Q545" s="1">
        <v>50479412</v>
      </c>
      <c r="R545" s="1">
        <v>28366429</v>
      </c>
      <c r="S545" s="1">
        <v>1140563</v>
      </c>
      <c r="T545" s="1">
        <v>58.498725745526798</v>
      </c>
      <c r="U545" s="1">
        <v>2.02819638701745</v>
      </c>
      <c r="V545" s="1">
        <v>11683975</v>
      </c>
      <c r="W545" s="1">
        <v>21.53</v>
      </c>
      <c r="X545" s="1">
        <v>0.99</v>
      </c>
      <c r="Y545" s="1">
        <v>729773700</v>
      </c>
      <c r="Z545" s="1">
        <v>1612735476.3120699</v>
      </c>
      <c r="AA545" s="1">
        <v>154405061.59815001</v>
      </c>
      <c r="AB545" s="1">
        <v>652138200</v>
      </c>
      <c r="AC545" s="1">
        <v>1612735476.3120699</v>
      </c>
      <c r="AD545" s="1">
        <v>154405061.59815001</v>
      </c>
      <c r="AE545" s="1">
        <v>652138200</v>
      </c>
      <c r="AF545" s="1">
        <v>1278514967.46839</v>
      </c>
      <c r="AG545" s="1">
        <v>154405061.59815001</v>
      </c>
      <c r="AH545" s="1">
        <v>652138200</v>
      </c>
      <c r="AI545" s="1">
        <v>1121234728.0125401</v>
      </c>
      <c r="AJ545" s="1">
        <v>154405061.59815001</v>
      </c>
      <c r="AK545" s="1">
        <v>1777130020.5711501</v>
      </c>
      <c r="AL545" s="1">
        <v>2534770994.48138</v>
      </c>
      <c r="AM545" s="1">
        <v>2457135494.48138</v>
      </c>
      <c r="AN545" s="1">
        <v>2122914985.6377001</v>
      </c>
      <c r="AO545" s="1">
        <v>1965634746.18185</v>
      </c>
      <c r="AP545" s="1">
        <v>461946608.861781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2239076629.43294</v>
      </c>
      <c r="AW545" s="1">
        <v>2996717603.3431602</v>
      </c>
      <c r="AX545" s="1">
        <v>2919082103.3431602</v>
      </c>
      <c r="AY545" s="1">
        <v>2584861594.4994798</v>
      </c>
      <c r="AZ545" s="1">
        <v>2427581355.0436301</v>
      </c>
      <c r="BA545" s="1">
        <v>2427581355.0436301</v>
      </c>
      <c r="BB545" s="1">
        <v>2534770994.48138</v>
      </c>
      <c r="BC545" s="1">
        <v>2457135494.48138</v>
      </c>
      <c r="BD545" s="1">
        <v>2122914985.6377001</v>
      </c>
      <c r="BE545" s="1">
        <v>1965634746.18185</v>
      </c>
      <c r="BF545" s="1">
        <v>1965634746.18185</v>
      </c>
      <c r="BG545" t="s">
        <v>39</v>
      </c>
    </row>
    <row r="546" spans="1:59" x14ac:dyDescent="0.25">
      <c r="A546">
        <v>835</v>
      </c>
      <c r="B546" t="s">
        <v>156</v>
      </c>
      <c r="C546">
        <v>2021</v>
      </c>
      <c r="D546" s="2">
        <v>42540</v>
      </c>
      <c r="E546" s="7">
        <v>118362.09</v>
      </c>
      <c r="F546" t="s">
        <v>51</v>
      </c>
      <c r="G546" s="2">
        <v>191</v>
      </c>
      <c r="H546" s="1">
        <v>2965676100</v>
      </c>
      <c r="I546" s="1">
        <v>2197457260</v>
      </c>
      <c r="J546" s="1">
        <v>0</v>
      </c>
      <c r="K546" s="1">
        <v>420918300</v>
      </c>
      <c r="L546" s="1">
        <v>0</v>
      </c>
      <c r="M546" s="1">
        <v>37856756.571158998</v>
      </c>
      <c r="N546" s="1">
        <v>19654484.712305602</v>
      </c>
      <c r="O546" s="1">
        <v>3269381.9494763599</v>
      </c>
      <c r="P546" s="1">
        <v>37856756.571158998</v>
      </c>
      <c r="Q546" s="1">
        <v>50479412</v>
      </c>
      <c r="R546" s="1">
        <v>28366429</v>
      </c>
      <c r="S546" s="1">
        <v>1140563</v>
      </c>
      <c r="T546" s="1">
        <v>60.404052075412601</v>
      </c>
      <c r="U546" s="1">
        <v>4.7526138427653999</v>
      </c>
      <c r="V546" s="1">
        <v>11683975</v>
      </c>
      <c r="W546" s="1">
        <v>21.53</v>
      </c>
      <c r="X546" s="1">
        <v>0.99</v>
      </c>
      <c r="Y546" s="1">
        <v>729773700</v>
      </c>
      <c r="Z546" s="1">
        <v>1589343145.2676101</v>
      </c>
      <c r="AA546" s="1">
        <v>154405061.59815001</v>
      </c>
      <c r="AB546" s="1">
        <v>652138200</v>
      </c>
      <c r="AC546" s="1">
        <v>1589343145.2676101</v>
      </c>
      <c r="AD546" s="1">
        <v>154405061.59815001</v>
      </c>
      <c r="AE546" s="1">
        <v>652138200</v>
      </c>
      <c r="AF546" s="1">
        <v>1259970422.6229401</v>
      </c>
      <c r="AG546" s="1">
        <v>154405061.59815001</v>
      </c>
      <c r="AH546" s="1">
        <v>652138200</v>
      </c>
      <c r="AI546" s="1">
        <v>1104971494.3195601</v>
      </c>
      <c r="AJ546" s="1">
        <v>154405061.59815001</v>
      </c>
      <c r="AK546" s="1">
        <v>2235314016.5711498</v>
      </c>
      <c r="AL546" s="1">
        <v>2511378663.4369202</v>
      </c>
      <c r="AM546" s="1">
        <v>2433743163.4369202</v>
      </c>
      <c r="AN546" s="1">
        <v>2104370440.7922499</v>
      </c>
      <c r="AO546" s="1">
        <v>1949371512.4888699</v>
      </c>
      <c r="AP546" s="1">
        <v>443842166.66178101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2679156183.2329402</v>
      </c>
      <c r="AW546" s="1">
        <v>2955220830.0987</v>
      </c>
      <c r="AX546" s="1">
        <v>2877585330.0987</v>
      </c>
      <c r="AY546" s="1">
        <v>2548212607.45403</v>
      </c>
      <c r="AZ546" s="1">
        <v>2393213679.15065</v>
      </c>
      <c r="BA546" s="1">
        <v>2393213679.15065</v>
      </c>
      <c r="BB546" s="1">
        <v>2511378663.4369202</v>
      </c>
      <c r="BC546" s="1">
        <v>2433743163.4369202</v>
      </c>
      <c r="BD546" s="1">
        <v>2104370440.7922499</v>
      </c>
      <c r="BE546" s="1">
        <v>1949371512.4888699</v>
      </c>
      <c r="BF546" s="1">
        <v>1949371512.4888699</v>
      </c>
      <c r="BG546" t="s">
        <v>39</v>
      </c>
    </row>
    <row r="547" spans="1:59" x14ac:dyDescent="0.25">
      <c r="A547">
        <v>842</v>
      </c>
      <c r="B547" t="s">
        <v>157</v>
      </c>
      <c r="C547">
        <v>2017</v>
      </c>
      <c r="D547" s="2">
        <v>158110</v>
      </c>
      <c r="E547" s="7">
        <v>81289.53</v>
      </c>
      <c r="F547" t="s">
        <v>45</v>
      </c>
      <c r="G547" s="2">
        <v>188</v>
      </c>
      <c r="H547" s="1">
        <v>10849508200</v>
      </c>
      <c r="I547" s="1">
        <v>5583370195</v>
      </c>
      <c r="J547" s="1">
        <v>1444808007</v>
      </c>
      <c r="K547" s="1">
        <v>448642632.5</v>
      </c>
      <c r="L547" s="1">
        <v>62165365.359999999</v>
      </c>
      <c r="M547" s="1">
        <v>314487501.08744901</v>
      </c>
      <c r="N547" s="1">
        <v>191274699.46930799</v>
      </c>
      <c r="O547" s="1">
        <v>53626597.437012598</v>
      </c>
      <c r="P547" s="1">
        <v>314487501.08744901</v>
      </c>
      <c r="Q547" s="1">
        <v>110839530</v>
      </c>
      <c r="R547" s="1">
        <v>115510540</v>
      </c>
      <c r="S547" s="1">
        <v>2888038</v>
      </c>
      <c r="T547" s="1">
        <v>56.330684770422103</v>
      </c>
      <c r="U547" s="1">
        <v>2.8867162106250399</v>
      </c>
      <c r="V547" s="1">
        <v>2766665</v>
      </c>
      <c r="W547" s="1">
        <v>46.9</v>
      </c>
      <c r="X547" s="1">
        <v>0.92</v>
      </c>
      <c r="Y547" s="1">
        <v>2712377050</v>
      </c>
      <c r="Z547" s="1">
        <v>3646248745.78371</v>
      </c>
      <c r="AA547" s="1">
        <v>80449084.870000005</v>
      </c>
      <c r="AB547" s="1">
        <v>2423826300</v>
      </c>
      <c r="AC547" s="1">
        <v>3646248745.78371</v>
      </c>
      <c r="AD547" s="1">
        <v>80449084.870000005</v>
      </c>
      <c r="AE547" s="1">
        <v>2423826300</v>
      </c>
      <c r="AF547" s="1">
        <v>2891756264.24509</v>
      </c>
      <c r="AG547" s="1">
        <v>80449084.870000005</v>
      </c>
      <c r="AH547" s="1">
        <v>2423826300</v>
      </c>
      <c r="AI547" s="1">
        <v>2536700978.8151498</v>
      </c>
      <c r="AJ547" s="1">
        <v>80449084.870000005</v>
      </c>
      <c r="AK547" s="1">
        <v>7342665703.0874395</v>
      </c>
      <c r="AL547" s="1">
        <v>8198370388.7411499</v>
      </c>
      <c r="AM547" s="1">
        <v>7909819638.7411499</v>
      </c>
      <c r="AN547" s="1">
        <v>7155327157.2025404</v>
      </c>
      <c r="AO547" s="1">
        <v>6800271871.7726002</v>
      </c>
      <c r="AP547" s="1">
        <v>755709294.76631999</v>
      </c>
      <c r="AQ547" s="1">
        <v>0</v>
      </c>
      <c r="AR547" s="1">
        <v>0</v>
      </c>
      <c r="AS547" s="1">
        <v>0</v>
      </c>
      <c r="AT547" s="1">
        <v>0</v>
      </c>
      <c r="AU547" s="1">
        <v>0</v>
      </c>
      <c r="AV547" s="1">
        <v>8098374997.8537598</v>
      </c>
      <c r="AW547" s="1">
        <v>8954079683.5074806</v>
      </c>
      <c r="AX547" s="1">
        <v>8665528933.5074806</v>
      </c>
      <c r="AY547" s="1">
        <v>7911036451.9688597</v>
      </c>
      <c r="AZ547" s="1">
        <v>7555981166.5389204</v>
      </c>
      <c r="BA547" s="1">
        <v>7555981166.5389204</v>
      </c>
      <c r="BB547" s="1">
        <v>8198370388.7411499</v>
      </c>
      <c r="BC547" s="1">
        <v>7909819638.7411499</v>
      </c>
      <c r="BD547" s="1">
        <v>7155327157.2025404</v>
      </c>
      <c r="BE547" s="1">
        <v>6800271871.7726002</v>
      </c>
      <c r="BF547" s="1">
        <v>6800271871.7726002</v>
      </c>
      <c r="BG547" t="s">
        <v>39</v>
      </c>
    </row>
    <row r="548" spans="1:59" x14ac:dyDescent="0.25">
      <c r="A548">
        <v>842</v>
      </c>
      <c r="B548" t="s">
        <v>157</v>
      </c>
      <c r="C548">
        <v>2018</v>
      </c>
      <c r="D548" s="2">
        <v>158110</v>
      </c>
      <c r="E548" s="7">
        <v>81289.53</v>
      </c>
      <c r="F548" t="s">
        <v>45</v>
      </c>
      <c r="G548" s="2">
        <v>188</v>
      </c>
      <c r="H548" s="1">
        <v>10849508200</v>
      </c>
      <c r="I548" s="1">
        <v>5622172646.4839897</v>
      </c>
      <c r="J548" s="1">
        <v>1260315179</v>
      </c>
      <c r="K548" s="1">
        <v>453348642.30000001</v>
      </c>
      <c r="L548" s="1">
        <v>65652035.729999997</v>
      </c>
      <c r="M548" s="1">
        <v>314487501.08744901</v>
      </c>
      <c r="N548" s="1">
        <v>191274699.46930799</v>
      </c>
      <c r="O548" s="1">
        <v>53626597.437012598</v>
      </c>
      <c r="P548" s="1">
        <v>314487501.08744901</v>
      </c>
      <c r="Q548" s="1">
        <v>110839530</v>
      </c>
      <c r="R548" s="1">
        <v>115510540</v>
      </c>
      <c r="S548" s="1">
        <v>2888038</v>
      </c>
      <c r="T548" s="1">
        <v>57.163013869562</v>
      </c>
      <c r="U548" s="1">
        <v>2.14411393273503</v>
      </c>
      <c r="V548" s="1">
        <v>2766665</v>
      </c>
      <c r="W548" s="1">
        <v>46.9</v>
      </c>
      <c r="X548" s="1">
        <v>0.92</v>
      </c>
      <c r="Y548" s="1">
        <v>2712377050</v>
      </c>
      <c r="Z548" s="1">
        <v>3753699440.6505299</v>
      </c>
      <c r="AA548" s="1">
        <v>80449084.870000005</v>
      </c>
      <c r="AB548" s="1">
        <v>2423826300</v>
      </c>
      <c r="AC548" s="1">
        <v>3753699440.6505299</v>
      </c>
      <c r="AD548" s="1">
        <v>80449084.870000005</v>
      </c>
      <c r="AE548" s="1">
        <v>2423826300</v>
      </c>
      <c r="AF548" s="1">
        <v>2976972946.2769699</v>
      </c>
      <c r="AG548" s="1">
        <v>80449084.870000005</v>
      </c>
      <c r="AH548" s="1">
        <v>2423826300</v>
      </c>
      <c r="AI548" s="1">
        <v>2611454595.9835401</v>
      </c>
      <c r="AJ548" s="1">
        <v>80449084.870000005</v>
      </c>
      <c r="AK548" s="1">
        <v>7196975326.5714302</v>
      </c>
      <c r="AL548" s="1">
        <v>8121328255.6079798</v>
      </c>
      <c r="AM548" s="1">
        <v>7832777505.6079798</v>
      </c>
      <c r="AN548" s="1">
        <v>7056051011.2344198</v>
      </c>
      <c r="AO548" s="1">
        <v>6690532660.9409904</v>
      </c>
      <c r="AP548" s="1">
        <v>763901974.93631995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7960877301.5077496</v>
      </c>
      <c r="AW548" s="1">
        <v>8885230230.5443001</v>
      </c>
      <c r="AX548" s="1">
        <v>8596679480.5443001</v>
      </c>
      <c r="AY548" s="1">
        <v>7819952986.1707401</v>
      </c>
      <c r="AZ548" s="1">
        <v>7454434635.8773098</v>
      </c>
      <c r="BA548" s="1">
        <v>7454434635.8773098</v>
      </c>
      <c r="BB548" s="1">
        <v>8121328255.6079798</v>
      </c>
      <c r="BC548" s="1">
        <v>7832777505.6079798</v>
      </c>
      <c r="BD548" s="1">
        <v>7056051011.2344198</v>
      </c>
      <c r="BE548" s="1">
        <v>6690532660.9409904</v>
      </c>
      <c r="BF548" s="1">
        <v>6690532660.9409904</v>
      </c>
      <c r="BG548" t="s">
        <v>39</v>
      </c>
    </row>
    <row r="549" spans="1:59" x14ac:dyDescent="0.25">
      <c r="A549">
        <v>842</v>
      </c>
      <c r="B549" t="s">
        <v>157</v>
      </c>
      <c r="C549">
        <v>2019</v>
      </c>
      <c r="D549" s="2">
        <v>158110</v>
      </c>
      <c r="E549" s="7">
        <v>81289.53</v>
      </c>
      <c r="F549" t="s">
        <v>45</v>
      </c>
      <c r="G549" s="2">
        <v>188</v>
      </c>
      <c r="H549" s="1">
        <v>10849508200</v>
      </c>
      <c r="I549" s="1">
        <v>5226743132</v>
      </c>
      <c r="J549" s="1">
        <v>1040014736</v>
      </c>
      <c r="K549" s="1">
        <v>434556086.10000002</v>
      </c>
      <c r="L549" s="1">
        <v>85873377.390000001</v>
      </c>
      <c r="M549" s="1">
        <v>314487501.08744901</v>
      </c>
      <c r="N549" s="1">
        <v>191274699.46930799</v>
      </c>
      <c r="O549" s="1">
        <v>53626597.437012598</v>
      </c>
      <c r="P549" s="1">
        <v>314487501.08744901</v>
      </c>
      <c r="Q549" s="1">
        <v>110839530</v>
      </c>
      <c r="R549" s="1">
        <v>115510540</v>
      </c>
      <c r="S549" s="1">
        <v>2888038</v>
      </c>
      <c r="T549" s="1">
        <v>53.019816351982399</v>
      </c>
      <c r="U549" s="1">
        <v>5.5738162186123796</v>
      </c>
      <c r="V549" s="1">
        <v>2766665</v>
      </c>
      <c r="W549" s="1">
        <v>46.9</v>
      </c>
      <c r="X549" s="1">
        <v>0.92</v>
      </c>
      <c r="Y549" s="1">
        <v>2712377050</v>
      </c>
      <c r="Z549" s="1">
        <v>3237033535.13482</v>
      </c>
      <c r="AA549" s="1">
        <v>80449084.870000005</v>
      </c>
      <c r="AB549" s="1">
        <v>2423826300</v>
      </c>
      <c r="AC549" s="1">
        <v>3237033535.13482</v>
      </c>
      <c r="AD549" s="1">
        <v>80449084.870000005</v>
      </c>
      <c r="AE549" s="1">
        <v>2423826300</v>
      </c>
      <c r="AF549" s="1">
        <v>2567217064.83181</v>
      </c>
      <c r="AG549" s="1">
        <v>80449084.870000005</v>
      </c>
      <c r="AH549" s="1">
        <v>2423826300</v>
      </c>
      <c r="AI549" s="1">
        <v>2252009314.1009898</v>
      </c>
      <c r="AJ549" s="1">
        <v>80449084.870000005</v>
      </c>
      <c r="AK549" s="1">
        <v>6581245369.0874395</v>
      </c>
      <c r="AL549" s="1">
        <v>7384361907.0922699</v>
      </c>
      <c r="AM549" s="1">
        <v>7095811157.0922699</v>
      </c>
      <c r="AN549" s="1">
        <v>6425994686.7892599</v>
      </c>
      <c r="AO549" s="1">
        <v>6110786936.0584402</v>
      </c>
      <c r="AP549" s="1">
        <v>765330760.39631999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7346576129.4837599</v>
      </c>
      <c r="AW549" s="1">
        <v>8149692667.4885902</v>
      </c>
      <c r="AX549" s="1">
        <v>7861141917.4885902</v>
      </c>
      <c r="AY549" s="1">
        <v>7191325447.1855803</v>
      </c>
      <c r="AZ549" s="1">
        <v>6876117696.4547596</v>
      </c>
      <c r="BA549" s="1">
        <v>6876117696.4547596</v>
      </c>
      <c r="BB549" s="1">
        <v>7384361907.0922699</v>
      </c>
      <c r="BC549" s="1">
        <v>7095811157.0922699</v>
      </c>
      <c r="BD549" s="1">
        <v>6425994686.7892599</v>
      </c>
      <c r="BE549" s="1">
        <v>6110786936.0584402</v>
      </c>
      <c r="BF549" s="1">
        <v>6110786936.0584402</v>
      </c>
      <c r="BG549" t="s">
        <v>39</v>
      </c>
    </row>
    <row r="550" spans="1:59" x14ac:dyDescent="0.25">
      <c r="A550">
        <v>842</v>
      </c>
      <c r="B550" t="s">
        <v>157</v>
      </c>
      <c r="C550">
        <v>2020</v>
      </c>
      <c r="D550" s="2">
        <v>156459</v>
      </c>
      <c r="E550" s="7">
        <v>81289.53</v>
      </c>
      <c r="F550" t="s">
        <v>45</v>
      </c>
      <c r="G550" s="2">
        <v>188</v>
      </c>
      <c r="H550" s="1">
        <v>10736216580</v>
      </c>
      <c r="I550" s="1">
        <v>5694522832</v>
      </c>
      <c r="J550" s="1">
        <v>1061179173</v>
      </c>
      <c r="K550" s="1">
        <v>420941667.69999999</v>
      </c>
      <c r="L550" s="1">
        <v>108118947.8</v>
      </c>
      <c r="M550" s="1">
        <v>314487501.08744901</v>
      </c>
      <c r="N550" s="1">
        <v>191274699.46930799</v>
      </c>
      <c r="O550" s="1">
        <v>53626597.437012598</v>
      </c>
      <c r="P550" s="1">
        <v>314487501.08744901</v>
      </c>
      <c r="Q550" s="1">
        <v>110839530</v>
      </c>
      <c r="R550" s="1">
        <v>115510540</v>
      </c>
      <c r="S550" s="1">
        <v>2888038</v>
      </c>
      <c r="T550" s="1">
        <v>55.6951587022347</v>
      </c>
      <c r="U550" s="1">
        <v>2.86551409432403</v>
      </c>
      <c r="V550" s="1">
        <v>2766665</v>
      </c>
      <c r="W550" s="1">
        <v>46.9</v>
      </c>
      <c r="X550" s="1">
        <v>0.92</v>
      </c>
      <c r="Y550" s="1">
        <v>2684054145</v>
      </c>
      <c r="Z550" s="1">
        <v>3604336103.4513102</v>
      </c>
      <c r="AA550" s="1">
        <v>80449084.870000005</v>
      </c>
      <c r="AB550" s="1">
        <v>2398516470</v>
      </c>
      <c r="AC550" s="1">
        <v>3604336103.4513102</v>
      </c>
      <c r="AD550" s="1">
        <v>80449084.870000005</v>
      </c>
      <c r="AE550" s="1">
        <v>2398516470</v>
      </c>
      <c r="AF550" s="1">
        <v>2858516308.7549601</v>
      </c>
      <c r="AG550" s="1">
        <v>80449084.870000005</v>
      </c>
      <c r="AH550" s="1">
        <v>2398516470</v>
      </c>
      <c r="AI550" s="1">
        <v>2507542287.7213898</v>
      </c>
      <c r="AJ550" s="1">
        <v>80449084.870000005</v>
      </c>
      <c r="AK550" s="1">
        <v>7070189506.0874395</v>
      </c>
      <c r="AL550" s="1">
        <v>7744506007.4087601</v>
      </c>
      <c r="AM550" s="1">
        <v>7458968332.4087601</v>
      </c>
      <c r="AN550" s="1">
        <v>6713148537.71241</v>
      </c>
      <c r="AO550" s="1">
        <v>6362174516.6788397</v>
      </c>
      <c r="AP550" s="1">
        <v>773961912.40631998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7844151418.4937696</v>
      </c>
      <c r="AW550" s="1">
        <v>8518467919.8150797</v>
      </c>
      <c r="AX550" s="1">
        <v>8232930244.8150797</v>
      </c>
      <c r="AY550" s="1">
        <v>7487110450.1187296</v>
      </c>
      <c r="AZ550" s="1">
        <v>7136136429.0851603</v>
      </c>
      <c r="BA550" s="1">
        <v>7136136429.0851603</v>
      </c>
      <c r="BB550" s="1">
        <v>7744506007.4087601</v>
      </c>
      <c r="BC550" s="1">
        <v>7458968332.4087601</v>
      </c>
      <c r="BD550" s="1">
        <v>6713148537.71241</v>
      </c>
      <c r="BE550" s="1">
        <v>6362174516.6788397</v>
      </c>
      <c r="BF550" s="1">
        <v>6362174516.6788397</v>
      </c>
      <c r="BG550" t="s">
        <v>39</v>
      </c>
    </row>
    <row r="551" spans="1:59" x14ac:dyDescent="0.25">
      <c r="A551">
        <v>842</v>
      </c>
      <c r="B551" t="s">
        <v>157</v>
      </c>
      <c r="C551">
        <v>2021</v>
      </c>
      <c r="D551" s="2">
        <v>156459</v>
      </c>
      <c r="E551" s="7">
        <v>81289.53</v>
      </c>
      <c r="F551" t="s">
        <v>45</v>
      </c>
      <c r="G551" s="2">
        <v>188</v>
      </c>
      <c r="H551" s="1">
        <v>10736216580</v>
      </c>
      <c r="I551" s="1">
        <v>5834533685.1960001</v>
      </c>
      <c r="J551" s="1">
        <v>1157059981</v>
      </c>
      <c r="K551" s="1">
        <v>462997775</v>
      </c>
      <c r="L551" s="1">
        <v>137702160.19999999</v>
      </c>
      <c r="M551" s="1">
        <v>314487501.08744901</v>
      </c>
      <c r="N551" s="1">
        <v>191274699.46930799</v>
      </c>
      <c r="O551" s="1">
        <v>53626597.437012598</v>
      </c>
      <c r="P551" s="1">
        <v>314487501.08744901</v>
      </c>
      <c r="Q551" s="1">
        <v>110839530</v>
      </c>
      <c r="R551" s="1">
        <v>115510540</v>
      </c>
      <c r="S551" s="1">
        <v>2888038</v>
      </c>
      <c r="T551" s="1">
        <v>55.967829343319202</v>
      </c>
      <c r="U551" s="1">
        <v>2.4360283977001398</v>
      </c>
      <c r="V551" s="1">
        <v>2766665</v>
      </c>
      <c r="W551" s="1">
        <v>46.9</v>
      </c>
      <c r="X551" s="1">
        <v>0.92</v>
      </c>
      <c r="Y551" s="1">
        <v>2684054145</v>
      </c>
      <c r="Z551" s="1">
        <v>3652241166.16851</v>
      </c>
      <c r="AA551" s="1">
        <v>80449084.870000005</v>
      </c>
      <c r="AB551" s="1">
        <v>2398516470</v>
      </c>
      <c r="AC551" s="1">
        <v>3652241166.16851</v>
      </c>
      <c r="AD551" s="1">
        <v>80449084.870000005</v>
      </c>
      <c r="AE551" s="1">
        <v>2398516470</v>
      </c>
      <c r="AF551" s="1">
        <v>2896508715.43367</v>
      </c>
      <c r="AG551" s="1">
        <v>80449084.870000005</v>
      </c>
      <c r="AH551" s="1">
        <v>2398516470</v>
      </c>
      <c r="AI551" s="1">
        <v>2540869915.0878601</v>
      </c>
      <c r="AJ551" s="1">
        <v>80449084.870000005</v>
      </c>
      <c r="AK551" s="1">
        <v>7306081167.2834396</v>
      </c>
      <c r="AL551" s="1">
        <v>7888291878.1259604</v>
      </c>
      <c r="AM551" s="1">
        <v>7602754203.1259604</v>
      </c>
      <c r="AN551" s="1">
        <v>6847021752.3911104</v>
      </c>
      <c r="AO551" s="1">
        <v>6491382952.0452995</v>
      </c>
      <c r="AP551" s="1">
        <v>845601232.10632002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8151682399.3897696</v>
      </c>
      <c r="AW551" s="1">
        <v>8733893110.2322807</v>
      </c>
      <c r="AX551" s="1">
        <v>8448355435.2322798</v>
      </c>
      <c r="AY551" s="1">
        <v>7692622984.4974298</v>
      </c>
      <c r="AZ551" s="1">
        <v>7336984184.1516199</v>
      </c>
      <c r="BA551" s="1">
        <v>7336984184.1516199</v>
      </c>
      <c r="BB551" s="1">
        <v>7888291878.1259604</v>
      </c>
      <c r="BC551" s="1">
        <v>7602754203.1259604</v>
      </c>
      <c r="BD551" s="1">
        <v>6847021752.3911104</v>
      </c>
      <c r="BE551" s="1">
        <v>6491382952.0452995</v>
      </c>
      <c r="BF551" s="1">
        <v>6491382952.0452995</v>
      </c>
      <c r="BG551" t="s">
        <v>39</v>
      </c>
    </row>
    <row r="552" spans="1:59" x14ac:dyDescent="0.25">
      <c r="A552">
        <v>851</v>
      </c>
      <c r="B552" t="s">
        <v>158</v>
      </c>
      <c r="C552">
        <v>2017</v>
      </c>
      <c r="D552" s="2">
        <v>137941</v>
      </c>
      <c r="E552" s="7">
        <v>94130.64</v>
      </c>
      <c r="F552" t="s">
        <v>45</v>
      </c>
      <c r="G552" s="2">
        <v>182</v>
      </c>
      <c r="H552" s="1">
        <v>9163420630</v>
      </c>
      <c r="I552" s="1">
        <v>3701341509</v>
      </c>
      <c r="J552" s="1">
        <v>548407233</v>
      </c>
      <c r="K552" s="1">
        <v>749783151</v>
      </c>
      <c r="L552" s="1">
        <v>0</v>
      </c>
      <c r="M552" s="1">
        <v>474217823.487809</v>
      </c>
      <c r="N552" s="1">
        <v>90632160.278105602</v>
      </c>
      <c r="O552" s="1">
        <v>35366503.230253197</v>
      </c>
      <c r="P552" s="1">
        <v>259553948.52492499</v>
      </c>
      <c r="Q552" s="1">
        <v>98605402</v>
      </c>
      <c r="R552" s="1">
        <v>78698750</v>
      </c>
      <c r="S552" s="1">
        <v>1840919</v>
      </c>
      <c r="T552" s="1">
        <v>54.590494762430801</v>
      </c>
      <c r="U552" s="1">
        <v>3.88285147943134</v>
      </c>
      <c r="V552" s="1">
        <v>13685781</v>
      </c>
      <c r="W552" s="1">
        <v>43.56</v>
      </c>
      <c r="X552" s="1">
        <v>0.82</v>
      </c>
      <c r="Y552" s="1">
        <v>2366377855</v>
      </c>
      <c r="Z552" s="1">
        <v>2933770068.3213801</v>
      </c>
      <c r="AA552" s="1">
        <v>303083992.19102401</v>
      </c>
      <c r="AB552" s="1">
        <v>2114635530</v>
      </c>
      <c r="AC552" s="1">
        <v>2933770068.3213801</v>
      </c>
      <c r="AD552" s="1">
        <v>303083992.19102401</v>
      </c>
      <c r="AE552" s="1">
        <v>2114635530</v>
      </c>
      <c r="AF552" s="1">
        <v>2322642615.2804599</v>
      </c>
      <c r="AG552" s="1">
        <v>303083992.19102401</v>
      </c>
      <c r="AH552" s="1">
        <v>2114635530</v>
      </c>
      <c r="AI552" s="1">
        <v>2035053225.61415</v>
      </c>
      <c r="AJ552" s="1">
        <v>303083992.19102401</v>
      </c>
      <c r="AK552" s="1">
        <v>4723966565.4877996</v>
      </c>
      <c r="AL552" s="1">
        <v>6411193097.0373297</v>
      </c>
      <c r="AM552" s="1">
        <v>6159450772.0373297</v>
      </c>
      <c r="AN552" s="1">
        <v>5548323318.9964104</v>
      </c>
      <c r="AO552" s="1">
        <v>5260733929.3301001</v>
      </c>
      <c r="AP552" s="1">
        <v>875781814.508358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5599748379.9961596</v>
      </c>
      <c r="AW552" s="1">
        <v>7286974911.5456896</v>
      </c>
      <c r="AX552" s="1">
        <v>7035232586.5456896</v>
      </c>
      <c r="AY552" s="1">
        <v>6424105133.5047703</v>
      </c>
      <c r="AZ552" s="1">
        <v>6136515743.83846</v>
      </c>
      <c r="BA552" s="1">
        <v>6136515743.83846</v>
      </c>
      <c r="BB552" s="1">
        <v>6411193097.0373297</v>
      </c>
      <c r="BC552" s="1">
        <v>6159450772.0373297</v>
      </c>
      <c r="BD552" s="1">
        <v>5548323318.9964104</v>
      </c>
      <c r="BE552" s="1">
        <v>5260733929.3301001</v>
      </c>
      <c r="BF552" s="1">
        <v>5260733929.3301001</v>
      </c>
      <c r="BG552" t="s">
        <v>39</v>
      </c>
    </row>
    <row r="553" spans="1:59" x14ac:dyDescent="0.25">
      <c r="A553">
        <v>851</v>
      </c>
      <c r="B553" t="s">
        <v>158</v>
      </c>
      <c r="C553">
        <v>2018</v>
      </c>
      <c r="D553" s="2">
        <v>137941</v>
      </c>
      <c r="E553" s="7">
        <v>94130.64</v>
      </c>
      <c r="F553" t="s">
        <v>45</v>
      </c>
      <c r="G553" s="2">
        <v>182</v>
      </c>
      <c r="H553" s="1">
        <v>9163420630</v>
      </c>
      <c r="I553" s="1">
        <v>3814085955</v>
      </c>
      <c r="J553" s="1">
        <v>628240728</v>
      </c>
      <c r="K553" s="1">
        <v>787256016</v>
      </c>
      <c r="L553" s="1">
        <v>0</v>
      </c>
      <c r="M553" s="1">
        <v>474217823.487809</v>
      </c>
      <c r="N553" s="1">
        <v>90632160.278105602</v>
      </c>
      <c r="O553" s="1">
        <v>35366503.230253197</v>
      </c>
      <c r="P553" s="1">
        <v>259553948.52492499</v>
      </c>
      <c r="Q553" s="1">
        <v>98605402</v>
      </c>
      <c r="R553" s="1">
        <v>78698750</v>
      </c>
      <c r="S553" s="1">
        <v>1840919</v>
      </c>
      <c r="T553" s="1">
        <v>55.7531715359654</v>
      </c>
      <c r="U553" s="1">
        <v>2.8479703039893098</v>
      </c>
      <c r="V553" s="1">
        <v>13685781</v>
      </c>
      <c r="W553" s="1">
        <v>43.56</v>
      </c>
      <c r="X553" s="1">
        <v>0.82</v>
      </c>
      <c r="Y553" s="1">
        <v>2366377855</v>
      </c>
      <c r="Z553" s="1">
        <v>3060913223.0155902</v>
      </c>
      <c r="AA553" s="1">
        <v>303083992.19102401</v>
      </c>
      <c r="AB553" s="1">
        <v>2114635530</v>
      </c>
      <c r="AC553" s="1">
        <v>3060913223.0155902</v>
      </c>
      <c r="AD553" s="1">
        <v>303083992.19102401</v>
      </c>
      <c r="AE553" s="1">
        <v>2114635530</v>
      </c>
      <c r="AF553" s="1">
        <v>2423300847.67662</v>
      </c>
      <c r="AG553" s="1">
        <v>303083992.19102401</v>
      </c>
      <c r="AH553" s="1">
        <v>2114635530</v>
      </c>
      <c r="AI553" s="1">
        <v>2123247965.16416</v>
      </c>
      <c r="AJ553" s="1">
        <v>303083992.19102401</v>
      </c>
      <c r="AK553" s="1">
        <v>4916544506.4877996</v>
      </c>
      <c r="AL553" s="1">
        <v>6618169746.7315397</v>
      </c>
      <c r="AM553" s="1">
        <v>6366427421.7315397</v>
      </c>
      <c r="AN553" s="1">
        <v>5728815046.3925695</v>
      </c>
      <c r="AO553" s="1">
        <v>5428762163.8801098</v>
      </c>
      <c r="AP553" s="1">
        <v>913254679.508358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5829799185.9961596</v>
      </c>
      <c r="AW553" s="1">
        <v>7531424426.2398996</v>
      </c>
      <c r="AX553" s="1">
        <v>7279682101.2398996</v>
      </c>
      <c r="AY553" s="1">
        <v>6642069725.9009199</v>
      </c>
      <c r="AZ553" s="1">
        <v>6342016843.3884602</v>
      </c>
      <c r="BA553" s="1">
        <v>6342016843.3884602</v>
      </c>
      <c r="BB553" s="1">
        <v>6618169746.7315397</v>
      </c>
      <c r="BC553" s="1">
        <v>6366427421.7315397</v>
      </c>
      <c r="BD553" s="1">
        <v>5728815046.3925695</v>
      </c>
      <c r="BE553" s="1">
        <v>5428762163.8801098</v>
      </c>
      <c r="BF553" s="1">
        <v>5428762163.8801098</v>
      </c>
      <c r="BG553" t="s">
        <v>39</v>
      </c>
    </row>
    <row r="554" spans="1:59" x14ac:dyDescent="0.25">
      <c r="A554">
        <v>851</v>
      </c>
      <c r="B554" t="s">
        <v>158</v>
      </c>
      <c r="C554">
        <v>2019</v>
      </c>
      <c r="D554" s="2">
        <v>137941</v>
      </c>
      <c r="E554" s="7">
        <v>94130.64</v>
      </c>
      <c r="F554" t="s">
        <v>45</v>
      </c>
      <c r="G554" s="2">
        <v>182</v>
      </c>
      <c r="H554" s="1">
        <v>9163420630</v>
      </c>
      <c r="I554" s="1">
        <v>3577800000</v>
      </c>
      <c r="J554" s="1">
        <v>525980000</v>
      </c>
      <c r="K554" s="1">
        <v>705189000</v>
      </c>
      <c r="L554" s="1">
        <v>0</v>
      </c>
      <c r="M554" s="1">
        <v>474217823.487809</v>
      </c>
      <c r="N554" s="1">
        <v>90632160.278105602</v>
      </c>
      <c r="O554" s="1">
        <v>35366503.230253197</v>
      </c>
      <c r="P554" s="1">
        <v>259553948.52492499</v>
      </c>
      <c r="Q554" s="1">
        <v>98605402</v>
      </c>
      <c r="R554" s="1">
        <v>78698750</v>
      </c>
      <c r="S554" s="1">
        <v>1840919</v>
      </c>
      <c r="T554" s="1">
        <v>53.049941970249201</v>
      </c>
      <c r="U554" s="1">
        <v>6.0086865766068902</v>
      </c>
      <c r="V554" s="1">
        <v>13685781</v>
      </c>
      <c r="W554" s="1">
        <v>43.56</v>
      </c>
      <c r="X554" s="1">
        <v>0.82</v>
      </c>
      <c r="Y554" s="1">
        <v>2366377855</v>
      </c>
      <c r="Z554" s="1">
        <v>2721645458.4549599</v>
      </c>
      <c r="AA554" s="1">
        <v>303083992.19102401</v>
      </c>
      <c r="AB554" s="1">
        <v>2114635530</v>
      </c>
      <c r="AC554" s="1">
        <v>2721645458.4549599</v>
      </c>
      <c r="AD554" s="1">
        <v>303083992.19102401</v>
      </c>
      <c r="AE554" s="1">
        <v>2114635530</v>
      </c>
      <c r="AF554" s="1">
        <v>2154705235.3386898</v>
      </c>
      <c r="AG554" s="1">
        <v>303083992.19102401</v>
      </c>
      <c r="AH554" s="1">
        <v>2114635530</v>
      </c>
      <c r="AI554" s="1">
        <v>1887909836.2251501</v>
      </c>
      <c r="AJ554" s="1">
        <v>303083992.19102401</v>
      </c>
      <c r="AK554" s="1">
        <v>4577997823.4877996</v>
      </c>
      <c r="AL554" s="1">
        <v>6176641254.1709099</v>
      </c>
      <c r="AM554" s="1">
        <v>5924898929.1709099</v>
      </c>
      <c r="AN554" s="1">
        <v>5357958706.0546398</v>
      </c>
      <c r="AO554" s="1">
        <v>5091163306.9411001</v>
      </c>
      <c r="AP554" s="1">
        <v>831187663.508358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5409185486.9961596</v>
      </c>
      <c r="AW554" s="1">
        <v>7007828917.6792698</v>
      </c>
      <c r="AX554" s="1">
        <v>6756086592.6792698</v>
      </c>
      <c r="AY554" s="1">
        <v>6189146369.5629997</v>
      </c>
      <c r="AZ554" s="1">
        <v>5922350970.4494495</v>
      </c>
      <c r="BA554" s="1">
        <v>5922350970.4494495</v>
      </c>
      <c r="BB554" s="1">
        <v>6176641254.1709099</v>
      </c>
      <c r="BC554" s="1">
        <v>5924898929.1709099</v>
      </c>
      <c r="BD554" s="1">
        <v>5357958706.0546398</v>
      </c>
      <c r="BE554" s="1">
        <v>5091163306.9411001</v>
      </c>
      <c r="BF554" s="1">
        <v>5091163306.9411001</v>
      </c>
      <c r="BG554" t="s">
        <v>39</v>
      </c>
    </row>
    <row r="555" spans="1:59" x14ac:dyDescent="0.25">
      <c r="A555">
        <v>851</v>
      </c>
      <c r="B555" t="s">
        <v>158</v>
      </c>
      <c r="C555">
        <v>2020</v>
      </c>
      <c r="D555" s="2">
        <v>137941</v>
      </c>
      <c r="E555" s="7">
        <v>94130.64</v>
      </c>
      <c r="F555" t="s">
        <v>45</v>
      </c>
      <c r="G555" s="2">
        <v>182</v>
      </c>
      <c r="H555" s="1">
        <v>9163420630</v>
      </c>
      <c r="I555" s="1">
        <v>3877626900</v>
      </c>
      <c r="J555" s="1">
        <v>632476791</v>
      </c>
      <c r="K555" s="1">
        <v>669297954</v>
      </c>
      <c r="L555" s="1">
        <v>155105076</v>
      </c>
      <c r="M555" s="1">
        <v>474217823.487809</v>
      </c>
      <c r="N555" s="1">
        <v>90632160.278105602</v>
      </c>
      <c r="O555" s="1">
        <v>35366503.230253197</v>
      </c>
      <c r="P555" s="1">
        <v>259553948.52492499</v>
      </c>
      <c r="Q555" s="1">
        <v>98605402</v>
      </c>
      <c r="R555" s="1">
        <v>78698750</v>
      </c>
      <c r="S555" s="1">
        <v>1840919</v>
      </c>
      <c r="T555" s="1">
        <v>54.936541634466401</v>
      </c>
      <c r="U555" s="1">
        <v>3.8101385325880002</v>
      </c>
      <c r="V555" s="1">
        <v>13685781</v>
      </c>
      <c r="W555" s="1">
        <v>43.56</v>
      </c>
      <c r="X555" s="1">
        <v>0.82</v>
      </c>
      <c r="Y555" s="1">
        <v>2366377855</v>
      </c>
      <c r="Z555" s="1">
        <v>2957998073.07377</v>
      </c>
      <c r="AA555" s="1">
        <v>303083992.19102401</v>
      </c>
      <c r="AB555" s="1">
        <v>2114635530</v>
      </c>
      <c r="AC555" s="1">
        <v>2957998073.07377</v>
      </c>
      <c r="AD555" s="1">
        <v>303083992.19102401</v>
      </c>
      <c r="AE555" s="1">
        <v>2114635530</v>
      </c>
      <c r="AF555" s="1">
        <v>2341823735.4809599</v>
      </c>
      <c r="AG555" s="1">
        <v>303083992.19102401</v>
      </c>
      <c r="AH555" s="1">
        <v>2114635530</v>
      </c>
      <c r="AI555" s="1">
        <v>2051859341.3196399</v>
      </c>
      <c r="AJ555" s="1">
        <v>303083992.19102401</v>
      </c>
      <c r="AK555" s="1">
        <v>4984321514.4877996</v>
      </c>
      <c r="AL555" s="1">
        <v>6519490659.7897196</v>
      </c>
      <c r="AM555" s="1">
        <v>6267748334.7897196</v>
      </c>
      <c r="AN555" s="1">
        <v>5651573997.1969099</v>
      </c>
      <c r="AO555" s="1">
        <v>5361609603.0355902</v>
      </c>
      <c r="AP555" s="1">
        <v>950401693.508358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5934723207.9961596</v>
      </c>
      <c r="AW555" s="1">
        <v>7469892353.29807</v>
      </c>
      <c r="AX555" s="1">
        <v>7218150028.29807</v>
      </c>
      <c r="AY555" s="1">
        <v>6601975690.7052698</v>
      </c>
      <c r="AZ555" s="1">
        <v>6312011296.5439501</v>
      </c>
      <c r="BA555" s="1">
        <v>6312011296.5439501</v>
      </c>
      <c r="BB555" s="1">
        <v>6519490659.7897196</v>
      </c>
      <c r="BC555" s="1">
        <v>6267748334.7897196</v>
      </c>
      <c r="BD555" s="1">
        <v>5651573997.1969099</v>
      </c>
      <c r="BE555" s="1">
        <v>5361609603.0355902</v>
      </c>
      <c r="BF555" s="1">
        <v>5361609603.0355902</v>
      </c>
      <c r="BG555" t="s">
        <v>39</v>
      </c>
    </row>
    <row r="556" spans="1:59" x14ac:dyDescent="0.25">
      <c r="A556">
        <v>851</v>
      </c>
      <c r="B556" t="s">
        <v>158</v>
      </c>
      <c r="C556">
        <v>2021</v>
      </c>
      <c r="D556" s="2">
        <v>137941</v>
      </c>
      <c r="E556" s="7">
        <v>94130.64</v>
      </c>
      <c r="F556" t="s">
        <v>45</v>
      </c>
      <c r="G556" s="2">
        <v>182</v>
      </c>
      <c r="H556" s="1">
        <v>9163420630</v>
      </c>
      <c r="I556" s="1">
        <v>3878930304</v>
      </c>
      <c r="J556" s="1">
        <v>651376149</v>
      </c>
      <c r="K556" s="1">
        <v>742614429</v>
      </c>
      <c r="L556" s="1">
        <v>0</v>
      </c>
      <c r="M556" s="1">
        <v>474217823.487809</v>
      </c>
      <c r="N556" s="1">
        <v>90632160.278105602</v>
      </c>
      <c r="O556" s="1">
        <v>35366503.230253197</v>
      </c>
      <c r="P556" s="1">
        <v>259553948.52492499</v>
      </c>
      <c r="Q556" s="1">
        <v>98605402</v>
      </c>
      <c r="R556" s="1">
        <v>78698750</v>
      </c>
      <c r="S556" s="1">
        <v>1840919</v>
      </c>
      <c r="T556" s="1">
        <v>53.896993603717</v>
      </c>
      <c r="U556" s="1">
        <v>2.8482679954471899</v>
      </c>
      <c r="V556" s="1">
        <v>13685781</v>
      </c>
      <c r="W556" s="1">
        <v>43.56</v>
      </c>
      <c r="X556" s="1">
        <v>0.82</v>
      </c>
      <c r="Y556" s="1">
        <v>2366377855</v>
      </c>
      <c r="Z556" s="1">
        <v>2953503920.1023998</v>
      </c>
      <c r="AA556" s="1">
        <v>303083992.19102401</v>
      </c>
      <c r="AB556" s="1">
        <v>2114635530</v>
      </c>
      <c r="AC556" s="1">
        <v>2953503920.1023998</v>
      </c>
      <c r="AD556" s="1">
        <v>303083992.19102401</v>
      </c>
      <c r="AE556" s="1">
        <v>2114635530</v>
      </c>
      <c r="AF556" s="1">
        <v>2338265750.0329599</v>
      </c>
      <c r="AG556" s="1">
        <v>303083992.19102401</v>
      </c>
      <c r="AH556" s="1">
        <v>2114635530</v>
      </c>
      <c r="AI556" s="1">
        <v>2048741905.2944</v>
      </c>
      <c r="AJ556" s="1">
        <v>303083992.19102401</v>
      </c>
      <c r="AK556" s="1">
        <v>5004524276.4877996</v>
      </c>
      <c r="AL556" s="1">
        <v>6533895864.8183498</v>
      </c>
      <c r="AM556" s="1">
        <v>6282153539.8183498</v>
      </c>
      <c r="AN556" s="1">
        <v>5666915369.74891</v>
      </c>
      <c r="AO556" s="1">
        <v>5377391525.0103502</v>
      </c>
      <c r="AP556" s="1">
        <v>868613092.508358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5873137368.9961596</v>
      </c>
      <c r="AW556" s="1">
        <v>7402508957.3267097</v>
      </c>
      <c r="AX556" s="1">
        <v>7150766632.3267097</v>
      </c>
      <c r="AY556" s="1">
        <v>6535528462.2572699</v>
      </c>
      <c r="AZ556" s="1">
        <v>6246004617.5187101</v>
      </c>
      <c r="BA556" s="1">
        <v>6246004617.5187101</v>
      </c>
      <c r="BB556" s="1">
        <v>6533895864.8183498</v>
      </c>
      <c r="BC556" s="1">
        <v>6282153539.8183498</v>
      </c>
      <c r="BD556" s="1">
        <v>5666915369.74891</v>
      </c>
      <c r="BE556" s="1">
        <v>5377391525.0103502</v>
      </c>
      <c r="BF556" s="1">
        <v>5377391525.0103502</v>
      </c>
      <c r="BG556" t="s">
        <v>39</v>
      </c>
    </row>
    <row r="557" spans="1:59" x14ac:dyDescent="0.25">
      <c r="A557">
        <v>856</v>
      </c>
      <c r="B557" t="s">
        <v>159</v>
      </c>
      <c r="C557">
        <v>2017</v>
      </c>
      <c r="D557" s="2">
        <v>36402</v>
      </c>
      <c r="E557" s="7">
        <v>157110.84</v>
      </c>
      <c r="F557" t="s">
        <v>41</v>
      </c>
      <c r="G557" s="2">
        <v>139</v>
      </c>
      <c r="H557" s="1">
        <v>1846855470</v>
      </c>
      <c r="I557" s="1">
        <v>808070456.10000002</v>
      </c>
      <c r="J557" s="1">
        <v>339958963.86799997</v>
      </c>
      <c r="K557" s="1">
        <v>194997707.04799899</v>
      </c>
      <c r="L557" s="1">
        <v>0</v>
      </c>
      <c r="M557" s="1">
        <v>91084296.218022302</v>
      </c>
      <c r="N557" s="1">
        <v>21553348.463937901</v>
      </c>
      <c r="O557" s="1">
        <v>14486233.7245913</v>
      </c>
      <c r="P557" s="1">
        <v>38341712.436467901</v>
      </c>
      <c r="Q557" s="1">
        <v>13217081</v>
      </c>
      <c r="R557" s="1">
        <v>1679988</v>
      </c>
      <c r="S557" s="1">
        <v>109230</v>
      </c>
      <c r="T557" s="1">
        <v>40.821314488068801</v>
      </c>
      <c r="U557" s="1">
        <v>5.9697338188514104</v>
      </c>
      <c r="V557" s="1">
        <v>0</v>
      </c>
      <c r="Y557" s="1">
        <v>624476310</v>
      </c>
      <c r="Z557" s="1">
        <v>236643960.88052401</v>
      </c>
      <c r="AA557" s="1">
        <v>0</v>
      </c>
      <c r="AB557" s="1">
        <v>558042660</v>
      </c>
      <c r="AC557" s="1">
        <v>236643960.88052401</v>
      </c>
      <c r="AD557" s="1">
        <v>0</v>
      </c>
      <c r="AE557" s="1">
        <v>558042660</v>
      </c>
      <c r="AF557" s="1">
        <v>186858670.12053099</v>
      </c>
      <c r="AG557" s="1">
        <v>0</v>
      </c>
      <c r="AH557" s="1">
        <v>558042660</v>
      </c>
      <c r="AI557" s="1">
        <v>163430297.998182</v>
      </c>
      <c r="AJ557" s="1">
        <v>0</v>
      </c>
      <c r="AK557" s="1">
        <v>1239113716.1860199</v>
      </c>
      <c r="AL557" s="1">
        <v>1239420947.1849899</v>
      </c>
      <c r="AM557" s="1">
        <v>1172987297.1849899</v>
      </c>
      <c r="AN557" s="1">
        <v>1123202006.4249899</v>
      </c>
      <c r="AO557" s="1">
        <v>1099773634.30265</v>
      </c>
      <c r="AP557" s="1">
        <v>231037289.23652801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1470151005.42255</v>
      </c>
      <c r="AW557" s="1">
        <v>1470458236.42152</v>
      </c>
      <c r="AX557" s="1">
        <v>1404024586.42152</v>
      </c>
      <c r="AY557" s="1">
        <v>1354239295.66152</v>
      </c>
      <c r="AZ557" s="1">
        <v>1330810923.53917</v>
      </c>
      <c r="BA557" s="1">
        <v>1330810923.53917</v>
      </c>
      <c r="BB557" s="1">
        <v>1239420947.1849899</v>
      </c>
      <c r="BC557" s="1">
        <v>1172987297.1849899</v>
      </c>
      <c r="BD557" s="1">
        <v>1123202006.4249899</v>
      </c>
      <c r="BE557" s="1">
        <v>1099773634.30265</v>
      </c>
      <c r="BF557" s="1">
        <v>1099773634.30265</v>
      </c>
      <c r="BG557" t="s">
        <v>39</v>
      </c>
    </row>
    <row r="558" spans="1:59" x14ac:dyDescent="0.25">
      <c r="A558">
        <v>856</v>
      </c>
      <c r="B558" t="s">
        <v>159</v>
      </c>
      <c r="C558">
        <v>2018</v>
      </c>
      <c r="D558" s="2">
        <v>36402</v>
      </c>
      <c r="E558" s="7">
        <v>157110.84</v>
      </c>
      <c r="F558" t="s">
        <v>41</v>
      </c>
      <c r="G558" s="2">
        <v>139</v>
      </c>
      <c r="H558" s="1">
        <v>1846855470</v>
      </c>
      <c r="I558" s="1">
        <v>830890530.39999998</v>
      </c>
      <c r="J558" s="1">
        <v>409271966.10000002</v>
      </c>
      <c r="K558" s="1">
        <v>275150730.80000001</v>
      </c>
      <c r="L558" s="1">
        <v>0</v>
      </c>
      <c r="M558" s="1">
        <v>91084296.218022302</v>
      </c>
      <c r="N558" s="1">
        <v>21553348.463937901</v>
      </c>
      <c r="O558" s="1">
        <v>14486233.7245913</v>
      </c>
      <c r="P558" s="1">
        <v>38341712.436467901</v>
      </c>
      <c r="Q558" s="1">
        <v>13217081</v>
      </c>
      <c r="R558" s="1">
        <v>1679988</v>
      </c>
      <c r="S558" s="1">
        <v>109230</v>
      </c>
      <c r="T558" s="1">
        <v>40.076815435035797</v>
      </c>
      <c r="U558" s="1">
        <v>3.5399667363004799</v>
      </c>
      <c r="V558" s="1">
        <v>0</v>
      </c>
      <c r="Y558" s="1">
        <v>624476310</v>
      </c>
      <c r="Z558" s="1">
        <v>248087014.36597699</v>
      </c>
      <c r="AA558" s="1">
        <v>0</v>
      </c>
      <c r="AB558" s="1">
        <v>558042660</v>
      </c>
      <c r="AC558" s="1">
        <v>248087014.36597699</v>
      </c>
      <c r="AD558" s="1">
        <v>0</v>
      </c>
      <c r="AE558" s="1">
        <v>558042660</v>
      </c>
      <c r="AF558" s="1">
        <v>195894327.52101499</v>
      </c>
      <c r="AG558" s="1">
        <v>0</v>
      </c>
      <c r="AH558" s="1">
        <v>558042660</v>
      </c>
      <c r="AI558" s="1">
        <v>171333063.123386</v>
      </c>
      <c r="AJ558" s="1">
        <v>0</v>
      </c>
      <c r="AK558" s="1">
        <v>1331246792.71802</v>
      </c>
      <c r="AL558" s="1">
        <v>1320177002.9024401</v>
      </c>
      <c r="AM558" s="1">
        <v>1253743352.9024401</v>
      </c>
      <c r="AN558" s="1">
        <v>1201550666.0574801</v>
      </c>
      <c r="AO558" s="1">
        <v>1176989401.6598499</v>
      </c>
      <c r="AP558" s="1">
        <v>311190312.98852903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1642437105.7065499</v>
      </c>
      <c r="AW558" s="1">
        <v>1631367315.89097</v>
      </c>
      <c r="AX558" s="1">
        <v>1564933665.89097</v>
      </c>
      <c r="AY558" s="1">
        <v>1512740979.04601</v>
      </c>
      <c r="AZ558" s="1">
        <v>1488179714.64838</v>
      </c>
      <c r="BA558" s="1">
        <v>1488179714.64838</v>
      </c>
      <c r="BB558" s="1">
        <v>1320177002.9024401</v>
      </c>
      <c r="BC558" s="1">
        <v>1253743352.9024401</v>
      </c>
      <c r="BD558" s="1">
        <v>1201550666.0574801</v>
      </c>
      <c r="BE558" s="1">
        <v>1176989401.6598499</v>
      </c>
      <c r="BF558" s="1">
        <v>1176989401.6598499</v>
      </c>
      <c r="BG558" t="s">
        <v>39</v>
      </c>
    </row>
    <row r="559" spans="1:59" x14ac:dyDescent="0.25">
      <c r="A559">
        <v>856</v>
      </c>
      <c r="B559" t="s">
        <v>159</v>
      </c>
      <c r="C559">
        <v>2019</v>
      </c>
      <c r="D559" s="2">
        <v>36402</v>
      </c>
      <c r="E559" s="7">
        <v>157110.84</v>
      </c>
      <c r="F559" t="s">
        <v>41</v>
      </c>
      <c r="G559" s="2">
        <v>139</v>
      </c>
      <c r="H559" s="1">
        <v>1846855470</v>
      </c>
      <c r="I559" s="1">
        <v>828291049.72799897</v>
      </c>
      <c r="J559" s="1">
        <v>372995184.30000001</v>
      </c>
      <c r="K559" s="1">
        <v>198991556.69999999</v>
      </c>
      <c r="L559" s="1">
        <v>0</v>
      </c>
      <c r="M559" s="1">
        <v>91084296.218022302</v>
      </c>
      <c r="N559" s="1">
        <v>21553348.463937901</v>
      </c>
      <c r="O559" s="1">
        <v>14486233.7245913</v>
      </c>
      <c r="P559" s="1">
        <v>38341712.436467901</v>
      </c>
      <c r="Q559" s="1">
        <v>13217081</v>
      </c>
      <c r="R559" s="1">
        <v>1679988</v>
      </c>
      <c r="S559" s="1">
        <v>109230</v>
      </c>
      <c r="T559" s="1">
        <v>41.098909533056997</v>
      </c>
      <c r="U559" s="1">
        <v>5.4010948430713404</v>
      </c>
      <c r="V559" s="1">
        <v>0</v>
      </c>
      <c r="Y559" s="1">
        <v>624476310</v>
      </c>
      <c r="Z559" s="1">
        <v>242389931.84256199</v>
      </c>
      <c r="AA559" s="1">
        <v>0</v>
      </c>
      <c r="AB559" s="1">
        <v>558042660</v>
      </c>
      <c r="AC559" s="1">
        <v>242389931.84256199</v>
      </c>
      <c r="AD559" s="1">
        <v>0</v>
      </c>
      <c r="AE559" s="1">
        <v>558042660</v>
      </c>
      <c r="AF559" s="1">
        <v>191395800.45135599</v>
      </c>
      <c r="AG559" s="1">
        <v>0</v>
      </c>
      <c r="AH559" s="1">
        <v>558042660</v>
      </c>
      <c r="AI559" s="1">
        <v>167398562.14961299</v>
      </c>
      <c r="AJ559" s="1">
        <v>0</v>
      </c>
      <c r="AK559" s="1">
        <v>1292370530.2460201</v>
      </c>
      <c r="AL559" s="1">
        <v>1278203138.57903</v>
      </c>
      <c r="AM559" s="1">
        <v>1211769488.57903</v>
      </c>
      <c r="AN559" s="1">
        <v>1160775357.18782</v>
      </c>
      <c r="AO559" s="1">
        <v>1136778118.88608</v>
      </c>
      <c r="AP559" s="1">
        <v>235031138.888529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1527401669.1345501</v>
      </c>
      <c r="AW559" s="1">
        <v>1513234277.46755</v>
      </c>
      <c r="AX559" s="1">
        <v>1446800627.46755</v>
      </c>
      <c r="AY559" s="1">
        <v>1395806496.07635</v>
      </c>
      <c r="AZ559" s="1">
        <v>1371809257.77461</v>
      </c>
      <c r="BA559" s="1">
        <v>1371809257.77461</v>
      </c>
      <c r="BB559" s="1">
        <v>1278203138.57903</v>
      </c>
      <c r="BC559" s="1">
        <v>1211769488.57903</v>
      </c>
      <c r="BD559" s="1">
        <v>1160775357.18782</v>
      </c>
      <c r="BE559" s="1">
        <v>1136778118.88608</v>
      </c>
      <c r="BF559" s="1">
        <v>1136778118.88608</v>
      </c>
      <c r="BG559" t="s">
        <v>39</v>
      </c>
    </row>
    <row r="560" spans="1:59" x14ac:dyDescent="0.25">
      <c r="A560">
        <v>856</v>
      </c>
      <c r="B560" t="s">
        <v>159</v>
      </c>
      <c r="C560">
        <v>2020</v>
      </c>
      <c r="D560" s="2">
        <v>38035</v>
      </c>
      <c r="E560" s="7">
        <v>157110.84</v>
      </c>
      <c r="F560" t="s">
        <v>41</v>
      </c>
      <c r="G560" s="2">
        <v>139</v>
      </c>
      <c r="H560" s="1">
        <v>1929705725</v>
      </c>
      <c r="I560" s="1">
        <v>895492301.10000002</v>
      </c>
      <c r="J560" s="1">
        <v>409844973.89999998</v>
      </c>
      <c r="K560" s="1">
        <v>143593817.80000001</v>
      </c>
      <c r="L560" s="1">
        <v>0</v>
      </c>
      <c r="M560" s="1">
        <v>91084296.218022302</v>
      </c>
      <c r="N560" s="1">
        <v>21553348.463937901</v>
      </c>
      <c r="O560" s="1">
        <v>14486233.7245913</v>
      </c>
      <c r="P560" s="1">
        <v>38341712.436467901</v>
      </c>
      <c r="Q560" s="1">
        <v>13217081</v>
      </c>
      <c r="R560" s="1">
        <v>1679988</v>
      </c>
      <c r="S560" s="1">
        <v>109230</v>
      </c>
      <c r="T560" s="1">
        <v>41.993325434488497</v>
      </c>
      <c r="U560" s="1">
        <v>1.7624325724188099</v>
      </c>
      <c r="V560" s="1">
        <v>0</v>
      </c>
      <c r="Y560" s="1">
        <v>652490425</v>
      </c>
      <c r="Z560" s="1">
        <v>273169757.40641397</v>
      </c>
      <c r="AA560" s="1">
        <v>0</v>
      </c>
      <c r="AB560" s="1">
        <v>583076550</v>
      </c>
      <c r="AC560" s="1">
        <v>273169757.40641397</v>
      </c>
      <c r="AD560" s="1">
        <v>0</v>
      </c>
      <c r="AE560" s="1">
        <v>583076550</v>
      </c>
      <c r="AF560" s="1">
        <v>215700148.848851</v>
      </c>
      <c r="AG560" s="1">
        <v>0</v>
      </c>
      <c r="AH560" s="1">
        <v>583076550</v>
      </c>
      <c r="AI560" s="1">
        <v>188655627.174703</v>
      </c>
      <c r="AJ560" s="1">
        <v>0</v>
      </c>
      <c r="AK560" s="1">
        <v>1396421571.21802</v>
      </c>
      <c r="AL560" s="1">
        <v>1373846868.7428801</v>
      </c>
      <c r="AM560" s="1">
        <v>1304432993.7428801</v>
      </c>
      <c r="AN560" s="1">
        <v>1246963385.1853099</v>
      </c>
      <c r="AO560" s="1">
        <v>1219918863.5111699</v>
      </c>
      <c r="AP560" s="1">
        <v>179633399.988529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1576054971.2065499</v>
      </c>
      <c r="AW560" s="1">
        <v>1553480268.73141</v>
      </c>
      <c r="AX560" s="1">
        <v>1484066393.73141</v>
      </c>
      <c r="AY560" s="1">
        <v>1426596785.17384</v>
      </c>
      <c r="AZ560" s="1">
        <v>1399552263.4997001</v>
      </c>
      <c r="BA560" s="1">
        <v>1399552263.4997001</v>
      </c>
      <c r="BB560" s="1">
        <v>1373846868.7428801</v>
      </c>
      <c r="BC560" s="1">
        <v>1304432993.7428801</v>
      </c>
      <c r="BD560" s="1">
        <v>1246963385.1853099</v>
      </c>
      <c r="BE560" s="1">
        <v>1219918863.5111699</v>
      </c>
      <c r="BF560" s="1">
        <v>1219918863.5111699</v>
      </c>
      <c r="BG560" t="s">
        <v>39</v>
      </c>
    </row>
    <row r="561" spans="1:59" x14ac:dyDescent="0.25">
      <c r="A561">
        <v>856</v>
      </c>
      <c r="B561" t="s">
        <v>159</v>
      </c>
      <c r="C561">
        <v>2021</v>
      </c>
      <c r="D561" s="2">
        <v>38035</v>
      </c>
      <c r="E561" s="7">
        <v>157110.84</v>
      </c>
      <c r="F561" t="s">
        <v>41</v>
      </c>
      <c r="G561" s="2">
        <v>139</v>
      </c>
      <c r="H561" s="1">
        <v>1929705725</v>
      </c>
      <c r="I561" s="1">
        <v>840771549.29999995</v>
      </c>
      <c r="J561" s="1">
        <v>357629448.19999999</v>
      </c>
      <c r="K561" s="1">
        <v>122569816.3</v>
      </c>
      <c r="L561" s="1">
        <v>0</v>
      </c>
      <c r="M561" s="1">
        <v>91084296.218022302</v>
      </c>
      <c r="N561" s="1">
        <v>21553348.463937901</v>
      </c>
      <c r="O561" s="1">
        <v>14486233.7245913</v>
      </c>
      <c r="P561" s="1">
        <v>38341712.436467901</v>
      </c>
      <c r="Q561" s="1">
        <v>13217081</v>
      </c>
      <c r="R561" s="1">
        <v>1679988</v>
      </c>
      <c r="S561" s="1">
        <v>109230</v>
      </c>
      <c r="T561" s="1">
        <v>40.852356800897603</v>
      </c>
      <c r="U561" s="1">
        <v>4.8677297216219602</v>
      </c>
      <c r="V561" s="1">
        <v>0</v>
      </c>
      <c r="Y561" s="1">
        <v>652490425</v>
      </c>
      <c r="Z561" s="1">
        <v>244337402.18760601</v>
      </c>
      <c r="AA561" s="1">
        <v>0</v>
      </c>
      <c r="AB561" s="1">
        <v>583076550</v>
      </c>
      <c r="AC561" s="1">
        <v>244337402.18760601</v>
      </c>
      <c r="AD561" s="1">
        <v>0</v>
      </c>
      <c r="AE561" s="1">
        <v>583076550</v>
      </c>
      <c r="AF561" s="1">
        <v>192933560.88023001</v>
      </c>
      <c r="AG561" s="1">
        <v>0</v>
      </c>
      <c r="AH561" s="1">
        <v>583076550</v>
      </c>
      <c r="AI561" s="1">
        <v>168743517.91205299</v>
      </c>
      <c r="AJ561" s="1">
        <v>0</v>
      </c>
      <c r="AK561" s="1">
        <v>1289485293.71802</v>
      </c>
      <c r="AL561" s="1">
        <v>1292798987.82407</v>
      </c>
      <c r="AM561" s="1">
        <v>1223385112.82407</v>
      </c>
      <c r="AN561" s="1">
        <v>1171981271.51669</v>
      </c>
      <c r="AO561" s="1">
        <v>1147791228.5485201</v>
      </c>
      <c r="AP561" s="1">
        <v>158609398.488529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1448094692.2065499</v>
      </c>
      <c r="AW561" s="1">
        <v>1451408386.3125999</v>
      </c>
      <c r="AX561" s="1">
        <v>1381994511.3125999</v>
      </c>
      <c r="AY561" s="1">
        <v>1330590670.0052199</v>
      </c>
      <c r="AZ561" s="1">
        <v>1306400627.03705</v>
      </c>
      <c r="BA561" s="1">
        <v>1306400627.03705</v>
      </c>
      <c r="BB561" s="1">
        <v>1292798987.82407</v>
      </c>
      <c r="BC561" s="1">
        <v>1223385112.82407</v>
      </c>
      <c r="BD561" s="1">
        <v>1171981271.51669</v>
      </c>
      <c r="BE561" s="1">
        <v>1147791228.5485201</v>
      </c>
      <c r="BF561" s="1">
        <v>1147791228.5485201</v>
      </c>
      <c r="BG561" t="s">
        <v>39</v>
      </c>
    </row>
    <row r="562" spans="1:59" x14ac:dyDescent="0.25">
      <c r="A562">
        <v>859</v>
      </c>
      <c r="B562" t="s">
        <v>160</v>
      </c>
      <c r="C562">
        <v>2017</v>
      </c>
      <c r="D562" s="2">
        <v>27424</v>
      </c>
      <c r="E562" s="7">
        <v>45246.62</v>
      </c>
      <c r="F562" t="s">
        <v>56</v>
      </c>
      <c r="G562" s="2">
        <v>108</v>
      </c>
      <c r="H562" s="1">
        <v>1081054080</v>
      </c>
      <c r="I562" s="1">
        <v>528310228.89999998</v>
      </c>
      <c r="J562" s="1">
        <v>0</v>
      </c>
      <c r="K562" s="1">
        <v>319760811.80000001</v>
      </c>
      <c r="L562" s="1">
        <v>0</v>
      </c>
      <c r="M562" s="1">
        <v>109100724.617428</v>
      </c>
      <c r="N562" s="1">
        <v>17394909.9946432</v>
      </c>
      <c r="O562" s="1">
        <v>15708096.7373507</v>
      </c>
      <c r="P562" s="1">
        <v>59380813.657232799</v>
      </c>
      <c r="Q562" s="1">
        <v>13023560</v>
      </c>
      <c r="R562" s="1">
        <v>16360558</v>
      </c>
      <c r="S562" s="1">
        <v>1901</v>
      </c>
      <c r="T562" s="1">
        <v>46.734480831191597</v>
      </c>
      <c r="U562" s="1">
        <v>12.8792178354981</v>
      </c>
      <c r="V562" s="1">
        <v>0</v>
      </c>
      <c r="W562" s="1">
        <v>19.919999999999899</v>
      </c>
      <c r="X562" s="1">
        <v>1.17</v>
      </c>
      <c r="Y562" s="1">
        <v>470458720</v>
      </c>
      <c r="Z562" s="1">
        <v>273680249.35395998</v>
      </c>
      <c r="AA562" s="1">
        <v>0</v>
      </c>
      <c r="AB562" s="1">
        <v>420409920</v>
      </c>
      <c r="AC562" s="1">
        <v>273680249.35395998</v>
      </c>
      <c r="AD562" s="1">
        <v>0</v>
      </c>
      <c r="AE562" s="1">
        <v>420409920</v>
      </c>
      <c r="AF562" s="1">
        <v>215531675.64538401</v>
      </c>
      <c r="AG562" s="1">
        <v>0</v>
      </c>
      <c r="AH562" s="1">
        <v>420409920</v>
      </c>
      <c r="AI562" s="1">
        <v>188167640.95899501</v>
      </c>
      <c r="AJ562" s="1">
        <v>0</v>
      </c>
      <c r="AK562" s="1">
        <v>637410953.51742697</v>
      </c>
      <c r="AL562" s="1">
        <v>803519783.01119304</v>
      </c>
      <c r="AM562" s="1">
        <v>753470983.01119304</v>
      </c>
      <c r="AN562" s="1">
        <v>695322409.30261695</v>
      </c>
      <c r="AO562" s="1">
        <v>667958374.61622798</v>
      </c>
      <c r="AP562" s="1">
        <v>352863818.53199297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990274772.04942095</v>
      </c>
      <c r="AW562" s="1">
        <v>1156383601.54318</v>
      </c>
      <c r="AX562" s="1">
        <v>1106334801.54318</v>
      </c>
      <c r="AY562" s="1">
        <v>1048186227.83461</v>
      </c>
      <c r="AZ562" s="1">
        <v>1020822193.1482199</v>
      </c>
      <c r="BA562" s="1">
        <v>1020822193.1482199</v>
      </c>
      <c r="BB562" s="1">
        <v>803519783.01119304</v>
      </c>
      <c r="BC562" s="1">
        <v>753470983.01119304</v>
      </c>
      <c r="BD562" s="1">
        <v>695322409.30261695</v>
      </c>
      <c r="BE562" s="1">
        <v>667958374.61622798</v>
      </c>
      <c r="BF562" s="1">
        <v>667958374.61622798</v>
      </c>
      <c r="BG562" t="s">
        <v>39</v>
      </c>
    </row>
    <row r="563" spans="1:59" x14ac:dyDescent="0.25">
      <c r="A563">
        <v>859</v>
      </c>
      <c r="B563" t="s">
        <v>160</v>
      </c>
      <c r="C563">
        <v>2018</v>
      </c>
      <c r="D563" s="2">
        <v>27424</v>
      </c>
      <c r="E563" s="7">
        <v>45246.62</v>
      </c>
      <c r="F563" t="s">
        <v>56</v>
      </c>
      <c r="G563" s="2">
        <v>108</v>
      </c>
      <c r="H563" s="1">
        <v>1081054080</v>
      </c>
      <c r="I563" s="1">
        <v>540854312.88399994</v>
      </c>
      <c r="J563" s="1">
        <v>0</v>
      </c>
      <c r="K563" s="1">
        <v>339363514.5</v>
      </c>
      <c r="L563" s="1">
        <v>0</v>
      </c>
      <c r="M563" s="1">
        <v>109100724.617428</v>
      </c>
      <c r="N563" s="1">
        <v>17394909.9946432</v>
      </c>
      <c r="O563" s="1">
        <v>15708096.7373507</v>
      </c>
      <c r="P563" s="1">
        <v>59380813.657232799</v>
      </c>
      <c r="Q563" s="1">
        <v>13023560</v>
      </c>
      <c r="R563" s="1">
        <v>16360558</v>
      </c>
      <c r="S563" s="1">
        <v>1901</v>
      </c>
      <c r="T563" s="1">
        <v>48.614787469075303</v>
      </c>
      <c r="U563" s="1">
        <v>9.5083205837476292</v>
      </c>
      <c r="V563" s="1">
        <v>0</v>
      </c>
      <c r="W563" s="1">
        <v>19.919999999999899</v>
      </c>
      <c r="X563" s="1">
        <v>1.17</v>
      </c>
      <c r="Y563" s="1">
        <v>470458720</v>
      </c>
      <c r="Z563" s="1">
        <v>316130097.996589</v>
      </c>
      <c r="AA563" s="1">
        <v>0</v>
      </c>
      <c r="AB563" s="1">
        <v>420409920</v>
      </c>
      <c r="AC563" s="1">
        <v>316130097.996589</v>
      </c>
      <c r="AD563" s="1">
        <v>0</v>
      </c>
      <c r="AE563" s="1">
        <v>420409920</v>
      </c>
      <c r="AF563" s="1">
        <v>248962246.65091401</v>
      </c>
      <c r="AG563" s="1">
        <v>0</v>
      </c>
      <c r="AH563" s="1">
        <v>420409920</v>
      </c>
      <c r="AI563" s="1">
        <v>217353846.01765499</v>
      </c>
      <c r="AJ563" s="1">
        <v>0</v>
      </c>
      <c r="AK563" s="1">
        <v>649955037.50142705</v>
      </c>
      <c r="AL563" s="1">
        <v>845969631.65382195</v>
      </c>
      <c r="AM563" s="1">
        <v>795920831.65382195</v>
      </c>
      <c r="AN563" s="1">
        <v>728752980.30814695</v>
      </c>
      <c r="AO563" s="1">
        <v>697144579.67488801</v>
      </c>
      <c r="AP563" s="1">
        <v>372466521.23199302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1022421558.73342</v>
      </c>
      <c r="AW563" s="1">
        <v>1218436152.8858099</v>
      </c>
      <c r="AX563" s="1">
        <v>1168387352.8858099</v>
      </c>
      <c r="AY563" s="1">
        <v>1101219501.5401399</v>
      </c>
      <c r="AZ563" s="1">
        <v>1069611100.90688</v>
      </c>
      <c r="BA563" s="1">
        <v>1069611100.90688</v>
      </c>
      <c r="BB563" s="1">
        <v>845969631.65382195</v>
      </c>
      <c r="BC563" s="1">
        <v>795920831.65382195</v>
      </c>
      <c r="BD563" s="1">
        <v>728752980.30814695</v>
      </c>
      <c r="BE563" s="1">
        <v>697144579.67488801</v>
      </c>
      <c r="BF563" s="1">
        <v>697144579.67488801</v>
      </c>
      <c r="BG563" t="s">
        <v>39</v>
      </c>
    </row>
    <row r="564" spans="1:59" x14ac:dyDescent="0.25">
      <c r="A564">
        <v>859</v>
      </c>
      <c r="B564" t="s">
        <v>160</v>
      </c>
      <c r="C564">
        <v>2019</v>
      </c>
      <c r="D564" s="2">
        <v>27424</v>
      </c>
      <c r="E564" s="7">
        <v>45246.62</v>
      </c>
      <c r="F564" t="s">
        <v>56</v>
      </c>
      <c r="G564" s="2">
        <v>108</v>
      </c>
      <c r="H564" s="1">
        <v>1081054080</v>
      </c>
      <c r="I564" s="1">
        <v>534582270.30000001</v>
      </c>
      <c r="J564" s="1">
        <v>0</v>
      </c>
      <c r="K564" s="1">
        <v>329562159</v>
      </c>
      <c r="L564" s="1">
        <v>0</v>
      </c>
      <c r="M564" s="1">
        <v>109100724.617428</v>
      </c>
      <c r="N564" s="1">
        <v>17394909.9946432</v>
      </c>
      <c r="O564" s="1">
        <v>15708096.7373507</v>
      </c>
      <c r="P564" s="1">
        <v>59380813.657232799</v>
      </c>
      <c r="Q564" s="1">
        <v>13023560</v>
      </c>
      <c r="R564" s="1">
        <v>16360558</v>
      </c>
      <c r="S564" s="1">
        <v>1901</v>
      </c>
      <c r="T564" s="1">
        <v>45.240199974367599</v>
      </c>
      <c r="U564" s="1">
        <v>11.7006698651658</v>
      </c>
      <c r="V564" s="1">
        <v>0</v>
      </c>
      <c r="W564" s="1">
        <v>19.919999999999899</v>
      </c>
      <c r="X564" s="1">
        <v>1.17</v>
      </c>
      <c r="Y564" s="1">
        <v>470458720</v>
      </c>
      <c r="Z564" s="1">
        <v>271127917.82679802</v>
      </c>
      <c r="AA564" s="1">
        <v>0</v>
      </c>
      <c r="AB564" s="1">
        <v>420409920</v>
      </c>
      <c r="AC564" s="1">
        <v>271127917.82679802</v>
      </c>
      <c r="AD564" s="1">
        <v>0</v>
      </c>
      <c r="AE564" s="1">
        <v>420409920</v>
      </c>
      <c r="AF564" s="1">
        <v>213521635.490311</v>
      </c>
      <c r="AG564" s="1">
        <v>0</v>
      </c>
      <c r="AH564" s="1">
        <v>420409920</v>
      </c>
      <c r="AI564" s="1">
        <v>186412796.743729</v>
      </c>
      <c r="AJ564" s="1">
        <v>0</v>
      </c>
      <c r="AK564" s="1">
        <v>643682994.91742802</v>
      </c>
      <c r="AL564" s="1">
        <v>800967451.48403096</v>
      </c>
      <c r="AM564" s="1">
        <v>750918651.48403096</v>
      </c>
      <c r="AN564" s="1">
        <v>693312369.14754403</v>
      </c>
      <c r="AO564" s="1">
        <v>666203530.40096104</v>
      </c>
      <c r="AP564" s="1">
        <v>362665165.73199302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1006348160.64942</v>
      </c>
      <c r="AW564" s="1">
        <v>1163632617.2160201</v>
      </c>
      <c r="AX564" s="1">
        <v>1113583817.2160201</v>
      </c>
      <c r="AY564" s="1">
        <v>1055977534.87953</v>
      </c>
      <c r="AZ564" s="1">
        <v>1028868696.1329499</v>
      </c>
      <c r="BA564" s="1">
        <v>1028868696.1329499</v>
      </c>
      <c r="BB564" s="1">
        <v>800967451.48403096</v>
      </c>
      <c r="BC564" s="1">
        <v>750918651.48403096</v>
      </c>
      <c r="BD564" s="1">
        <v>693312369.14754403</v>
      </c>
      <c r="BE564" s="1">
        <v>666203530.40096104</v>
      </c>
      <c r="BF564" s="1">
        <v>666203530.40096104</v>
      </c>
      <c r="BG564" t="s">
        <v>39</v>
      </c>
    </row>
    <row r="565" spans="1:59" x14ac:dyDescent="0.25">
      <c r="A565">
        <v>859</v>
      </c>
      <c r="B565" t="s">
        <v>160</v>
      </c>
      <c r="C565">
        <v>2020</v>
      </c>
      <c r="D565" s="2">
        <v>27078</v>
      </c>
      <c r="E565" s="7">
        <v>45246.62</v>
      </c>
      <c r="F565" t="s">
        <v>56</v>
      </c>
      <c r="G565" s="2">
        <v>108</v>
      </c>
      <c r="H565" s="1">
        <v>1067414760</v>
      </c>
      <c r="I565" s="1">
        <v>543147051.39988506</v>
      </c>
      <c r="J565" s="1">
        <v>0</v>
      </c>
      <c r="K565" s="1">
        <v>334842223.98268503</v>
      </c>
      <c r="L565" s="1">
        <v>0</v>
      </c>
      <c r="M565" s="1">
        <v>109100724.617428</v>
      </c>
      <c r="N565" s="1">
        <v>17394909.9946432</v>
      </c>
      <c r="O565" s="1">
        <v>15708096.7373507</v>
      </c>
      <c r="P565" s="1">
        <v>59380813.657232799</v>
      </c>
      <c r="Q565" s="1">
        <v>13023560</v>
      </c>
      <c r="R565" s="1">
        <v>16360558</v>
      </c>
      <c r="S565" s="1">
        <v>1901</v>
      </c>
      <c r="T565" s="1">
        <v>31.716106051337199</v>
      </c>
      <c r="U565" s="1">
        <v>7.090175737</v>
      </c>
      <c r="V565" s="1">
        <v>0</v>
      </c>
      <c r="W565" s="1">
        <v>19.919999999999899</v>
      </c>
      <c r="X565" s="1">
        <v>1.17</v>
      </c>
      <c r="Y565" s="1">
        <v>464523090</v>
      </c>
      <c r="Z565" s="1">
        <v>199071876.94446099</v>
      </c>
      <c r="AA565" s="1">
        <v>0</v>
      </c>
      <c r="AB565" s="1">
        <v>415105740</v>
      </c>
      <c r="AC565" s="1">
        <v>199071876.94446099</v>
      </c>
      <c r="AD565" s="1">
        <v>0</v>
      </c>
      <c r="AE565" s="1">
        <v>415105740</v>
      </c>
      <c r="AF565" s="1">
        <v>156775270.82423499</v>
      </c>
      <c r="AG565" s="1">
        <v>0</v>
      </c>
      <c r="AH565" s="1">
        <v>415105740</v>
      </c>
      <c r="AI565" s="1">
        <v>136870985.59118801</v>
      </c>
      <c r="AJ565" s="1">
        <v>0</v>
      </c>
      <c r="AK565" s="1">
        <v>652247776.017313</v>
      </c>
      <c r="AL565" s="1">
        <v>722975780.60169399</v>
      </c>
      <c r="AM565" s="1">
        <v>673558430.60169399</v>
      </c>
      <c r="AN565" s="1">
        <v>631261824.48146796</v>
      </c>
      <c r="AO565" s="1">
        <v>611357539.24842</v>
      </c>
      <c r="AP565" s="1">
        <v>367945230.71467799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1020193006.73199</v>
      </c>
      <c r="AW565" s="1">
        <v>1090921011.31637</v>
      </c>
      <c r="AX565" s="1">
        <v>1041503661.31637</v>
      </c>
      <c r="AY565" s="1">
        <v>999207055.19614697</v>
      </c>
      <c r="AZ565" s="1">
        <v>979302769.963099</v>
      </c>
      <c r="BA565" s="1">
        <v>979302769.963099</v>
      </c>
      <c r="BB565" s="1">
        <v>722975780.60169399</v>
      </c>
      <c r="BC565" s="1">
        <v>673558430.60169399</v>
      </c>
      <c r="BD565" s="1">
        <v>631261824.48146796</v>
      </c>
      <c r="BE565" s="1">
        <v>611357539.24842</v>
      </c>
      <c r="BF565" s="1">
        <v>611357539.24842</v>
      </c>
      <c r="BG565" t="s">
        <v>39</v>
      </c>
    </row>
    <row r="566" spans="1:59" x14ac:dyDescent="0.25">
      <c r="A566">
        <v>859</v>
      </c>
      <c r="B566" t="s">
        <v>160</v>
      </c>
      <c r="C566">
        <v>2021</v>
      </c>
      <c r="D566" s="2">
        <v>27078</v>
      </c>
      <c r="E566" s="7">
        <v>45246.62</v>
      </c>
      <c r="F566" t="s">
        <v>56</v>
      </c>
      <c r="G566" s="2">
        <v>108</v>
      </c>
      <c r="H566" s="1">
        <v>1067414760</v>
      </c>
      <c r="I566" s="1">
        <v>496581000</v>
      </c>
      <c r="J566" s="1">
        <v>0</v>
      </c>
      <c r="K566" s="1">
        <v>265398000</v>
      </c>
      <c r="L566" s="1">
        <v>11356000</v>
      </c>
      <c r="M566" s="1">
        <v>109100724.617428</v>
      </c>
      <c r="N566" s="1">
        <v>17394909.9946432</v>
      </c>
      <c r="O566" s="1">
        <v>15708096.7373507</v>
      </c>
      <c r="P566" s="1">
        <v>59380813.657232799</v>
      </c>
      <c r="Q566" s="1">
        <v>13023560</v>
      </c>
      <c r="R566" s="1">
        <v>16360558</v>
      </c>
      <c r="S566" s="1">
        <v>1901</v>
      </c>
      <c r="T566" s="1">
        <v>29.869551222825599</v>
      </c>
      <c r="U566" s="1">
        <v>9.1142968081662303</v>
      </c>
      <c r="V566" s="1">
        <v>0</v>
      </c>
      <c r="W566" s="1">
        <v>19.919999999999899</v>
      </c>
      <c r="X566" s="1">
        <v>1.17</v>
      </c>
      <c r="Y566" s="1">
        <v>464523090</v>
      </c>
      <c r="Z566" s="1">
        <v>167781984.276164</v>
      </c>
      <c r="AA566" s="1">
        <v>0</v>
      </c>
      <c r="AB566" s="1">
        <v>415105740</v>
      </c>
      <c r="AC566" s="1">
        <v>167781984.276164</v>
      </c>
      <c r="AD566" s="1">
        <v>0</v>
      </c>
      <c r="AE566" s="1">
        <v>415105740</v>
      </c>
      <c r="AF566" s="1">
        <v>132133510.911045</v>
      </c>
      <c r="AG566" s="1">
        <v>0</v>
      </c>
      <c r="AH566" s="1">
        <v>415105740</v>
      </c>
      <c r="AI566" s="1">
        <v>115357758.739225</v>
      </c>
      <c r="AJ566" s="1">
        <v>0</v>
      </c>
      <c r="AK566" s="1">
        <v>605681724.61742795</v>
      </c>
      <c r="AL566" s="1">
        <v>691685887.93339705</v>
      </c>
      <c r="AM566" s="1">
        <v>642268537.93339705</v>
      </c>
      <c r="AN566" s="1">
        <v>606620064.56827796</v>
      </c>
      <c r="AO566" s="1">
        <v>589844312.39645803</v>
      </c>
      <c r="AP566" s="1">
        <v>309857006.73199302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915538731.34942198</v>
      </c>
      <c r="AW566" s="1">
        <v>1001542894.66539</v>
      </c>
      <c r="AX566" s="1">
        <v>952125544.66539097</v>
      </c>
      <c r="AY566" s="1">
        <v>916477071.30027199</v>
      </c>
      <c r="AZ566" s="1">
        <v>899701319.12845194</v>
      </c>
      <c r="BA566" s="1">
        <v>899701319.12845194</v>
      </c>
      <c r="BB566" s="1">
        <v>691685887.93339705</v>
      </c>
      <c r="BC566" s="1">
        <v>642268537.93339705</v>
      </c>
      <c r="BD566" s="1">
        <v>606620064.56827796</v>
      </c>
      <c r="BE566" s="1">
        <v>589844312.39645803</v>
      </c>
      <c r="BF566" s="1">
        <v>589844312.39645803</v>
      </c>
      <c r="BG566" t="s">
        <v>39</v>
      </c>
    </row>
    <row r="567" spans="1:59" x14ac:dyDescent="0.25">
      <c r="A567">
        <v>863</v>
      </c>
      <c r="B567" t="s">
        <v>161</v>
      </c>
      <c r="C567">
        <v>2017</v>
      </c>
      <c r="D567" s="2">
        <v>10548</v>
      </c>
      <c r="E567" s="7">
        <v>59892.06</v>
      </c>
      <c r="F567" t="s">
        <v>59</v>
      </c>
      <c r="G567" s="2">
        <v>192</v>
      </c>
      <c r="H567" s="1">
        <v>739203840</v>
      </c>
      <c r="I567" s="1">
        <v>469359822</v>
      </c>
      <c r="J567" s="1">
        <v>62581309.600000001</v>
      </c>
      <c r="K567" s="1">
        <v>0</v>
      </c>
      <c r="L567" s="1">
        <v>0</v>
      </c>
      <c r="M567" s="1">
        <v>129365876.232546</v>
      </c>
      <c r="N567" s="1">
        <v>9085631.5700000003</v>
      </c>
      <c r="O567" s="1">
        <v>3590335.1790759</v>
      </c>
      <c r="P567" s="1">
        <v>16902951.604566101</v>
      </c>
      <c r="Q567" s="1">
        <v>8750016</v>
      </c>
      <c r="R567" s="1">
        <v>3815940</v>
      </c>
      <c r="S567" s="1">
        <v>195982</v>
      </c>
      <c r="T567" s="1">
        <v>62.0557857012383</v>
      </c>
      <c r="U567" s="1">
        <v>3.0525000000000002</v>
      </c>
      <c r="V567" s="1">
        <v>179153</v>
      </c>
      <c r="W567" s="1">
        <v>40.22</v>
      </c>
      <c r="X567" s="1">
        <v>0.96</v>
      </c>
      <c r="Y567" s="1">
        <v>180950940</v>
      </c>
      <c r="Z567" s="1">
        <v>285579326.40064198</v>
      </c>
      <c r="AA567" s="1">
        <v>4467430.8691999996</v>
      </c>
      <c r="AB567" s="1">
        <v>161700840</v>
      </c>
      <c r="AC567" s="1">
        <v>285579326.40064198</v>
      </c>
      <c r="AD567" s="1">
        <v>4467430.8691999996</v>
      </c>
      <c r="AE567" s="1">
        <v>161700840</v>
      </c>
      <c r="AF567" s="1">
        <v>226417221.460877</v>
      </c>
      <c r="AG567" s="1">
        <v>4467430.8691999996</v>
      </c>
      <c r="AH567" s="1">
        <v>161700840</v>
      </c>
      <c r="AI567" s="1">
        <v>198576230.900987</v>
      </c>
      <c r="AJ567" s="1">
        <v>4467430.8691999996</v>
      </c>
      <c r="AK567" s="1">
        <v>661307007.832546</v>
      </c>
      <c r="AL567" s="1">
        <v>550481958.47440898</v>
      </c>
      <c r="AM567" s="1">
        <v>531231858.47440898</v>
      </c>
      <c r="AN567" s="1">
        <v>472069753.53464299</v>
      </c>
      <c r="AO567" s="1">
        <v>444228762.97475302</v>
      </c>
      <c r="AP567" s="1">
        <v>12675966.749075901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673982974.58162105</v>
      </c>
      <c r="AW567" s="1">
        <v>563157925.22348499</v>
      </c>
      <c r="AX567" s="1">
        <v>543907825.22348499</v>
      </c>
      <c r="AY567" s="1">
        <v>484745720.283719</v>
      </c>
      <c r="AZ567" s="1">
        <v>456904729.72382897</v>
      </c>
      <c r="BA567" s="1">
        <v>456904729.72382897</v>
      </c>
      <c r="BB567" s="1">
        <v>550481958.47440898</v>
      </c>
      <c r="BC567" s="1">
        <v>531231858.47440898</v>
      </c>
      <c r="BD567" s="1">
        <v>472069753.53464299</v>
      </c>
      <c r="BE567" s="1">
        <v>444228762.97475302</v>
      </c>
      <c r="BF567" s="1">
        <v>444228762.97475302</v>
      </c>
      <c r="BG567" t="s">
        <v>39</v>
      </c>
    </row>
    <row r="568" spans="1:59" x14ac:dyDescent="0.25">
      <c r="A568">
        <v>863</v>
      </c>
      <c r="B568" t="s">
        <v>161</v>
      </c>
      <c r="C568">
        <v>2018</v>
      </c>
      <c r="D568" s="2">
        <v>10548</v>
      </c>
      <c r="E568" s="7">
        <v>59892.06</v>
      </c>
      <c r="F568" t="s">
        <v>59</v>
      </c>
      <c r="G568" s="2">
        <v>192</v>
      </c>
      <c r="H568" s="1">
        <v>739203840</v>
      </c>
      <c r="I568" s="1">
        <v>469359822</v>
      </c>
      <c r="J568" s="1">
        <v>62581309.600000001</v>
      </c>
      <c r="K568" s="1">
        <v>0</v>
      </c>
      <c r="L568" s="1">
        <v>0</v>
      </c>
      <c r="M568" s="1">
        <v>129365876.232546</v>
      </c>
      <c r="N568" s="1">
        <v>9085631.5700000003</v>
      </c>
      <c r="O568" s="1">
        <v>3590335.1790759</v>
      </c>
      <c r="P568" s="1">
        <v>16902951.604566101</v>
      </c>
      <c r="Q568" s="1">
        <v>8750016</v>
      </c>
      <c r="R568" s="1">
        <v>3815940</v>
      </c>
      <c r="S568" s="1">
        <v>195982</v>
      </c>
      <c r="T568" s="1">
        <v>60.979904189999999</v>
      </c>
      <c r="U568" s="1">
        <v>2.0975000000000001</v>
      </c>
      <c r="V568" s="1">
        <v>179153</v>
      </c>
      <c r="W568" s="1">
        <v>40.22</v>
      </c>
      <c r="X568" s="1">
        <v>0.96</v>
      </c>
      <c r="Y568" s="1">
        <v>180950940</v>
      </c>
      <c r="Z568" s="1">
        <v>284994252.87221998</v>
      </c>
      <c r="AA568" s="1">
        <v>4467430.8691999996</v>
      </c>
      <c r="AB568" s="1">
        <v>161700840</v>
      </c>
      <c r="AC568" s="1">
        <v>284994252.87221998</v>
      </c>
      <c r="AD568" s="1">
        <v>4467430.8691999996</v>
      </c>
      <c r="AE568" s="1">
        <v>161700840</v>
      </c>
      <c r="AF568" s="1">
        <v>225953354.82065001</v>
      </c>
      <c r="AG568" s="1">
        <v>4467430.8691999996</v>
      </c>
      <c r="AH568" s="1">
        <v>161700840</v>
      </c>
      <c r="AI568" s="1">
        <v>198169402.79638201</v>
      </c>
      <c r="AJ568" s="1">
        <v>4467430.8691999996</v>
      </c>
      <c r="AK568" s="1">
        <v>661307007.832546</v>
      </c>
      <c r="AL568" s="1">
        <v>549896884.94598603</v>
      </c>
      <c r="AM568" s="1">
        <v>530646784.94598597</v>
      </c>
      <c r="AN568" s="1">
        <v>471605886.89441597</v>
      </c>
      <c r="AO568" s="1">
        <v>443821934.870148</v>
      </c>
      <c r="AP568" s="1">
        <v>12675966.749075901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673982974.58162105</v>
      </c>
      <c r="AW568" s="1">
        <v>562572851.69506204</v>
      </c>
      <c r="AX568" s="1">
        <v>543322751.69506204</v>
      </c>
      <c r="AY568" s="1">
        <v>484281853.64349198</v>
      </c>
      <c r="AZ568" s="1">
        <v>456497901.61922401</v>
      </c>
      <c r="BA568" s="1">
        <v>456497901.61922401</v>
      </c>
      <c r="BB568" s="1">
        <v>549896884.94598603</v>
      </c>
      <c r="BC568" s="1">
        <v>530646784.94598597</v>
      </c>
      <c r="BD568" s="1">
        <v>471605886.89441597</v>
      </c>
      <c r="BE568" s="1">
        <v>443821934.870148</v>
      </c>
      <c r="BF568" s="1">
        <v>443821934.870148</v>
      </c>
      <c r="BG568" t="s">
        <v>39</v>
      </c>
    </row>
    <row r="569" spans="1:59" x14ac:dyDescent="0.25">
      <c r="A569">
        <v>863</v>
      </c>
      <c r="B569" t="s">
        <v>161</v>
      </c>
      <c r="C569">
        <v>2019</v>
      </c>
      <c r="D569" s="2">
        <v>10548</v>
      </c>
      <c r="E569" s="7">
        <v>59892.06</v>
      </c>
      <c r="F569" t="s">
        <v>59</v>
      </c>
      <c r="G569" s="2">
        <v>192</v>
      </c>
      <c r="H569" s="1">
        <v>739203840</v>
      </c>
      <c r="I569" s="1">
        <v>469359822</v>
      </c>
      <c r="J569" s="1">
        <v>62581309.600000001</v>
      </c>
      <c r="K569" s="1">
        <v>0</v>
      </c>
      <c r="L569" s="1">
        <v>0</v>
      </c>
      <c r="M569" s="1">
        <v>129365876.232546</v>
      </c>
      <c r="N569" s="1">
        <v>9085631.5700000003</v>
      </c>
      <c r="O569" s="1">
        <v>3590335.1790759</v>
      </c>
      <c r="P569" s="1">
        <v>16902951.604566101</v>
      </c>
      <c r="Q569" s="1">
        <v>8750016</v>
      </c>
      <c r="R569" s="1">
        <v>3815940</v>
      </c>
      <c r="S569" s="1">
        <v>195982</v>
      </c>
      <c r="T569" s="1">
        <v>56.4977384801062</v>
      </c>
      <c r="U569" s="1">
        <v>3.625</v>
      </c>
      <c r="V569" s="1">
        <v>179153</v>
      </c>
      <c r="W569" s="1">
        <v>40.22</v>
      </c>
      <c r="X569" s="1">
        <v>0.96</v>
      </c>
      <c r="Y569" s="1">
        <v>180950940</v>
      </c>
      <c r="Z569" s="1">
        <v>255907122.13149101</v>
      </c>
      <c r="AA569" s="1">
        <v>4467430.8691999996</v>
      </c>
      <c r="AB569" s="1">
        <v>161700840</v>
      </c>
      <c r="AC569" s="1">
        <v>255907122.13149101</v>
      </c>
      <c r="AD569" s="1">
        <v>4467430.8691999996</v>
      </c>
      <c r="AE569" s="1">
        <v>161700840</v>
      </c>
      <c r="AF569" s="1">
        <v>202892066.01662201</v>
      </c>
      <c r="AG569" s="1">
        <v>4467430.8691999996</v>
      </c>
      <c r="AH569" s="1">
        <v>161700840</v>
      </c>
      <c r="AI569" s="1">
        <v>177943804.31550699</v>
      </c>
      <c r="AJ569" s="1">
        <v>4467430.8691999996</v>
      </c>
      <c r="AK569" s="1">
        <v>661307007.832546</v>
      </c>
      <c r="AL569" s="1">
        <v>520809754.205257</v>
      </c>
      <c r="AM569" s="1">
        <v>501559654.205257</v>
      </c>
      <c r="AN569" s="1">
        <v>448544598.090388</v>
      </c>
      <c r="AO569" s="1">
        <v>423596336.38927299</v>
      </c>
      <c r="AP569" s="1">
        <v>12675966.749075901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673982974.58162105</v>
      </c>
      <c r="AW569" s="1">
        <v>533485720.95433301</v>
      </c>
      <c r="AX569" s="1">
        <v>514235620.95433301</v>
      </c>
      <c r="AY569" s="1">
        <v>461220564.83946401</v>
      </c>
      <c r="AZ569" s="1">
        <v>436272303.138349</v>
      </c>
      <c r="BA569" s="1">
        <v>436272303.138349</v>
      </c>
      <c r="BB569" s="1">
        <v>520809754.205257</v>
      </c>
      <c r="BC569" s="1">
        <v>501559654.205257</v>
      </c>
      <c r="BD569" s="1">
        <v>448544598.090388</v>
      </c>
      <c r="BE569" s="1">
        <v>423596336.38927299</v>
      </c>
      <c r="BF569" s="1">
        <v>423596336.38927299</v>
      </c>
      <c r="BG569" t="s">
        <v>39</v>
      </c>
    </row>
    <row r="570" spans="1:59" x14ac:dyDescent="0.25">
      <c r="A570">
        <v>863</v>
      </c>
      <c r="B570" t="s">
        <v>161</v>
      </c>
      <c r="C570">
        <v>2020</v>
      </c>
      <c r="D570" s="2">
        <v>10548</v>
      </c>
      <c r="E570" s="7">
        <v>59892.06</v>
      </c>
      <c r="F570" t="s">
        <v>59</v>
      </c>
      <c r="G570" s="2">
        <v>192</v>
      </c>
      <c r="H570" s="1">
        <v>739203840</v>
      </c>
      <c r="I570" s="1">
        <v>499187113.03010499</v>
      </c>
      <c r="J570" s="1">
        <v>66558281.737347104</v>
      </c>
      <c r="K570" s="1">
        <v>0</v>
      </c>
      <c r="L570" s="1">
        <v>0</v>
      </c>
      <c r="M570" s="1">
        <v>129365876.232546</v>
      </c>
      <c r="N570" s="1">
        <v>9085631.5700000003</v>
      </c>
      <c r="O570" s="1">
        <v>3590335.1790759</v>
      </c>
      <c r="P570" s="1">
        <v>16902951.604566101</v>
      </c>
      <c r="Q570" s="1">
        <v>8750016</v>
      </c>
      <c r="R570" s="1">
        <v>3815940</v>
      </c>
      <c r="S570" s="1">
        <v>195982</v>
      </c>
      <c r="T570" s="1">
        <v>55.8880506973262</v>
      </c>
      <c r="U570" s="1">
        <v>1.56495687637186</v>
      </c>
      <c r="V570" s="1">
        <v>179153</v>
      </c>
      <c r="W570" s="1">
        <v>40.22</v>
      </c>
      <c r="X570" s="1">
        <v>0.96</v>
      </c>
      <c r="Y570" s="1">
        <v>180950940</v>
      </c>
      <c r="Z570" s="1">
        <v>262926926.13661399</v>
      </c>
      <c r="AA570" s="1">
        <v>4467430.8691999996</v>
      </c>
      <c r="AB570" s="1">
        <v>161700840</v>
      </c>
      <c r="AC570" s="1">
        <v>262926926.13661399</v>
      </c>
      <c r="AD570" s="1">
        <v>4467430.8691999996</v>
      </c>
      <c r="AE570" s="1">
        <v>161700840</v>
      </c>
      <c r="AF570" s="1">
        <v>208457610.75710499</v>
      </c>
      <c r="AG570" s="1">
        <v>4467430.8691999996</v>
      </c>
      <c r="AH570" s="1">
        <v>161700840</v>
      </c>
      <c r="AI570" s="1">
        <v>182824991.75498301</v>
      </c>
      <c r="AJ570" s="1">
        <v>4467430.8691999996</v>
      </c>
      <c r="AK570" s="1">
        <v>695111270.99999797</v>
      </c>
      <c r="AL570" s="1">
        <v>531806530.34772801</v>
      </c>
      <c r="AM570" s="1">
        <v>512556430.34772801</v>
      </c>
      <c r="AN570" s="1">
        <v>458087114.96821803</v>
      </c>
      <c r="AO570" s="1">
        <v>432454495.966097</v>
      </c>
      <c r="AP570" s="1">
        <v>12675966.749075901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707787237.74907398</v>
      </c>
      <c r="AW570" s="1">
        <v>544482497.09680402</v>
      </c>
      <c r="AX570" s="1">
        <v>525232397.09680402</v>
      </c>
      <c r="AY570" s="1">
        <v>470763081.71729398</v>
      </c>
      <c r="AZ570" s="1">
        <v>445130462.71517199</v>
      </c>
      <c r="BA570" s="1">
        <v>445130462.71517199</v>
      </c>
      <c r="BB570" s="1">
        <v>531806530.34772801</v>
      </c>
      <c r="BC570" s="1">
        <v>512556430.34772801</v>
      </c>
      <c r="BD570" s="1">
        <v>458087114.96821803</v>
      </c>
      <c r="BE570" s="1">
        <v>432454495.966097</v>
      </c>
      <c r="BF570" s="1">
        <v>432454495.966097</v>
      </c>
      <c r="BG570" t="s">
        <v>39</v>
      </c>
    </row>
    <row r="571" spans="1:59" x14ac:dyDescent="0.25">
      <c r="A571">
        <v>863</v>
      </c>
      <c r="B571" t="s">
        <v>161</v>
      </c>
      <c r="C571">
        <v>2021</v>
      </c>
      <c r="D571" s="2">
        <v>10548</v>
      </c>
      <c r="E571" s="7">
        <v>59892.06</v>
      </c>
      <c r="F571" t="s">
        <v>59</v>
      </c>
      <c r="G571" s="2">
        <v>192</v>
      </c>
      <c r="H571" s="1">
        <v>739203840</v>
      </c>
      <c r="I571" s="1">
        <v>540237259.20657504</v>
      </c>
      <c r="J571" s="1">
        <v>72031634.560876504</v>
      </c>
      <c r="K571" s="1">
        <v>0</v>
      </c>
      <c r="L571" s="1">
        <v>0</v>
      </c>
      <c r="M571" s="1">
        <v>129365876.232546</v>
      </c>
      <c r="N571" s="1">
        <v>9085631.5700000003</v>
      </c>
      <c r="O571" s="1">
        <v>3590335.1790759</v>
      </c>
      <c r="P571" s="1">
        <v>16902951.604566101</v>
      </c>
      <c r="Q571" s="1">
        <v>8750016</v>
      </c>
      <c r="R571" s="1">
        <v>3815940</v>
      </c>
      <c r="S571" s="1">
        <v>195982</v>
      </c>
      <c r="T571" s="1">
        <v>58.667634286025297</v>
      </c>
      <c r="U571" s="1">
        <v>2.4519775240753101</v>
      </c>
      <c r="V571" s="1">
        <v>179153</v>
      </c>
      <c r="W571" s="1">
        <v>40.22</v>
      </c>
      <c r="X571" s="1">
        <v>0.96</v>
      </c>
      <c r="Y571" s="1">
        <v>180950940</v>
      </c>
      <c r="Z571" s="1">
        <v>272087040.585105</v>
      </c>
      <c r="AA571" s="1">
        <v>4467430.8691999996</v>
      </c>
      <c r="AB571" s="1">
        <v>161700840</v>
      </c>
      <c r="AC571" s="1">
        <v>272087040.585105</v>
      </c>
      <c r="AD571" s="1">
        <v>4467430.8691999996</v>
      </c>
      <c r="AE571" s="1">
        <v>161700840</v>
      </c>
      <c r="AF571" s="1">
        <v>215720068.04990399</v>
      </c>
      <c r="AG571" s="1">
        <v>4467430.8691999996</v>
      </c>
      <c r="AH571" s="1">
        <v>161700840</v>
      </c>
      <c r="AI571" s="1">
        <v>189194433.915692</v>
      </c>
      <c r="AJ571" s="1">
        <v>4467430.8691999996</v>
      </c>
      <c r="AK571" s="1">
        <v>741634769.99999702</v>
      </c>
      <c r="AL571" s="1">
        <v>546439997.619748</v>
      </c>
      <c r="AM571" s="1">
        <v>527189897.619748</v>
      </c>
      <c r="AN571" s="1">
        <v>470822925.08454698</v>
      </c>
      <c r="AO571" s="1">
        <v>444297290.95033401</v>
      </c>
      <c r="AP571" s="1">
        <v>12675966.749075901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754310736.74907303</v>
      </c>
      <c r="AW571" s="1">
        <v>559115964.36882401</v>
      </c>
      <c r="AX571" s="1">
        <v>539865864.36882401</v>
      </c>
      <c r="AY571" s="1">
        <v>483498891.83362299</v>
      </c>
      <c r="AZ571" s="1">
        <v>456973257.69941002</v>
      </c>
      <c r="BA571" s="1">
        <v>456973257.69941002</v>
      </c>
      <c r="BB571" s="1">
        <v>546439997.619748</v>
      </c>
      <c r="BC571" s="1">
        <v>527189897.619748</v>
      </c>
      <c r="BD571" s="1">
        <v>470822925.08454698</v>
      </c>
      <c r="BE571" s="1">
        <v>444297290.95033401</v>
      </c>
      <c r="BF571" s="1">
        <v>444297290.95033401</v>
      </c>
      <c r="BG571" t="s">
        <v>39</v>
      </c>
    </row>
    <row r="572" spans="1:59" x14ac:dyDescent="0.25">
      <c r="A572">
        <v>866</v>
      </c>
      <c r="B572" t="s">
        <v>162</v>
      </c>
      <c r="C572">
        <v>2017</v>
      </c>
      <c r="D572" s="2">
        <v>35377</v>
      </c>
      <c r="E572" s="7">
        <v>99577.24</v>
      </c>
      <c r="F572" t="s">
        <v>51</v>
      </c>
      <c r="G572" s="2">
        <v>279</v>
      </c>
      <c r="H572" s="1">
        <v>3602616795</v>
      </c>
      <c r="I572" s="1">
        <v>2561840562</v>
      </c>
      <c r="J572" s="1">
        <v>178892199</v>
      </c>
      <c r="K572" s="1">
        <v>170745924</v>
      </c>
      <c r="L572" s="1">
        <v>0</v>
      </c>
      <c r="M572" s="1">
        <v>134034601.13603599</v>
      </c>
      <c r="N572" s="1">
        <v>53221582.063337997</v>
      </c>
      <c r="O572" s="1">
        <v>8767749.8090000004</v>
      </c>
      <c r="P572" s="1">
        <v>102983834.240757</v>
      </c>
      <c r="Q572" s="1">
        <v>67325880</v>
      </c>
      <c r="R572" s="1">
        <v>36716514</v>
      </c>
      <c r="S572" s="1">
        <v>865581</v>
      </c>
      <c r="T572" s="1">
        <v>57.3236595713635</v>
      </c>
      <c r="U572" s="1">
        <v>8.3420193406323797</v>
      </c>
      <c r="V572" s="1">
        <v>380366</v>
      </c>
      <c r="W572" s="1">
        <v>52.32</v>
      </c>
      <c r="X572" s="1">
        <v>0.7</v>
      </c>
      <c r="Y572" s="1">
        <v>606892435</v>
      </c>
      <c r="Z572" s="1">
        <v>1840366345.7454</v>
      </c>
      <c r="AA572" s="1">
        <v>12338464.454399999</v>
      </c>
      <c r="AB572" s="1">
        <v>542329410</v>
      </c>
      <c r="AC572" s="1">
        <v>1840366345.7454</v>
      </c>
      <c r="AD572" s="1">
        <v>12338464.454399999</v>
      </c>
      <c r="AE572" s="1">
        <v>542329410</v>
      </c>
      <c r="AF572" s="1">
        <v>1454874378.0617099</v>
      </c>
      <c r="AG572" s="1">
        <v>12338464.454399999</v>
      </c>
      <c r="AH572" s="1">
        <v>542329410</v>
      </c>
      <c r="AI572" s="1">
        <v>1273466393.2693901</v>
      </c>
      <c r="AJ572" s="1">
        <v>12338464.454399999</v>
      </c>
      <c r="AK572" s="1">
        <v>2874767362.1360302</v>
      </c>
      <c r="AL572" s="1">
        <v>2741473278.4405599</v>
      </c>
      <c r="AM572" s="1">
        <v>2676910253.4405599</v>
      </c>
      <c r="AN572" s="1">
        <v>2291418285.7568698</v>
      </c>
      <c r="AO572" s="1">
        <v>2110010300.96455</v>
      </c>
      <c r="AP572" s="1">
        <v>232735255.872338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3107502618.0083699</v>
      </c>
      <c r="AW572" s="1">
        <v>2974208534.3128901</v>
      </c>
      <c r="AX572" s="1">
        <v>2909645509.3128901</v>
      </c>
      <c r="AY572" s="1">
        <v>2524153541.62921</v>
      </c>
      <c r="AZ572" s="1">
        <v>2342745556.8368902</v>
      </c>
      <c r="BA572" s="1">
        <v>2342745556.8368902</v>
      </c>
      <c r="BB572" s="1">
        <v>2741473278.4405599</v>
      </c>
      <c r="BC572" s="1">
        <v>2676910253.4405599</v>
      </c>
      <c r="BD572" s="1">
        <v>2291418285.7568698</v>
      </c>
      <c r="BE572" s="1">
        <v>2110010300.96455</v>
      </c>
      <c r="BF572" s="1">
        <v>2110010300.96455</v>
      </c>
      <c r="BG572" t="s">
        <v>39</v>
      </c>
    </row>
    <row r="573" spans="1:59" x14ac:dyDescent="0.25">
      <c r="A573">
        <v>866</v>
      </c>
      <c r="B573" t="s">
        <v>162</v>
      </c>
      <c r="C573">
        <v>2018</v>
      </c>
      <c r="D573" s="2">
        <v>35377</v>
      </c>
      <c r="E573" s="7">
        <v>99577.24</v>
      </c>
      <c r="F573" t="s">
        <v>51</v>
      </c>
      <c r="G573" s="2">
        <v>279</v>
      </c>
      <c r="H573" s="1">
        <v>3602616795</v>
      </c>
      <c r="I573" s="1">
        <v>2615280126</v>
      </c>
      <c r="J573" s="1">
        <v>186712623</v>
      </c>
      <c r="K573" s="1">
        <v>172375179</v>
      </c>
      <c r="L573" s="1">
        <v>183454113</v>
      </c>
      <c r="M573" s="1">
        <v>134034601.13603599</v>
      </c>
      <c r="N573" s="1">
        <v>53221582.063337997</v>
      </c>
      <c r="O573" s="1">
        <v>8767749.8090000004</v>
      </c>
      <c r="P573" s="1">
        <v>102983834.240757</v>
      </c>
      <c r="Q573" s="1">
        <v>67325880</v>
      </c>
      <c r="R573" s="1">
        <v>36716514</v>
      </c>
      <c r="S573" s="1">
        <v>865581</v>
      </c>
      <c r="T573" s="1">
        <v>58.34894276</v>
      </c>
      <c r="U573" s="1">
        <v>5.8193996739999996</v>
      </c>
      <c r="V573" s="1">
        <v>380366</v>
      </c>
      <c r="W573" s="1">
        <v>52.32</v>
      </c>
      <c r="X573" s="1">
        <v>0.7</v>
      </c>
      <c r="Y573" s="1">
        <v>606892435</v>
      </c>
      <c r="Z573" s="1">
        <v>1973670191.4731801</v>
      </c>
      <c r="AA573" s="1">
        <v>12338464.454399999</v>
      </c>
      <c r="AB573" s="1">
        <v>542329410</v>
      </c>
      <c r="AC573" s="1">
        <v>1973670191.4731801</v>
      </c>
      <c r="AD573" s="1">
        <v>12338464.454399999</v>
      </c>
      <c r="AE573" s="1">
        <v>542329410</v>
      </c>
      <c r="AF573" s="1">
        <v>1560255760.46679</v>
      </c>
      <c r="AG573" s="1">
        <v>12338464.454399999</v>
      </c>
      <c r="AH573" s="1">
        <v>542329410</v>
      </c>
      <c r="AI573" s="1">
        <v>1365707792.9343801</v>
      </c>
      <c r="AJ573" s="1">
        <v>12338464.454399999</v>
      </c>
      <c r="AK573" s="1">
        <v>2936027350.1360302</v>
      </c>
      <c r="AL573" s="1">
        <v>2882597548.1683302</v>
      </c>
      <c r="AM573" s="1">
        <v>2818034523.1683302</v>
      </c>
      <c r="AN573" s="1">
        <v>2404620092.1619501</v>
      </c>
      <c r="AO573" s="1">
        <v>2210072124.62954</v>
      </c>
      <c r="AP573" s="1">
        <v>417818623.872338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3353845974.0083699</v>
      </c>
      <c r="AW573" s="1">
        <v>3300416172.0406699</v>
      </c>
      <c r="AX573" s="1">
        <v>3235853147.0406699</v>
      </c>
      <c r="AY573" s="1">
        <v>2822438716.0342898</v>
      </c>
      <c r="AZ573" s="1">
        <v>2627890748.5018702</v>
      </c>
      <c r="BA573" s="1">
        <v>2627890748.5018702</v>
      </c>
      <c r="BB573" s="1">
        <v>2882597548.1683302</v>
      </c>
      <c r="BC573" s="1">
        <v>2818034523.1683302</v>
      </c>
      <c r="BD573" s="1">
        <v>2404620092.1619501</v>
      </c>
      <c r="BE573" s="1">
        <v>2210072124.62954</v>
      </c>
      <c r="BF573" s="1">
        <v>2210072124.62954</v>
      </c>
      <c r="BG573" t="s">
        <v>39</v>
      </c>
    </row>
    <row r="574" spans="1:59" x14ac:dyDescent="0.25">
      <c r="A574">
        <v>866</v>
      </c>
      <c r="B574" t="s">
        <v>162</v>
      </c>
      <c r="C574">
        <v>2019</v>
      </c>
      <c r="D574" s="2">
        <v>35377</v>
      </c>
      <c r="E574" s="7">
        <v>99577.24</v>
      </c>
      <c r="F574" t="s">
        <v>51</v>
      </c>
      <c r="G574" s="2">
        <v>279</v>
      </c>
      <c r="H574" s="1">
        <v>3602616795</v>
      </c>
      <c r="I574" s="1">
        <v>2514592167</v>
      </c>
      <c r="J574" s="1">
        <v>187364325</v>
      </c>
      <c r="K574" s="1">
        <v>172701030</v>
      </c>
      <c r="L574" s="1">
        <v>188016027</v>
      </c>
      <c r="M574" s="1">
        <v>134034601.13603599</v>
      </c>
      <c r="N574" s="1">
        <v>53221582.063337997</v>
      </c>
      <c r="O574" s="1">
        <v>8767749.8090000004</v>
      </c>
      <c r="P574" s="1">
        <v>102983834.240757</v>
      </c>
      <c r="Q574" s="1">
        <v>67325880</v>
      </c>
      <c r="R574" s="1">
        <v>36716514</v>
      </c>
      <c r="S574" s="1">
        <v>865581</v>
      </c>
      <c r="T574" s="1">
        <v>55.2879513870569</v>
      </c>
      <c r="U574" s="1">
        <v>7.3790919982583096</v>
      </c>
      <c r="V574" s="1">
        <v>380366</v>
      </c>
      <c r="W574" s="1">
        <v>52.32</v>
      </c>
      <c r="X574" s="1">
        <v>0.7</v>
      </c>
      <c r="Y574" s="1">
        <v>606892435</v>
      </c>
      <c r="Z574" s="1">
        <v>1800059207.22262</v>
      </c>
      <c r="AA574" s="1">
        <v>12338464.454399999</v>
      </c>
      <c r="AB574" s="1">
        <v>542329410</v>
      </c>
      <c r="AC574" s="1">
        <v>1800059207.22262</v>
      </c>
      <c r="AD574" s="1">
        <v>12338464.454399999</v>
      </c>
      <c r="AE574" s="1">
        <v>542329410</v>
      </c>
      <c r="AF574" s="1">
        <v>1423010166.22946</v>
      </c>
      <c r="AG574" s="1">
        <v>12338464.454399999</v>
      </c>
      <c r="AH574" s="1">
        <v>542329410</v>
      </c>
      <c r="AI574" s="1">
        <v>1245575323.4091599</v>
      </c>
      <c r="AJ574" s="1">
        <v>12338464.454399999</v>
      </c>
      <c r="AK574" s="1">
        <v>2835991093.1360302</v>
      </c>
      <c r="AL574" s="1">
        <v>2709638265.9177799</v>
      </c>
      <c r="AM574" s="1">
        <v>2645075240.9177799</v>
      </c>
      <c r="AN574" s="1">
        <v>2268026199.9246202</v>
      </c>
      <c r="AO574" s="1">
        <v>2090591357.10431</v>
      </c>
      <c r="AP574" s="1">
        <v>422706388.872338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3258697482.0083699</v>
      </c>
      <c r="AW574" s="1">
        <v>3132344654.7901101</v>
      </c>
      <c r="AX574" s="1">
        <v>3067781629.7901101</v>
      </c>
      <c r="AY574" s="1">
        <v>2690732588.7969599</v>
      </c>
      <c r="AZ574" s="1">
        <v>2513297745.9766502</v>
      </c>
      <c r="BA574" s="1">
        <v>2513297745.9766502</v>
      </c>
      <c r="BB574" s="1">
        <v>2709638265.9177799</v>
      </c>
      <c r="BC574" s="1">
        <v>2645075240.9177799</v>
      </c>
      <c r="BD574" s="1">
        <v>2268026199.9246202</v>
      </c>
      <c r="BE574" s="1">
        <v>2090591357.10431</v>
      </c>
      <c r="BF574" s="1">
        <v>2090591357.10431</v>
      </c>
      <c r="BG574" t="s">
        <v>39</v>
      </c>
    </row>
    <row r="575" spans="1:59" x14ac:dyDescent="0.25">
      <c r="A575">
        <v>866</v>
      </c>
      <c r="B575" t="s">
        <v>162</v>
      </c>
      <c r="C575">
        <v>2020</v>
      </c>
      <c r="D575" s="2">
        <v>35114</v>
      </c>
      <c r="E575" s="7">
        <v>99577.24</v>
      </c>
      <c r="F575" t="s">
        <v>51</v>
      </c>
      <c r="G575" s="2">
        <v>279</v>
      </c>
      <c r="H575" s="1">
        <v>3575834190</v>
      </c>
      <c r="I575" s="1">
        <v>2831319339</v>
      </c>
      <c r="J575" s="1">
        <v>209196342</v>
      </c>
      <c r="K575" s="1">
        <v>172049328</v>
      </c>
      <c r="L575" s="1">
        <v>193229643</v>
      </c>
      <c r="M575" s="1">
        <v>134034601.13603599</v>
      </c>
      <c r="N575" s="1">
        <v>53221582.063337997</v>
      </c>
      <c r="O575" s="1">
        <v>8767749.8090000004</v>
      </c>
      <c r="P575" s="1">
        <v>102983834.240757</v>
      </c>
      <c r="Q575" s="1">
        <v>67325880</v>
      </c>
      <c r="R575" s="1">
        <v>36716514</v>
      </c>
      <c r="S575" s="1">
        <v>865581</v>
      </c>
      <c r="T575" s="1">
        <v>58.168522541502298</v>
      </c>
      <c r="U575" s="1">
        <v>2.7384086330164901</v>
      </c>
      <c r="V575" s="1">
        <v>380366</v>
      </c>
      <c r="W575" s="1">
        <v>52.32</v>
      </c>
      <c r="X575" s="1">
        <v>0.7</v>
      </c>
      <c r="Y575" s="1">
        <v>602380670</v>
      </c>
      <c r="Z575" s="1">
        <v>2082652105.9212899</v>
      </c>
      <c r="AA575" s="1">
        <v>12338464.454399999</v>
      </c>
      <c r="AB575" s="1">
        <v>538297620</v>
      </c>
      <c r="AC575" s="1">
        <v>2082652105.9212899</v>
      </c>
      <c r="AD575" s="1">
        <v>12338464.454399999</v>
      </c>
      <c r="AE575" s="1">
        <v>538297620</v>
      </c>
      <c r="AF575" s="1">
        <v>1646409800.0520301</v>
      </c>
      <c r="AG575" s="1">
        <v>12338464.454399999</v>
      </c>
      <c r="AH575" s="1">
        <v>538297620</v>
      </c>
      <c r="AI575" s="1">
        <v>1441119303.17237</v>
      </c>
      <c r="AJ575" s="1">
        <v>12338464.454399999</v>
      </c>
      <c r="AK575" s="1">
        <v>3174550282.1360302</v>
      </c>
      <c r="AL575" s="1">
        <v>3009551416.6164498</v>
      </c>
      <c r="AM575" s="1">
        <v>2945468366.6164498</v>
      </c>
      <c r="AN575" s="1">
        <v>2509226060.74718</v>
      </c>
      <c r="AO575" s="1">
        <v>2303935563.8675299</v>
      </c>
      <c r="AP575" s="1">
        <v>427268302.872338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3601818585.0083699</v>
      </c>
      <c r="AW575" s="1">
        <v>3436819719.48879</v>
      </c>
      <c r="AX575" s="1">
        <v>3372736669.48879</v>
      </c>
      <c r="AY575" s="1">
        <v>2936494363.6195202</v>
      </c>
      <c r="AZ575" s="1">
        <v>2731203866.7398701</v>
      </c>
      <c r="BA575" s="1">
        <v>2731203866.7398701</v>
      </c>
      <c r="BB575" s="1">
        <v>3009551416.6164498</v>
      </c>
      <c r="BC575" s="1">
        <v>2945468366.6164498</v>
      </c>
      <c r="BD575" s="1">
        <v>2509226060.74718</v>
      </c>
      <c r="BE575" s="1">
        <v>2303935563.8675299</v>
      </c>
      <c r="BF575" s="1">
        <v>2303935563.8675299</v>
      </c>
      <c r="BG575" t="s">
        <v>39</v>
      </c>
    </row>
    <row r="576" spans="1:59" x14ac:dyDescent="0.25">
      <c r="A576">
        <v>866</v>
      </c>
      <c r="B576" t="s">
        <v>162</v>
      </c>
      <c r="C576">
        <v>2021</v>
      </c>
      <c r="D576" s="2">
        <v>35114</v>
      </c>
      <c r="E576" s="7">
        <v>99577.24</v>
      </c>
      <c r="F576" t="s">
        <v>51</v>
      </c>
      <c r="G576" s="2">
        <v>279</v>
      </c>
      <c r="H576" s="1">
        <v>3575834190</v>
      </c>
      <c r="I576" s="1">
        <v>2728350423</v>
      </c>
      <c r="J576" s="1">
        <v>210499746</v>
      </c>
      <c r="K576" s="1">
        <v>174656136</v>
      </c>
      <c r="L576" s="1">
        <v>136205718</v>
      </c>
      <c r="M576" s="1">
        <v>134034601.13603599</v>
      </c>
      <c r="N576" s="1">
        <v>53221582.063337997</v>
      </c>
      <c r="O576" s="1">
        <v>8767749.8090000004</v>
      </c>
      <c r="P576" s="1">
        <v>102983834.240757</v>
      </c>
      <c r="Q576" s="1">
        <v>67325880</v>
      </c>
      <c r="R576" s="1">
        <v>36716514</v>
      </c>
      <c r="S576" s="1">
        <v>865581</v>
      </c>
      <c r="T576" s="1">
        <v>59.633656454022002</v>
      </c>
      <c r="U576" s="1">
        <v>5.8846675383737903</v>
      </c>
      <c r="V576" s="1">
        <v>380366</v>
      </c>
      <c r="W576" s="1">
        <v>52.32</v>
      </c>
      <c r="X576" s="1">
        <v>0.7</v>
      </c>
      <c r="Y576" s="1">
        <v>602380670</v>
      </c>
      <c r="Z576" s="1">
        <v>2019487911.2304699</v>
      </c>
      <c r="AA576" s="1">
        <v>12338464.454399999</v>
      </c>
      <c r="AB576" s="1">
        <v>538297620</v>
      </c>
      <c r="AC576" s="1">
        <v>2019487911.2304699</v>
      </c>
      <c r="AD576" s="1">
        <v>12338464.454399999</v>
      </c>
      <c r="AE576" s="1">
        <v>538297620</v>
      </c>
      <c r="AF576" s="1">
        <v>1596476280.7399499</v>
      </c>
      <c r="AG576" s="1">
        <v>12338464.454399999</v>
      </c>
      <c r="AH576" s="1">
        <v>538297620</v>
      </c>
      <c r="AI576" s="1">
        <v>1397411984.0385201</v>
      </c>
      <c r="AJ576" s="1">
        <v>12338464.454399999</v>
      </c>
      <c r="AK576" s="1">
        <v>3072884770.1360302</v>
      </c>
      <c r="AL576" s="1">
        <v>2947690625.9256301</v>
      </c>
      <c r="AM576" s="1">
        <v>2883607575.9256301</v>
      </c>
      <c r="AN576" s="1">
        <v>2460595945.4351001</v>
      </c>
      <c r="AO576" s="1">
        <v>2261531648.7336798</v>
      </c>
      <c r="AP576" s="1">
        <v>372851185.872338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3445735956.0083699</v>
      </c>
      <c r="AW576" s="1">
        <v>3320541811.7979598</v>
      </c>
      <c r="AX576" s="1">
        <v>3256458761.7979598</v>
      </c>
      <c r="AY576" s="1">
        <v>2833447131.3074398</v>
      </c>
      <c r="AZ576" s="1">
        <v>2634382834.60602</v>
      </c>
      <c r="BA576" s="1">
        <v>2634382834.60602</v>
      </c>
      <c r="BB576" s="1">
        <v>2947690625.9256301</v>
      </c>
      <c r="BC576" s="1">
        <v>2883607575.9256301</v>
      </c>
      <c r="BD576" s="1">
        <v>2460595945.4351001</v>
      </c>
      <c r="BE576" s="1">
        <v>2261531648.7336798</v>
      </c>
      <c r="BF576" s="1">
        <v>2261531648.7336798</v>
      </c>
      <c r="BG576" t="s">
        <v>39</v>
      </c>
    </row>
    <row r="577" spans="1:59" x14ac:dyDescent="0.25">
      <c r="A577">
        <v>867</v>
      </c>
      <c r="B577" t="s">
        <v>163</v>
      </c>
      <c r="C577">
        <v>2017</v>
      </c>
      <c r="D577" s="2">
        <v>105212</v>
      </c>
      <c r="E577" s="7">
        <v>105955.01</v>
      </c>
      <c r="F577" t="s">
        <v>51</v>
      </c>
      <c r="G577" s="2">
        <v>181</v>
      </c>
      <c r="H577" s="1">
        <v>6950830780</v>
      </c>
      <c r="I577" s="1">
        <v>3019000000</v>
      </c>
      <c r="J577" s="1">
        <v>1062000000</v>
      </c>
      <c r="K577" s="1">
        <v>1036000000</v>
      </c>
      <c r="L577" s="1">
        <v>34000000</v>
      </c>
      <c r="M577" s="1">
        <v>834465664.49999905</v>
      </c>
      <c r="N577" s="1">
        <v>136652133.90000001</v>
      </c>
      <c r="O577" s="1">
        <v>15470405.204386201</v>
      </c>
      <c r="P577" s="1">
        <v>189190596</v>
      </c>
      <c r="Q577" s="1">
        <v>68065732</v>
      </c>
      <c r="R577" s="1">
        <v>30109954</v>
      </c>
      <c r="S577" s="1">
        <v>480990</v>
      </c>
      <c r="T577" s="1">
        <v>50.516328980174102</v>
      </c>
      <c r="U577" s="1">
        <v>8.1366611212511408</v>
      </c>
      <c r="V577" s="1">
        <v>0</v>
      </c>
      <c r="W577" s="1">
        <v>27.5</v>
      </c>
      <c r="X577" s="1">
        <v>1.04</v>
      </c>
      <c r="Y577" s="1">
        <v>1804911860</v>
      </c>
      <c r="Z577" s="1">
        <v>1569985491.8001699</v>
      </c>
      <c r="AA577" s="1">
        <v>0</v>
      </c>
      <c r="AB577" s="1">
        <v>1612899960</v>
      </c>
      <c r="AC577" s="1">
        <v>1569985491.8001699</v>
      </c>
      <c r="AD577" s="1">
        <v>0</v>
      </c>
      <c r="AE577" s="1">
        <v>1612899960</v>
      </c>
      <c r="AF577" s="1">
        <v>1239049192.6740601</v>
      </c>
      <c r="AG577" s="1">
        <v>0</v>
      </c>
      <c r="AH577" s="1">
        <v>1612899960</v>
      </c>
      <c r="AI577" s="1">
        <v>1083314463.6735301</v>
      </c>
      <c r="AJ577" s="1">
        <v>0</v>
      </c>
      <c r="AK577" s="1">
        <v>4915465664.4999905</v>
      </c>
      <c r="AL577" s="1">
        <v>4626087947.8001699</v>
      </c>
      <c r="AM577" s="1">
        <v>4434076047.8001699</v>
      </c>
      <c r="AN577" s="1">
        <v>4103139748.6740599</v>
      </c>
      <c r="AO577" s="1">
        <v>3947405019.6735301</v>
      </c>
      <c r="AP577" s="1">
        <v>1222122539.1043799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6137588203.6043797</v>
      </c>
      <c r="AW577" s="1">
        <v>5848210486.9045496</v>
      </c>
      <c r="AX577" s="1">
        <v>5656198586.9045496</v>
      </c>
      <c r="AY577" s="1">
        <v>5325262287.7784405</v>
      </c>
      <c r="AZ577" s="1">
        <v>5169527558.7779198</v>
      </c>
      <c r="BA577" s="1">
        <v>5169527558.7779198</v>
      </c>
      <c r="BB577" s="1">
        <v>4626087947.8001699</v>
      </c>
      <c r="BC577" s="1">
        <v>4434076047.8001699</v>
      </c>
      <c r="BD577" s="1">
        <v>4103139748.6740599</v>
      </c>
      <c r="BE577" s="1">
        <v>3947405019.6735301</v>
      </c>
      <c r="BF577" s="1">
        <v>3947405019.6735301</v>
      </c>
      <c r="BG577" t="s">
        <v>39</v>
      </c>
    </row>
    <row r="578" spans="1:59" x14ac:dyDescent="0.25">
      <c r="A578">
        <v>867</v>
      </c>
      <c r="B578" t="s">
        <v>163</v>
      </c>
      <c r="C578">
        <v>2018</v>
      </c>
      <c r="D578" s="2">
        <v>105212</v>
      </c>
      <c r="E578" s="7">
        <v>105955.01</v>
      </c>
      <c r="F578" t="s">
        <v>51</v>
      </c>
      <c r="G578" s="2">
        <v>181</v>
      </c>
      <c r="H578" s="1">
        <v>6950830780</v>
      </c>
      <c r="I578" s="1">
        <v>3251000000</v>
      </c>
      <c r="J578" s="1">
        <v>1194000000</v>
      </c>
      <c r="K578" s="1">
        <v>1078000000</v>
      </c>
      <c r="L578" s="1">
        <v>26000000</v>
      </c>
      <c r="M578" s="1">
        <v>834465664.49999905</v>
      </c>
      <c r="N578" s="1">
        <v>136652133.90000001</v>
      </c>
      <c r="O578" s="1">
        <v>15470405.204386201</v>
      </c>
      <c r="P578" s="1">
        <v>189190596</v>
      </c>
      <c r="Q578" s="1">
        <v>68065732</v>
      </c>
      <c r="R578" s="1">
        <v>30109954</v>
      </c>
      <c r="S578" s="1">
        <v>480990</v>
      </c>
      <c r="T578" s="1">
        <v>50.357907890487503</v>
      </c>
      <c r="U578" s="1">
        <v>4.8200969325201601</v>
      </c>
      <c r="V578" s="1">
        <v>0</v>
      </c>
      <c r="W578" s="1">
        <v>27.5</v>
      </c>
      <c r="X578" s="1">
        <v>1.04</v>
      </c>
      <c r="Y578" s="1">
        <v>1804911860</v>
      </c>
      <c r="Z578" s="1">
        <v>1686981190.3750999</v>
      </c>
      <c r="AA578" s="1">
        <v>0</v>
      </c>
      <c r="AB578" s="1">
        <v>1612899960</v>
      </c>
      <c r="AC578" s="1">
        <v>1686981190.3750999</v>
      </c>
      <c r="AD578" s="1">
        <v>0</v>
      </c>
      <c r="AE578" s="1">
        <v>1612899960</v>
      </c>
      <c r="AF578" s="1">
        <v>1331383438.1959</v>
      </c>
      <c r="AG578" s="1">
        <v>0</v>
      </c>
      <c r="AH578" s="1">
        <v>1612899960</v>
      </c>
      <c r="AI578" s="1">
        <v>1164043319.52334</v>
      </c>
      <c r="AJ578" s="1">
        <v>0</v>
      </c>
      <c r="AK578" s="1">
        <v>5279465664.4999905</v>
      </c>
      <c r="AL578" s="1">
        <v>4875083646.3751097</v>
      </c>
      <c r="AM578" s="1">
        <v>4683071746.3751097</v>
      </c>
      <c r="AN578" s="1">
        <v>4327473994.1959</v>
      </c>
      <c r="AO578" s="1">
        <v>4160133875.5233402</v>
      </c>
      <c r="AP578" s="1">
        <v>1256122539.1043799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6535588203.6043797</v>
      </c>
      <c r="AW578" s="1">
        <v>6131206185.4794903</v>
      </c>
      <c r="AX578" s="1">
        <v>5939194285.4794903</v>
      </c>
      <c r="AY578" s="1">
        <v>5583596533.3002901</v>
      </c>
      <c r="AZ578" s="1">
        <v>5416256414.6277199</v>
      </c>
      <c r="BA578" s="1">
        <v>5416256414.6277199</v>
      </c>
      <c r="BB578" s="1">
        <v>4875083646.3751097</v>
      </c>
      <c r="BC578" s="1">
        <v>4683071746.3751097</v>
      </c>
      <c r="BD578" s="1">
        <v>4327473994.1959</v>
      </c>
      <c r="BE578" s="1">
        <v>4160133875.5233402</v>
      </c>
      <c r="BF578" s="1">
        <v>4160133875.5233402</v>
      </c>
      <c r="BG578" t="s">
        <v>39</v>
      </c>
    </row>
    <row r="579" spans="1:59" x14ac:dyDescent="0.25">
      <c r="A579">
        <v>867</v>
      </c>
      <c r="B579" t="s">
        <v>163</v>
      </c>
      <c r="C579">
        <v>2019</v>
      </c>
      <c r="D579" s="2">
        <v>105212</v>
      </c>
      <c r="E579" s="7">
        <v>105955.01</v>
      </c>
      <c r="F579" t="s">
        <v>51</v>
      </c>
      <c r="G579" s="2">
        <v>181</v>
      </c>
      <c r="H579" s="1">
        <v>6950830780</v>
      </c>
      <c r="I579" s="1">
        <v>3218000000</v>
      </c>
      <c r="J579" s="1">
        <v>1197000000</v>
      </c>
      <c r="K579" s="1">
        <v>1128000000</v>
      </c>
      <c r="L579" s="1">
        <v>29000000</v>
      </c>
      <c r="M579" s="1">
        <v>834465664.49999905</v>
      </c>
      <c r="N579" s="1">
        <v>136652133.90000001</v>
      </c>
      <c r="O579" s="1">
        <v>15470405.204386201</v>
      </c>
      <c r="P579" s="1">
        <v>189190596</v>
      </c>
      <c r="Q579" s="1">
        <v>68065732</v>
      </c>
      <c r="R579" s="1">
        <v>30109954</v>
      </c>
      <c r="S579" s="1">
        <v>480990</v>
      </c>
      <c r="T579" s="1">
        <v>50.459760507375897</v>
      </c>
      <c r="U579" s="1">
        <v>7.9987871564147301</v>
      </c>
      <c r="V579" s="1">
        <v>0</v>
      </c>
      <c r="W579" s="1">
        <v>27.5</v>
      </c>
      <c r="X579" s="1">
        <v>1.04</v>
      </c>
      <c r="Y579" s="1">
        <v>1804911860</v>
      </c>
      <c r="Z579" s="1">
        <v>1572997512.6430099</v>
      </c>
      <c r="AA579" s="1">
        <v>0</v>
      </c>
      <c r="AB579" s="1">
        <v>1612899960</v>
      </c>
      <c r="AC579" s="1">
        <v>1572997512.6430099</v>
      </c>
      <c r="AD579" s="1">
        <v>0</v>
      </c>
      <c r="AE579" s="1">
        <v>1612899960</v>
      </c>
      <c r="AF579" s="1">
        <v>1241426311.4519899</v>
      </c>
      <c r="AG579" s="1">
        <v>0</v>
      </c>
      <c r="AH579" s="1">
        <v>1612899960</v>
      </c>
      <c r="AI579" s="1">
        <v>1085392805.00916</v>
      </c>
      <c r="AJ579" s="1">
        <v>0</v>
      </c>
      <c r="AK579" s="1">
        <v>5249465664.4999905</v>
      </c>
      <c r="AL579" s="1">
        <v>4764099968.6430101</v>
      </c>
      <c r="AM579" s="1">
        <v>4572088068.6430101</v>
      </c>
      <c r="AN579" s="1">
        <v>4240516867.4519901</v>
      </c>
      <c r="AO579" s="1">
        <v>4084483361.00916</v>
      </c>
      <c r="AP579" s="1">
        <v>1309122539.1043799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6558588203.6043797</v>
      </c>
      <c r="AW579" s="1">
        <v>6073222507.7473898</v>
      </c>
      <c r="AX579" s="1">
        <v>5881210607.7473898</v>
      </c>
      <c r="AY579" s="1">
        <v>5549639406.5563698</v>
      </c>
      <c r="AZ579" s="1">
        <v>5393605900.1135397</v>
      </c>
      <c r="BA579" s="1">
        <v>5393605900.1135397</v>
      </c>
      <c r="BB579" s="1">
        <v>4764099968.6430101</v>
      </c>
      <c r="BC579" s="1">
        <v>4572088068.6430101</v>
      </c>
      <c r="BD579" s="1">
        <v>4240516867.4519901</v>
      </c>
      <c r="BE579" s="1">
        <v>4084483361.00916</v>
      </c>
      <c r="BF579" s="1">
        <v>4084483361.00916</v>
      </c>
      <c r="BG579" t="s">
        <v>39</v>
      </c>
    </row>
    <row r="580" spans="1:59" x14ac:dyDescent="0.25">
      <c r="A580">
        <v>867</v>
      </c>
      <c r="B580" t="s">
        <v>163</v>
      </c>
      <c r="C580">
        <v>2020</v>
      </c>
      <c r="D580" s="2">
        <v>116981</v>
      </c>
      <c r="E580" s="7">
        <v>105955.01</v>
      </c>
      <c r="F580" t="s">
        <v>51</v>
      </c>
      <c r="G580" s="2">
        <v>181</v>
      </c>
      <c r="H580" s="1">
        <v>7728349765</v>
      </c>
      <c r="I580" s="1">
        <v>3879000000</v>
      </c>
      <c r="J580" s="1">
        <v>970000000</v>
      </c>
      <c r="K580" s="1">
        <v>1407000000</v>
      </c>
      <c r="L580" s="1">
        <v>0</v>
      </c>
      <c r="M580" s="1">
        <v>834465664.49999905</v>
      </c>
      <c r="N580" s="1">
        <v>136652133.90000001</v>
      </c>
      <c r="O580" s="1">
        <v>15470405.204386201</v>
      </c>
      <c r="P580" s="1">
        <v>189190596</v>
      </c>
      <c r="Q580" s="1">
        <v>68065732</v>
      </c>
      <c r="R580" s="1">
        <v>30109954</v>
      </c>
      <c r="S580" s="1">
        <v>480990</v>
      </c>
      <c r="T580" s="1">
        <v>53.4812709377684</v>
      </c>
      <c r="U580" s="1">
        <v>1.8952676549819001</v>
      </c>
      <c r="V580" s="1">
        <v>0</v>
      </c>
      <c r="W580" s="1">
        <v>27.5</v>
      </c>
      <c r="X580" s="1">
        <v>1.04</v>
      </c>
      <c r="Y580" s="1">
        <v>2006809055</v>
      </c>
      <c r="Z580" s="1">
        <v>1911040855.8069601</v>
      </c>
      <c r="AA580" s="1">
        <v>0</v>
      </c>
      <c r="AB580" s="1">
        <v>1793318730</v>
      </c>
      <c r="AC580" s="1">
        <v>1911040855.8069601</v>
      </c>
      <c r="AD580" s="1">
        <v>0</v>
      </c>
      <c r="AE580" s="1">
        <v>1793318730</v>
      </c>
      <c r="AF580" s="1">
        <v>1508213701.2869501</v>
      </c>
      <c r="AG580" s="1">
        <v>0</v>
      </c>
      <c r="AH580" s="1">
        <v>1793318730</v>
      </c>
      <c r="AI580" s="1">
        <v>1318647981.51283</v>
      </c>
      <c r="AJ580" s="1">
        <v>0</v>
      </c>
      <c r="AK580" s="1">
        <v>5683465664.4999905</v>
      </c>
      <c r="AL580" s="1">
        <v>5077040506.8069601</v>
      </c>
      <c r="AM580" s="1">
        <v>4863550181.8069601</v>
      </c>
      <c r="AN580" s="1">
        <v>4460723027.2869501</v>
      </c>
      <c r="AO580" s="1">
        <v>4271157307.5128298</v>
      </c>
      <c r="AP580" s="1">
        <v>1559122539.1043799</v>
      </c>
      <c r="AQ580" s="1">
        <v>0</v>
      </c>
      <c r="AR580" s="1">
        <v>0</v>
      </c>
      <c r="AS580" s="1">
        <v>0</v>
      </c>
      <c r="AT580" s="1">
        <v>0</v>
      </c>
      <c r="AU580" s="1">
        <v>0</v>
      </c>
      <c r="AV580" s="1">
        <v>7242588203.6043797</v>
      </c>
      <c r="AW580" s="1">
        <v>6636163045.9113398</v>
      </c>
      <c r="AX580" s="1">
        <v>6422672720.9113398</v>
      </c>
      <c r="AY580" s="1">
        <v>6019845566.3913403</v>
      </c>
      <c r="AZ580" s="1">
        <v>5830279846.6172199</v>
      </c>
      <c r="BA580" s="1">
        <v>5830279846.6172199</v>
      </c>
      <c r="BB580" s="1">
        <v>5077040506.8069601</v>
      </c>
      <c r="BC580" s="1">
        <v>4863550181.8069601</v>
      </c>
      <c r="BD580" s="1">
        <v>4460723027.2869501</v>
      </c>
      <c r="BE580" s="1">
        <v>4271157307.5128298</v>
      </c>
      <c r="BF580" s="1">
        <v>4271157307.5128298</v>
      </c>
      <c r="BG580" t="s">
        <v>39</v>
      </c>
    </row>
    <row r="581" spans="1:59" x14ac:dyDescent="0.25">
      <c r="A581">
        <v>867</v>
      </c>
      <c r="B581" t="s">
        <v>163</v>
      </c>
      <c r="C581">
        <v>2021</v>
      </c>
      <c r="D581" s="2">
        <v>116981</v>
      </c>
      <c r="E581" s="7">
        <v>105955.01</v>
      </c>
      <c r="F581" t="s">
        <v>51</v>
      </c>
      <c r="G581" s="2">
        <v>181</v>
      </c>
      <c r="H581" s="1">
        <v>7728349765</v>
      </c>
      <c r="I581" s="1">
        <v>3318000000</v>
      </c>
      <c r="J581" s="1">
        <v>1364000000</v>
      </c>
      <c r="K581" s="1">
        <v>1067000000</v>
      </c>
      <c r="L581" s="1">
        <v>301000000</v>
      </c>
      <c r="M581" s="1">
        <v>834465664.49999905</v>
      </c>
      <c r="N581" s="1">
        <v>136652133.90000001</v>
      </c>
      <c r="O581" s="1">
        <v>15470405.204386201</v>
      </c>
      <c r="P581" s="1">
        <v>189190596</v>
      </c>
      <c r="Q581" s="1">
        <v>68065732</v>
      </c>
      <c r="R581" s="1">
        <v>30109954</v>
      </c>
      <c r="S581" s="1">
        <v>480990</v>
      </c>
      <c r="T581" s="1">
        <v>53.616169613767902</v>
      </c>
      <c r="U581" s="1">
        <v>6.10019320906465</v>
      </c>
      <c r="V581" s="1">
        <v>0</v>
      </c>
      <c r="W581" s="1">
        <v>27.5</v>
      </c>
      <c r="X581" s="1">
        <v>1.04</v>
      </c>
      <c r="Y581" s="1">
        <v>2006809055</v>
      </c>
      <c r="Z581" s="1">
        <v>1760263762.1520801</v>
      </c>
      <c r="AA581" s="1">
        <v>0</v>
      </c>
      <c r="AB581" s="1">
        <v>1793318730</v>
      </c>
      <c r="AC581" s="1">
        <v>1760263762.1520801</v>
      </c>
      <c r="AD581" s="1">
        <v>0</v>
      </c>
      <c r="AE581" s="1">
        <v>1793318730</v>
      </c>
      <c r="AF581" s="1">
        <v>1389218820.6701901</v>
      </c>
      <c r="AG581" s="1">
        <v>0</v>
      </c>
      <c r="AH581" s="1">
        <v>1793318730</v>
      </c>
      <c r="AI581" s="1">
        <v>1214609436.4434099</v>
      </c>
      <c r="AJ581" s="1">
        <v>0</v>
      </c>
      <c r="AK581" s="1">
        <v>5516465664.4999905</v>
      </c>
      <c r="AL581" s="1">
        <v>5320263413.1520796</v>
      </c>
      <c r="AM581" s="1">
        <v>5106773088.1520796</v>
      </c>
      <c r="AN581" s="1">
        <v>4735728146.6701899</v>
      </c>
      <c r="AO581" s="1">
        <v>4561118762.4434099</v>
      </c>
      <c r="AP581" s="1">
        <v>1520122539.1043799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7036588203.6043797</v>
      </c>
      <c r="AW581" s="1">
        <v>6840385952.2564602</v>
      </c>
      <c r="AX581" s="1">
        <v>6626895627.2564602</v>
      </c>
      <c r="AY581" s="1">
        <v>6255850685.7745705</v>
      </c>
      <c r="AZ581" s="1">
        <v>6081241301.5478001</v>
      </c>
      <c r="BA581" s="1">
        <v>6081241301.5478001</v>
      </c>
      <c r="BB581" s="1">
        <v>5320263413.1520796</v>
      </c>
      <c r="BC581" s="1">
        <v>5106773088.1520796</v>
      </c>
      <c r="BD581" s="1">
        <v>4735728146.6701899</v>
      </c>
      <c r="BE581" s="1">
        <v>4561118762.4434099</v>
      </c>
      <c r="BF581" s="1">
        <v>4561118762.4434099</v>
      </c>
      <c r="BG581" t="s">
        <v>39</v>
      </c>
    </row>
    <row r="582" spans="1:59" x14ac:dyDescent="0.25">
      <c r="A582">
        <v>873</v>
      </c>
      <c r="B582" t="s">
        <v>164</v>
      </c>
      <c r="C582">
        <v>2017</v>
      </c>
      <c r="D582" s="2">
        <v>34096</v>
      </c>
      <c r="E582" s="7">
        <v>89003.99</v>
      </c>
      <c r="F582" t="s">
        <v>45</v>
      </c>
      <c r="G582" s="2">
        <v>374</v>
      </c>
      <c r="H582" s="1">
        <v>4654444960</v>
      </c>
      <c r="I582" s="1">
        <v>1337944206</v>
      </c>
      <c r="J582" s="1">
        <v>80811048</v>
      </c>
      <c r="K582" s="1">
        <v>187853101.5</v>
      </c>
      <c r="L582" s="1">
        <v>716872.2</v>
      </c>
      <c r="M582" s="1">
        <v>142201591</v>
      </c>
      <c r="N582" s="1">
        <v>40620585.659999996</v>
      </c>
      <c r="O582" s="1">
        <v>7853009.0999999996</v>
      </c>
      <c r="P582" s="1">
        <v>140075125.900251</v>
      </c>
      <c r="Q582" s="1">
        <v>57742739</v>
      </c>
      <c r="R582" s="1">
        <v>76203394</v>
      </c>
      <c r="S582" s="1">
        <v>713820</v>
      </c>
      <c r="T582" s="1">
        <v>54.255172656564497</v>
      </c>
      <c r="U582" s="1">
        <v>3.7461011779278399</v>
      </c>
      <c r="V582" s="1">
        <v>60358653</v>
      </c>
      <c r="W582" s="1">
        <v>43.14</v>
      </c>
      <c r="X582" s="1">
        <v>0.9</v>
      </c>
      <c r="Y582" s="1">
        <v>584916880</v>
      </c>
      <c r="Z582" s="1">
        <v>1850770753.4918201</v>
      </c>
      <c r="AA582" s="1">
        <v>1452960738.0543599</v>
      </c>
      <c r="AB582" s="1">
        <v>522691680</v>
      </c>
      <c r="AC582" s="1">
        <v>1850770753.4918201</v>
      </c>
      <c r="AD582" s="1">
        <v>1452960738.0543599</v>
      </c>
      <c r="AE582" s="1">
        <v>522691680</v>
      </c>
      <c r="AF582" s="1">
        <v>1462232133.6516399</v>
      </c>
      <c r="AG582" s="1">
        <v>1452960738.0543599</v>
      </c>
      <c r="AH582" s="1">
        <v>522691680</v>
      </c>
      <c r="AI582" s="1">
        <v>1279390430.1974299</v>
      </c>
      <c r="AJ582" s="1">
        <v>1452960738.0543599</v>
      </c>
      <c r="AK582" s="1">
        <v>1560956845</v>
      </c>
      <c r="AL582" s="1">
        <v>4109534545.4464302</v>
      </c>
      <c r="AM582" s="1">
        <v>4047309345.4464302</v>
      </c>
      <c r="AN582" s="1">
        <v>3658770725.6062498</v>
      </c>
      <c r="AO582" s="1">
        <v>3475929022.15204</v>
      </c>
      <c r="AP582" s="1">
        <v>237043568.459999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1798000413.46</v>
      </c>
      <c r="AW582" s="1">
        <v>4346578113.9064302</v>
      </c>
      <c r="AX582" s="1">
        <v>4284352913.9064298</v>
      </c>
      <c r="AY582" s="1">
        <v>3895814294.0662498</v>
      </c>
      <c r="AZ582" s="1">
        <v>3712972590.61204</v>
      </c>
      <c r="BA582" s="1">
        <v>3712972590.61204</v>
      </c>
      <c r="BB582" s="1">
        <v>4109534545.4464302</v>
      </c>
      <c r="BC582" s="1">
        <v>4047309345.4464302</v>
      </c>
      <c r="BD582" s="1">
        <v>3658770725.6062498</v>
      </c>
      <c r="BE582" s="1">
        <v>3475929022.15204</v>
      </c>
      <c r="BF582" s="1">
        <v>3475929022.15204</v>
      </c>
      <c r="BG582" t="s">
        <v>39</v>
      </c>
    </row>
    <row r="583" spans="1:59" x14ac:dyDescent="0.25">
      <c r="A583">
        <v>873</v>
      </c>
      <c r="B583" t="s">
        <v>164</v>
      </c>
      <c r="C583">
        <v>2018</v>
      </c>
      <c r="D583" s="2">
        <v>34894</v>
      </c>
      <c r="E583" s="7">
        <v>89003.99</v>
      </c>
      <c r="F583" t="s">
        <v>45</v>
      </c>
      <c r="G583" s="2">
        <v>374</v>
      </c>
      <c r="H583" s="1">
        <v>4763379940</v>
      </c>
      <c r="I583" s="1">
        <v>1602893654.0999999</v>
      </c>
      <c r="J583" s="1">
        <v>91564131</v>
      </c>
      <c r="K583" s="1">
        <v>197302780.5</v>
      </c>
      <c r="L583" s="1">
        <v>1564084.8</v>
      </c>
      <c r="M583" s="1">
        <v>142201591</v>
      </c>
      <c r="N583" s="1">
        <v>40620585.659999996</v>
      </c>
      <c r="O583" s="1">
        <v>7853009.0999999996</v>
      </c>
      <c r="P583" s="1">
        <v>140075125.900251</v>
      </c>
      <c r="Q583" s="1">
        <v>57742739</v>
      </c>
      <c r="R583" s="1">
        <v>76203394</v>
      </c>
      <c r="S583" s="1">
        <v>713820</v>
      </c>
      <c r="T583" s="1">
        <v>55.667464689067501</v>
      </c>
      <c r="U583" s="1">
        <v>3.1036194955121998</v>
      </c>
      <c r="V583" s="1">
        <v>60358653</v>
      </c>
      <c r="W583" s="1">
        <v>43.14</v>
      </c>
      <c r="X583" s="1">
        <v>0.9</v>
      </c>
      <c r="Y583" s="1">
        <v>598606570</v>
      </c>
      <c r="Z583" s="1">
        <v>1926062478.0332999</v>
      </c>
      <c r="AA583" s="1">
        <v>1452960738.0543599</v>
      </c>
      <c r="AB583" s="1">
        <v>534925020</v>
      </c>
      <c r="AC583" s="1">
        <v>1926062478.0332999</v>
      </c>
      <c r="AD583" s="1">
        <v>1452960738.0543599</v>
      </c>
      <c r="AE583" s="1">
        <v>534925020</v>
      </c>
      <c r="AF583" s="1">
        <v>1521717609.5350699</v>
      </c>
      <c r="AG583" s="1">
        <v>1452960738.0543599</v>
      </c>
      <c r="AH583" s="1">
        <v>534925020</v>
      </c>
      <c r="AI583" s="1">
        <v>1331437671.4182501</v>
      </c>
      <c r="AJ583" s="1">
        <v>1452960738.0543599</v>
      </c>
      <c r="AK583" s="1">
        <v>1836659376.0999999</v>
      </c>
      <c r="AL583" s="1">
        <v>4209269042.9879098</v>
      </c>
      <c r="AM583" s="1">
        <v>4145587492.9879098</v>
      </c>
      <c r="AN583" s="1">
        <v>3741242624.4896798</v>
      </c>
      <c r="AO583" s="1">
        <v>3550962686.37286</v>
      </c>
      <c r="AP583" s="1">
        <v>247340460.06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2083999836.1599901</v>
      </c>
      <c r="AW583" s="1">
        <v>4456609503.0479097</v>
      </c>
      <c r="AX583" s="1">
        <v>4392927953.0479097</v>
      </c>
      <c r="AY583" s="1">
        <v>3988583084.5496802</v>
      </c>
      <c r="AZ583" s="1">
        <v>3798303146.4328599</v>
      </c>
      <c r="BA583" s="1">
        <v>3798303146.4328599</v>
      </c>
      <c r="BB583" s="1">
        <v>4209269042.9879098</v>
      </c>
      <c r="BC583" s="1">
        <v>4145587492.9879098</v>
      </c>
      <c r="BD583" s="1">
        <v>3741242624.4896798</v>
      </c>
      <c r="BE583" s="1">
        <v>3550962686.37286</v>
      </c>
      <c r="BF583" s="1">
        <v>3550962686.37286</v>
      </c>
      <c r="BG583" t="s">
        <v>39</v>
      </c>
    </row>
    <row r="584" spans="1:59" x14ac:dyDescent="0.25">
      <c r="A584">
        <v>873</v>
      </c>
      <c r="B584" t="s">
        <v>164</v>
      </c>
      <c r="C584">
        <v>2019</v>
      </c>
      <c r="D584" s="2">
        <v>35237</v>
      </c>
      <c r="E584" s="7">
        <v>89003.99</v>
      </c>
      <c r="F584" t="s">
        <v>45</v>
      </c>
      <c r="G584" s="2">
        <v>374</v>
      </c>
      <c r="H584" s="1">
        <v>4810202870</v>
      </c>
      <c r="I584" s="1">
        <v>1344200545</v>
      </c>
      <c r="J584" s="1">
        <v>72990624</v>
      </c>
      <c r="K584" s="1">
        <v>175503348.59999999</v>
      </c>
      <c r="L584" s="1">
        <v>0</v>
      </c>
      <c r="M584" s="1">
        <v>142201591</v>
      </c>
      <c r="N584" s="1">
        <v>40620585.659999996</v>
      </c>
      <c r="O584" s="1">
        <v>7853009.0999999996</v>
      </c>
      <c r="P584" s="1">
        <v>140075125.900251</v>
      </c>
      <c r="Q584" s="1">
        <v>57742739</v>
      </c>
      <c r="R584" s="1">
        <v>76203394</v>
      </c>
      <c r="S584" s="1">
        <v>713820</v>
      </c>
      <c r="T584" s="1">
        <v>51.416667360169903</v>
      </c>
      <c r="U584" s="1">
        <v>6.7408695739918301</v>
      </c>
      <c r="V584" s="1">
        <v>60358653</v>
      </c>
      <c r="W584" s="1">
        <v>43.14</v>
      </c>
      <c r="X584" s="1">
        <v>0.9</v>
      </c>
      <c r="Y584" s="1">
        <v>604490735</v>
      </c>
      <c r="Z584" s="1">
        <v>1637025934.3719101</v>
      </c>
      <c r="AA584" s="1">
        <v>1452960738.0543599</v>
      </c>
      <c r="AB584" s="1">
        <v>540183210</v>
      </c>
      <c r="AC584" s="1">
        <v>1637025934.3719101</v>
      </c>
      <c r="AD584" s="1">
        <v>1452960738.0543599</v>
      </c>
      <c r="AE584" s="1">
        <v>540183210</v>
      </c>
      <c r="AF584" s="1">
        <v>1293359493.7911799</v>
      </c>
      <c r="AG584" s="1">
        <v>1452960738.0543599</v>
      </c>
      <c r="AH584" s="1">
        <v>540183210</v>
      </c>
      <c r="AI584" s="1">
        <v>1131634109.9884901</v>
      </c>
      <c r="AJ584" s="1">
        <v>1452960738.0543599</v>
      </c>
      <c r="AK584" s="1">
        <v>1559392760</v>
      </c>
      <c r="AL584" s="1">
        <v>3907543157.32653</v>
      </c>
      <c r="AM584" s="1">
        <v>3843235632.32653</v>
      </c>
      <c r="AN584" s="1">
        <v>3499569191.7458</v>
      </c>
      <c r="AO584" s="1">
        <v>3337843807.9431</v>
      </c>
      <c r="AP584" s="1">
        <v>223976943.359999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1783369703.3599999</v>
      </c>
      <c r="AW584" s="1">
        <v>4131520100.6865301</v>
      </c>
      <c r="AX584" s="1">
        <v>4067212575.6865301</v>
      </c>
      <c r="AY584" s="1">
        <v>3723546135.1058002</v>
      </c>
      <c r="AZ584" s="1">
        <v>3561820751.3031001</v>
      </c>
      <c r="BA584" s="1">
        <v>3561820751.3031001</v>
      </c>
      <c r="BB584" s="1">
        <v>3907543157.32653</v>
      </c>
      <c r="BC584" s="1">
        <v>3843235632.32653</v>
      </c>
      <c r="BD584" s="1">
        <v>3499569191.7458</v>
      </c>
      <c r="BE584" s="1">
        <v>3337843807.9431</v>
      </c>
      <c r="BF584" s="1">
        <v>3337843807.9431</v>
      </c>
      <c r="BG584" t="s">
        <v>39</v>
      </c>
    </row>
    <row r="585" spans="1:59" x14ac:dyDescent="0.25">
      <c r="A585">
        <v>873</v>
      </c>
      <c r="B585" t="s">
        <v>164</v>
      </c>
      <c r="C585">
        <v>2020</v>
      </c>
      <c r="D585" s="2">
        <v>35327</v>
      </c>
      <c r="E585" s="7">
        <v>89003.99</v>
      </c>
      <c r="F585" t="s">
        <v>45</v>
      </c>
      <c r="G585" s="2">
        <v>374</v>
      </c>
      <c r="H585" s="1">
        <v>4822488770</v>
      </c>
      <c r="I585" s="1">
        <v>1451926886</v>
      </c>
      <c r="J585" s="1">
        <v>54645212.699999899</v>
      </c>
      <c r="K585" s="1">
        <v>178794443.69999999</v>
      </c>
      <c r="L585" s="1">
        <v>0</v>
      </c>
      <c r="M585" s="1">
        <v>142201591</v>
      </c>
      <c r="N585" s="1">
        <v>40620585.659999996</v>
      </c>
      <c r="O585" s="1">
        <v>7853009.0999999996</v>
      </c>
      <c r="P585" s="1">
        <v>140075125.900251</v>
      </c>
      <c r="Q585" s="1">
        <v>57742739</v>
      </c>
      <c r="R585" s="1">
        <v>76203394</v>
      </c>
      <c r="S585" s="1">
        <v>713820</v>
      </c>
      <c r="T585" s="1">
        <v>53.413625165292302</v>
      </c>
      <c r="U585" s="1">
        <v>3.85263023293995</v>
      </c>
      <c r="V585" s="1">
        <v>60358653</v>
      </c>
      <c r="W585" s="1">
        <v>43.14</v>
      </c>
      <c r="X585" s="1">
        <v>0.9</v>
      </c>
      <c r="Y585" s="1">
        <v>606034685</v>
      </c>
      <c r="Z585" s="1">
        <v>1816031006.8964701</v>
      </c>
      <c r="AA585" s="1">
        <v>1452960738.0543599</v>
      </c>
      <c r="AB585" s="1">
        <v>541562910</v>
      </c>
      <c r="AC585" s="1">
        <v>1816031006.8964701</v>
      </c>
      <c r="AD585" s="1">
        <v>1452960738.0543599</v>
      </c>
      <c r="AE585" s="1">
        <v>541562910</v>
      </c>
      <c r="AF585" s="1">
        <v>1434785420.6047599</v>
      </c>
      <c r="AG585" s="1">
        <v>1452960738.0543599</v>
      </c>
      <c r="AH585" s="1">
        <v>541562910</v>
      </c>
      <c r="AI585" s="1">
        <v>1255375732.9380701</v>
      </c>
      <c r="AJ585" s="1">
        <v>1452960738.0543599</v>
      </c>
      <c r="AK585" s="1">
        <v>1648773689.69999</v>
      </c>
      <c r="AL585" s="1">
        <v>4069746768.5510802</v>
      </c>
      <c r="AM585" s="1">
        <v>4005274993.5510802</v>
      </c>
      <c r="AN585" s="1">
        <v>3624029407.2593699</v>
      </c>
      <c r="AO585" s="1">
        <v>3444619719.59269</v>
      </c>
      <c r="AP585" s="1">
        <v>227268038.459999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1876041728.1599901</v>
      </c>
      <c r="AW585" s="1">
        <v>4297014807.0110798</v>
      </c>
      <c r="AX585" s="1">
        <v>4232543032.0110798</v>
      </c>
      <c r="AY585" s="1">
        <v>3851297445.7193699</v>
      </c>
      <c r="AZ585" s="1">
        <v>3671887758.05269</v>
      </c>
      <c r="BA585" s="1">
        <v>3671887758.05269</v>
      </c>
      <c r="BB585" s="1">
        <v>4069746768.5510802</v>
      </c>
      <c r="BC585" s="1">
        <v>4005274993.5510802</v>
      </c>
      <c r="BD585" s="1">
        <v>3624029407.2593699</v>
      </c>
      <c r="BE585" s="1">
        <v>3444619719.59269</v>
      </c>
      <c r="BF585" s="1">
        <v>3444619719.59269</v>
      </c>
      <c r="BG585" t="s">
        <v>39</v>
      </c>
    </row>
    <row r="586" spans="1:59" x14ac:dyDescent="0.25">
      <c r="A586">
        <v>873</v>
      </c>
      <c r="B586" t="s">
        <v>164</v>
      </c>
      <c r="C586">
        <v>2021</v>
      </c>
      <c r="D586" s="2">
        <v>35327</v>
      </c>
      <c r="E586" s="7">
        <v>89003.99</v>
      </c>
      <c r="F586" t="s">
        <v>45</v>
      </c>
      <c r="G586" s="2">
        <v>374</v>
      </c>
      <c r="H586" s="1">
        <v>4822488770</v>
      </c>
      <c r="I586" s="1">
        <v>1527524318</v>
      </c>
      <c r="J586" s="1">
        <v>55166574.299999997</v>
      </c>
      <c r="K586" s="1">
        <v>210076139.69999999</v>
      </c>
      <c r="L586" s="1">
        <v>0</v>
      </c>
      <c r="M586" s="1">
        <v>142201591</v>
      </c>
      <c r="N586" s="1">
        <v>40620585.659999996</v>
      </c>
      <c r="O586" s="1">
        <v>7853009.0999999996</v>
      </c>
      <c r="P586" s="1">
        <v>140075125.900251</v>
      </c>
      <c r="Q586" s="1">
        <v>57742739</v>
      </c>
      <c r="R586" s="1">
        <v>76203394</v>
      </c>
      <c r="S586" s="1">
        <v>713820</v>
      </c>
      <c r="T586" s="1">
        <v>52.748901045396401</v>
      </c>
      <c r="U586" s="1">
        <v>2.9105279891231</v>
      </c>
      <c r="V586" s="1">
        <v>60358653</v>
      </c>
      <c r="W586" s="1">
        <v>43.14</v>
      </c>
      <c r="X586" s="1">
        <v>0.9</v>
      </c>
      <c r="Y586" s="1">
        <v>606034685</v>
      </c>
      <c r="Z586" s="1">
        <v>1826194791.4282899</v>
      </c>
      <c r="AA586" s="1">
        <v>1452960738.0543599</v>
      </c>
      <c r="AB586" s="1">
        <v>541562910</v>
      </c>
      <c r="AC586" s="1">
        <v>1826194791.4282899</v>
      </c>
      <c r="AD586" s="1">
        <v>1452960738.0543599</v>
      </c>
      <c r="AE586" s="1">
        <v>541562910</v>
      </c>
      <c r="AF586" s="1">
        <v>1442815487.16698</v>
      </c>
      <c r="AG586" s="1">
        <v>1452960738.0543599</v>
      </c>
      <c r="AH586" s="1">
        <v>541562910</v>
      </c>
      <c r="AI586" s="1">
        <v>1262401696.9263599</v>
      </c>
      <c r="AJ586" s="1">
        <v>1452960738.0543599</v>
      </c>
      <c r="AK586" s="1">
        <v>1724892483.3</v>
      </c>
      <c r="AL586" s="1">
        <v>4080431914.6829</v>
      </c>
      <c r="AM586" s="1">
        <v>4015960139.6829</v>
      </c>
      <c r="AN586" s="1">
        <v>3632580835.4215899</v>
      </c>
      <c r="AO586" s="1">
        <v>3452167045.1809702</v>
      </c>
      <c r="AP586" s="1">
        <v>258549734.459999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1983442217.76</v>
      </c>
      <c r="AW586" s="1">
        <v>4338981649.1429005</v>
      </c>
      <c r="AX586" s="1">
        <v>4274509874.1429</v>
      </c>
      <c r="AY586" s="1">
        <v>3891130569.8815899</v>
      </c>
      <c r="AZ586" s="1">
        <v>3710716779.6409702</v>
      </c>
      <c r="BA586" s="1">
        <v>3710716779.6409702</v>
      </c>
      <c r="BB586" s="1">
        <v>4080431914.6829</v>
      </c>
      <c r="BC586" s="1">
        <v>4015960139.6829</v>
      </c>
      <c r="BD586" s="1">
        <v>3632580835.4215899</v>
      </c>
      <c r="BE586" s="1">
        <v>3452167045.1809702</v>
      </c>
      <c r="BF586" s="1">
        <v>3452167045.1809702</v>
      </c>
      <c r="BG586" t="s">
        <v>39</v>
      </c>
    </row>
    <row r="587" spans="1:59" x14ac:dyDescent="0.25">
      <c r="A587">
        <v>890</v>
      </c>
      <c r="B587" t="s">
        <v>165</v>
      </c>
      <c r="C587">
        <v>2017</v>
      </c>
      <c r="D587" s="2">
        <v>15222</v>
      </c>
      <c r="E587" s="7">
        <v>73955.14</v>
      </c>
      <c r="F587" t="s">
        <v>45</v>
      </c>
      <c r="G587" s="2">
        <v>142</v>
      </c>
      <c r="H587" s="1">
        <v>788956260</v>
      </c>
      <c r="I587" s="1">
        <v>434880030.19999999</v>
      </c>
      <c r="J587" s="1">
        <v>30863877.467999998</v>
      </c>
      <c r="K587" s="1">
        <v>62776523.840000004</v>
      </c>
      <c r="L587" s="1">
        <v>0</v>
      </c>
      <c r="M587" s="1">
        <v>74667281.624999896</v>
      </c>
      <c r="N587" s="1">
        <v>0</v>
      </c>
      <c r="O587" s="1">
        <v>0</v>
      </c>
      <c r="P587" s="1">
        <v>74667281.624999896</v>
      </c>
      <c r="Q587" s="1">
        <v>5793022</v>
      </c>
      <c r="R587" s="1">
        <v>4115761</v>
      </c>
      <c r="S587" s="1">
        <v>118991</v>
      </c>
      <c r="T587" s="1">
        <v>54.516674169045601</v>
      </c>
      <c r="U587" s="1">
        <v>3.6752395412322998</v>
      </c>
      <c r="V587" s="1">
        <v>281767</v>
      </c>
      <c r="W587" s="1">
        <v>26.99</v>
      </c>
      <c r="X587" s="1">
        <v>1.03</v>
      </c>
      <c r="Y587" s="1">
        <v>261133410</v>
      </c>
      <c r="Z587" s="1">
        <v>170593188.237095</v>
      </c>
      <c r="AA587" s="1">
        <v>4715032.6245999997</v>
      </c>
      <c r="AB587" s="1">
        <v>233353260</v>
      </c>
      <c r="AC587" s="1">
        <v>170593188.237095</v>
      </c>
      <c r="AD587" s="1">
        <v>4715032.6245999997</v>
      </c>
      <c r="AE587" s="1">
        <v>233353260</v>
      </c>
      <c r="AF587" s="1">
        <v>135139180.17393401</v>
      </c>
      <c r="AG587" s="1">
        <v>4715032.6245999997</v>
      </c>
      <c r="AH587" s="1">
        <v>233353260</v>
      </c>
      <c r="AI587" s="1">
        <v>118454941.085388</v>
      </c>
      <c r="AJ587" s="1">
        <v>4715032.6245999997</v>
      </c>
      <c r="AK587" s="1">
        <v>540411189.29299903</v>
      </c>
      <c r="AL587" s="1">
        <v>541972789.95469499</v>
      </c>
      <c r="AM587" s="1">
        <v>514192639.95469499</v>
      </c>
      <c r="AN587" s="1">
        <v>478738631.89153397</v>
      </c>
      <c r="AO587" s="1">
        <v>462054392.80298799</v>
      </c>
      <c r="AP587" s="1">
        <v>62776523.840000004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603187713.13299894</v>
      </c>
      <c r="AW587" s="1">
        <v>604749313.79469502</v>
      </c>
      <c r="AX587" s="1">
        <v>576969163.79469502</v>
      </c>
      <c r="AY587" s="1">
        <v>541515155.731534</v>
      </c>
      <c r="AZ587" s="1">
        <v>524830916.64298803</v>
      </c>
      <c r="BA587" s="1">
        <v>524830916.64298803</v>
      </c>
      <c r="BB587" s="1">
        <v>541972789.95469499</v>
      </c>
      <c r="BC587" s="1">
        <v>514192639.95469499</v>
      </c>
      <c r="BD587" s="1">
        <v>478738631.89153397</v>
      </c>
      <c r="BE587" s="1">
        <v>462054392.80298799</v>
      </c>
      <c r="BF587" s="1">
        <v>462054392.80298799</v>
      </c>
      <c r="BG587" t="s">
        <v>39</v>
      </c>
    </row>
    <row r="588" spans="1:59" x14ac:dyDescent="0.25">
      <c r="A588">
        <v>890</v>
      </c>
      <c r="B588" t="s">
        <v>165</v>
      </c>
      <c r="C588">
        <v>2018</v>
      </c>
      <c r="D588" s="2">
        <v>15222</v>
      </c>
      <c r="E588" s="7">
        <v>73955.14</v>
      </c>
      <c r="F588" t="s">
        <v>45</v>
      </c>
      <c r="G588" s="2">
        <v>142</v>
      </c>
      <c r="H588" s="1">
        <v>788956260</v>
      </c>
      <c r="I588" s="1">
        <v>453337465.19999999</v>
      </c>
      <c r="J588" s="1">
        <v>34779929.689999998</v>
      </c>
      <c r="K588" s="1">
        <v>62674788.770000003</v>
      </c>
      <c r="L588" s="1">
        <v>0</v>
      </c>
      <c r="M588" s="1">
        <v>74667281.624999896</v>
      </c>
      <c r="N588" s="1">
        <v>0</v>
      </c>
      <c r="O588" s="1">
        <v>0</v>
      </c>
      <c r="P588" s="1">
        <v>74667281.624999896</v>
      </c>
      <c r="Q588" s="1">
        <v>5793022</v>
      </c>
      <c r="R588" s="1">
        <v>4115761</v>
      </c>
      <c r="S588" s="1">
        <v>118991</v>
      </c>
      <c r="T588" s="1">
        <v>55.996060814108503</v>
      </c>
      <c r="U588" s="1">
        <v>3.5798975218669802</v>
      </c>
      <c r="V588" s="1">
        <v>281767</v>
      </c>
      <c r="W588" s="1">
        <v>26.99</v>
      </c>
      <c r="X588" s="1">
        <v>1.03</v>
      </c>
      <c r="Y588" s="1">
        <v>261133410</v>
      </c>
      <c r="Z588" s="1">
        <v>175877027.79511899</v>
      </c>
      <c r="AA588" s="1">
        <v>4715032.6245999997</v>
      </c>
      <c r="AB588" s="1">
        <v>233353260</v>
      </c>
      <c r="AC588" s="1">
        <v>175877027.79511899</v>
      </c>
      <c r="AD588" s="1">
        <v>4715032.6245999997</v>
      </c>
      <c r="AE588" s="1">
        <v>233353260</v>
      </c>
      <c r="AF588" s="1">
        <v>139324890.948327</v>
      </c>
      <c r="AG588" s="1">
        <v>4715032.6245999997</v>
      </c>
      <c r="AH588" s="1">
        <v>233353260</v>
      </c>
      <c r="AI588" s="1">
        <v>122123885.373366</v>
      </c>
      <c r="AJ588" s="1">
        <v>4715032.6245999997</v>
      </c>
      <c r="AK588" s="1">
        <v>562784676.51499903</v>
      </c>
      <c r="AL588" s="1">
        <v>551172681.73471904</v>
      </c>
      <c r="AM588" s="1">
        <v>523392531.73471898</v>
      </c>
      <c r="AN588" s="1">
        <v>486840394.887927</v>
      </c>
      <c r="AO588" s="1">
        <v>469639389.31296599</v>
      </c>
      <c r="AP588" s="1">
        <v>62674788.770000003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625459465.28499901</v>
      </c>
      <c r="AW588" s="1">
        <v>613847470.50471902</v>
      </c>
      <c r="AX588" s="1">
        <v>586067320.50471902</v>
      </c>
      <c r="AY588" s="1">
        <v>549515183.65792704</v>
      </c>
      <c r="AZ588" s="1">
        <v>532314178.08296603</v>
      </c>
      <c r="BA588" s="1">
        <v>532314178.08296603</v>
      </c>
      <c r="BB588" s="1">
        <v>551172681.73471904</v>
      </c>
      <c r="BC588" s="1">
        <v>523392531.73471898</v>
      </c>
      <c r="BD588" s="1">
        <v>486840394.887927</v>
      </c>
      <c r="BE588" s="1">
        <v>469639389.31296599</v>
      </c>
      <c r="BF588" s="1">
        <v>469639389.31296599</v>
      </c>
      <c r="BG588" t="s">
        <v>39</v>
      </c>
    </row>
    <row r="589" spans="1:59" x14ac:dyDescent="0.25">
      <c r="A589">
        <v>890</v>
      </c>
      <c r="B589" t="s">
        <v>165</v>
      </c>
      <c r="C589">
        <v>2019</v>
      </c>
      <c r="D589" s="2">
        <v>15222</v>
      </c>
      <c r="E589" s="7">
        <v>73955.14</v>
      </c>
      <c r="F589" t="s">
        <v>45</v>
      </c>
      <c r="G589" s="2">
        <v>142</v>
      </c>
      <c r="H589" s="1">
        <v>788956260</v>
      </c>
      <c r="I589" s="1">
        <v>433469952.19999999</v>
      </c>
      <c r="J589" s="1">
        <v>32730267.210000001</v>
      </c>
      <c r="K589" s="1">
        <v>61542238.039999999</v>
      </c>
      <c r="L589" s="1">
        <v>0</v>
      </c>
      <c r="M589" s="1">
        <v>74667281.624999896</v>
      </c>
      <c r="N589" s="1">
        <v>0</v>
      </c>
      <c r="O589" s="1">
        <v>0</v>
      </c>
      <c r="P589" s="1">
        <v>74667281.624999896</v>
      </c>
      <c r="Q589" s="1">
        <v>5793022</v>
      </c>
      <c r="R589" s="1">
        <v>4115761</v>
      </c>
      <c r="S589" s="1">
        <v>118991</v>
      </c>
      <c r="T589" s="1">
        <v>54.974578428195599</v>
      </c>
      <c r="U589" s="1">
        <v>7.072200563</v>
      </c>
      <c r="V589" s="1">
        <v>281767</v>
      </c>
      <c r="W589" s="1">
        <v>26.99</v>
      </c>
      <c r="X589" s="1">
        <v>1.03</v>
      </c>
      <c r="Y589" s="1">
        <v>261133410</v>
      </c>
      <c r="Z589" s="1">
        <v>160731486.51260301</v>
      </c>
      <c r="AA589" s="1">
        <v>4715032.6245999997</v>
      </c>
      <c r="AB589" s="1">
        <v>233353260</v>
      </c>
      <c r="AC589" s="1">
        <v>160731486.51260301</v>
      </c>
      <c r="AD589" s="1">
        <v>4715032.6245999997</v>
      </c>
      <c r="AE589" s="1">
        <v>233353260</v>
      </c>
      <c r="AF589" s="1">
        <v>127327014.28419501</v>
      </c>
      <c r="AG589" s="1">
        <v>4715032.6245999997</v>
      </c>
      <c r="AH589" s="1">
        <v>233353260</v>
      </c>
      <c r="AI589" s="1">
        <v>111607262.64729699</v>
      </c>
      <c r="AJ589" s="1">
        <v>4715032.6245999997</v>
      </c>
      <c r="AK589" s="1">
        <v>540867501.03499901</v>
      </c>
      <c r="AL589" s="1">
        <v>533977477.97220302</v>
      </c>
      <c r="AM589" s="1">
        <v>506197327.97220302</v>
      </c>
      <c r="AN589" s="1">
        <v>472792855.74379498</v>
      </c>
      <c r="AO589" s="1">
        <v>457073104.106897</v>
      </c>
      <c r="AP589" s="1">
        <v>61542238.039999999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602409739.07499897</v>
      </c>
      <c r="AW589" s="1">
        <v>595519716.01220298</v>
      </c>
      <c r="AX589" s="1">
        <v>567739566.01220298</v>
      </c>
      <c r="AY589" s="1">
        <v>534335093.783795</v>
      </c>
      <c r="AZ589" s="1">
        <v>518615342.14689702</v>
      </c>
      <c r="BA589" s="1">
        <v>518615342.14689702</v>
      </c>
      <c r="BB589" s="1">
        <v>533977477.97220302</v>
      </c>
      <c r="BC589" s="1">
        <v>506197327.97220302</v>
      </c>
      <c r="BD589" s="1">
        <v>472792855.74379498</v>
      </c>
      <c r="BE589" s="1">
        <v>457073104.106897</v>
      </c>
      <c r="BF589" s="1">
        <v>457073104.106897</v>
      </c>
      <c r="BG589" t="s">
        <v>39</v>
      </c>
    </row>
    <row r="590" spans="1:59" x14ac:dyDescent="0.25">
      <c r="A590">
        <v>890</v>
      </c>
      <c r="B590" t="s">
        <v>165</v>
      </c>
      <c r="C590">
        <v>2020</v>
      </c>
      <c r="D590" s="2">
        <v>15222</v>
      </c>
      <c r="E590" s="7">
        <v>73955.14</v>
      </c>
      <c r="F590" t="s">
        <v>45</v>
      </c>
      <c r="G590" s="2">
        <v>142</v>
      </c>
      <c r="H590" s="1">
        <v>788956260</v>
      </c>
      <c r="I590" s="1">
        <v>486598101.30000001</v>
      </c>
      <c r="J590" s="1">
        <v>37733238.979999997</v>
      </c>
      <c r="K590" s="1">
        <v>63728045.979999997</v>
      </c>
      <c r="L590" s="1">
        <v>0</v>
      </c>
      <c r="M590" s="1">
        <v>74667281.624999896</v>
      </c>
      <c r="N590" s="1">
        <v>0</v>
      </c>
      <c r="O590" s="1">
        <v>0</v>
      </c>
      <c r="P590" s="1">
        <v>74667281.624999896</v>
      </c>
      <c r="Q590" s="1">
        <v>5793022</v>
      </c>
      <c r="R590" s="1">
        <v>4115761</v>
      </c>
      <c r="S590" s="1">
        <v>118991</v>
      </c>
      <c r="T590" s="1">
        <v>56.245045842079797</v>
      </c>
      <c r="U590" s="1">
        <v>2.7109499811578601</v>
      </c>
      <c r="V590" s="1">
        <v>281767</v>
      </c>
      <c r="W590" s="1">
        <v>26.99</v>
      </c>
      <c r="X590" s="1">
        <v>1.03</v>
      </c>
      <c r="Y590" s="1">
        <v>261133410</v>
      </c>
      <c r="Z590" s="1">
        <v>179628135.18462101</v>
      </c>
      <c r="AA590" s="1">
        <v>4715032.6245999997</v>
      </c>
      <c r="AB590" s="1">
        <v>233353260</v>
      </c>
      <c r="AC590" s="1">
        <v>179628135.18462101</v>
      </c>
      <c r="AD590" s="1">
        <v>4715032.6245999997</v>
      </c>
      <c r="AE590" s="1">
        <v>233353260</v>
      </c>
      <c r="AF590" s="1">
        <v>142296413.918266</v>
      </c>
      <c r="AG590" s="1">
        <v>4715032.6245999997</v>
      </c>
      <c r="AH590" s="1">
        <v>233353260</v>
      </c>
      <c r="AI590" s="1">
        <v>124728545.08704101</v>
      </c>
      <c r="AJ590" s="1">
        <v>4715032.6245999997</v>
      </c>
      <c r="AK590" s="1">
        <v>598998621.90499997</v>
      </c>
      <c r="AL590" s="1">
        <v>557877098.41422105</v>
      </c>
      <c r="AM590" s="1">
        <v>530096948.41422099</v>
      </c>
      <c r="AN590" s="1">
        <v>492765227.14786601</v>
      </c>
      <c r="AO590" s="1">
        <v>475197358.31664097</v>
      </c>
      <c r="AP590" s="1">
        <v>63728045.979999997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662726667.88499999</v>
      </c>
      <c r="AW590" s="1">
        <v>621605144.39422095</v>
      </c>
      <c r="AX590" s="1">
        <v>593824994.39422095</v>
      </c>
      <c r="AY590" s="1">
        <v>556493273.12786603</v>
      </c>
      <c r="AZ590" s="1">
        <v>538925404.29664099</v>
      </c>
      <c r="BA590" s="1">
        <v>538925404.29664099</v>
      </c>
      <c r="BB590" s="1">
        <v>557877098.41422105</v>
      </c>
      <c r="BC590" s="1">
        <v>530096948.41422099</v>
      </c>
      <c r="BD590" s="1">
        <v>492765227.14786601</v>
      </c>
      <c r="BE590" s="1">
        <v>475197358.31664097</v>
      </c>
      <c r="BF590" s="1">
        <v>475197358.31664097</v>
      </c>
      <c r="BG590" t="s">
        <v>39</v>
      </c>
    </row>
    <row r="591" spans="1:59" x14ac:dyDescent="0.25">
      <c r="A591">
        <v>890</v>
      </c>
      <c r="B591" t="s">
        <v>165</v>
      </c>
      <c r="C591">
        <v>2021</v>
      </c>
      <c r="D591" s="2">
        <v>15222</v>
      </c>
      <c r="E591" s="7">
        <v>73955.14</v>
      </c>
      <c r="F591" t="s">
        <v>45</v>
      </c>
      <c r="G591" s="2">
        <v>142</v>
      </c>
      <c r="H591" s="1">
        <v>788956260</v>
      </c>
      <c r="I591" s="1">
        <v>493498881.02399999</v>
      </c>
      <c r="J591" s="1">
        <v>36199732.380000003</v>
      </c>
      <c r="K591" s="1">
        <v>67005261.795999996</v>
      </c>
      <c r="L591" s="1">
        <v>0</v>
      </c>
      <c r="M591" s="1">
        <v>74667281.624999896</v>
      </c>
      <c r="N591" s="1">
        <v>0</v>
      </c>
      <c r="O591" s="1">
        <v>0</v>
      </c>
      <c r="P591" s="1">
        <v>74667281.624999896</v>
      </c>
      <c r="Q591" s="1">
        <v>5793022</v>
      </c>
      <c r="R591" s="1">
        <v>4115761</v>
      </c>
      <c r="S591" s="1">
        <v>118991</v>
      </c>
      <c r="T591" s="1">
        <v>57.589091430645503</v>
      </c>
      <c r="U591" s="1">
        <v>3.6684914406353801</v>
      </c>
      <c r="V591" s="1">
        <v>281767</v>
      </c>
      <c r="W591" s="1">
        <v>26.99</v>
      </c>
      <c r="X591" s="1">
        <v>1.03</v>
      </c>
      <c r="Y591" s="1">
        <v>261133410</v>
      </c>
      <c r="Z591" s="1">
        <v>180925009.91151699</v>
      </c>
      <c r="AA591" s="1">
        <v>4715032.6245999997</v>
      </c>
      <c r="AB591" s="1">
        <v>233353260</v>
      </c>
      <c r="AC591" s="1">
        <v>180925009.91151699</v>
      </c>
      <c r="AD591" s="1">
        <v>4715032.6245999997</v>
      </c>
      <c r="AE591" s="1">
        <v>233353260</v>
      </c>
      <c r="AF591" s="1">
        <v>143323762.015762</v>
      </c>
      <c r="AG591" s="1">
        <v>4715032.6245999997</v>
      </c>
      <c r="AH591" s="1">
        <v>233353260</v>
      </c>
      <c r="AI591" s="1">
        <v>125629057.123642</v>
      </c>
      <c r="AJ591" s="1">
        <v>4715032.6245999997</v>
      </c>
      <c r="AK591" s="1">
        <v>604365895.02899897</v>
      </c>
      <c r="AL591" s="1">
        <v>557640466.54111695</v>
      </c>
      <c r="AM591" s="1">
        <v>529860316.54111701</v>
      </c>
      <c r="AN591" s="1">
        <v>492259068.64536202</v>
      </c>
      <c r="AO591" s="1">
        <v>474564363.753241</v>
      </c>
      <c r="AP591" s="1">
        <v>67005261.795999996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671371156.82499897</v>
      </c>
      <c r="AW591" s="1">
        <v>624645728.33711696</v>
      </c>
      <c r="AX591" s="1">
        <v>596865578.33711696</v>
      </c>
      <c r="AY591" s="1">
        <v>559264330.44136202</v>
      </c>
      <c r="AZ591" s="1">
        <v>541569625.54924095</v>
      </c>
      <c r="BA591" s="1">
        <v>541569625.54924095</v>
      </c>
      <c r="BB591" s="1">
        <v>557640466.54111695</v>
      </c>
      <c r="BC591" s="1">
        <v>529860316.54111701</v>
      </c>
      <c r="BD591" s="1">
        <v>492259068.64536202</v>
      </c>
      <c r="BE591" s="1">
        <v>474564363.753241</v>
      </c>
      <c r="BF591" s="1">
        <v>474564363.753241</v>
      </c>
      <c r="BG591" t="s">
        <v>39</v>
      </c>
    </row>
    <row r="592" spans="1:59" x14ac:dyDescent="0.25">
      <c r="A592">
        <v>904</v>
      </c>
      <c r="B592" t="s">
        <v>166</v>
      </c>
      <c r="C592">
        <v>2017</v>
      </c>
      <c r="D592" s="2">
        <v>67124</v>
      </c>
      <c r="E592" s="7">
        <v>133320.6</v>
      </c>
      <c r="F592" t="s">
        <v>51</v>
      </c>
      <c r="G592" s="2">
        <v>352</v>
      </c>
      <c r="H592" s="1">
        <v>8624091520</v>
      </c>
      <c r="I592" s="1">
        <v>3110980960</v>
      </c>
      <c r="J592" s="1">
        <v>929512787.06999898</v>
      </c>
      <c r="K592" s="1">
        <v>1317936955</v>
      </c>
      <c r="L592" s="1">
        <v>0</v>
      </c>
      <c r="M592" s="1">
        <v>595237401</v>
      </c>
      <c r="N592" s="1">
        <v>199342607.75999999</v>
      </c>
      <c r="O592" s="1">
        <v>61488884.458723404</v>
      </c>
      <c r="P592" s="1">
        <v>142929449.03421</v>
      </c>
      <c r="Q592" s="1">
        <v>61039843</v>
      </c>
      <c r="R592" s="1">
        <v>20556686</v>
      </c>
      <c r="S592" s="1">
        <v>1726395</v>
      </c>
      <c r="T592" s="1">
        <v>57.264763463373697</v>
      </c>
      <c r="U592" s="1">
        <v>8.6230050918920202</v>
      </c>
      <c r="V592" s="1">
        <v>38883</v>
      </c>
      <c r="W592" s="1">
        <v>53.019999999999897</v>
      </c>
      <c r="X592" s="1">
        <v>0.87</v>
      </c>
      <c r="Y592" s="1">
        <v>1151512220</v>
      </c>
      <c r="Z592" s="1">
        <v>1623922141.4281199</v>
      </c>
      <c r="AA592" s="1">
        <v>1278177.5292</v>
      </c>
      <c r="AB592" s="1">
        <v>1029010920</v>
      </c>
      <c r="AC592" s="1">
        <v>1623922141.4281199</v>
      </c>
      <c r="AD592" s="1">
        <v>1278177.5292</v>
      </c>
      <c r="AE592" s="1">
        <v>1029010920</v>
      </c>
      <c r="AF592" s="1">
        <v>1289902377.92711</v>
      </c>
      <c r="AG592" s="1">
        <v>1278177.5292</v>
      </c>
      <c r="AH592" s="1">
        <v>1029010920</v>
      </c>
      <c r="AI592" s="1">
        <v>1132716606.8678</v>
      </c>
      <c r="AJ592" s="1">
        <v>1278177.5292</v>
      </c>
      <c r="AK592" s="1">
        <v>4635731148.0699902</v>
      </c>
      <c r="AL592" s="1">
        <v>3849154775.0615301</v>
      </c>
      <c r="AM592" s="1">
        <v>3726653475.0615301</v>
      </c>
      <c r="AN592" s="1">
        <v>3392633711.5605102</v>
      </c>
      <c r="AO592" s="1">
        <v>3235447940.5012102</v>
      </c>
      <c r="AP592" s="1">
        <v>1578768447.21872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6214499595.2887201</v>
      </c>
      <c r="AW592" s="1">
        <v>5427923222.2802496</v>
      </c>
      <c r="AX592" s="1">
        <v>5305421922.2802496</v>
      </c>
      <c r="AY592" s="1">
        <v>4971402158.7792397</v>
      </c>
      <c r="AZ592" s="1">
        <v>4814216387.7199402</v>
      </c>
      <c r="BA592" s="1">
        <v>4814216387.7199402</v>
      </c>
      <c r="BB592" s="1">
        <v>3849154775.0615301</v>
      </c>
      <c r="BC592" s="1">
        <v>3726653475.0615301</v>
      </c>
      <c r="BD592" s="1">
        <v>3392633711.5605102</v>
      </c>
      <c r="BE592" s="1">
        <v>3235447940.5012102</v>
      </c>
      <c r="BF592" s="1">
        <v>3235447940.5012102</v>
      </c>
      <c r="BG592" t="s">
        <v>39</v>
      </c>
    </row>
    <row r="593" spans="1:59" x14ac:dyDescent="0.25">
      <c r="A593">
        <v>904</v>
      </c>
      <c r="B593" t="s">
        <v>166</v>
      </c>
      <c r="C593">
        <v>2018</v>
      </c>
      <c r="D593" s="2">
        <v>67124</v>
      </c>
      <c r="E593" s="7">
        <v>133320.6</v>
      </c>
      <c r="F593" t="s">
        <v>51</v>
      </c>
      <c r="G593" s="2">
        <v>352</v>
      </c>
      <c r="H593" s="1">
        <v>8624091520</v>
      </c>
      <c r="I593" s="1">
        <v>3162645711</v>
      </c>
      <c r="J593" s="1">
        <v>923801795.36210895</v>
      </c>
      <c r="K593" s="1">
        <v>1181320664</v>
      </c>
      <c r="L593" s="1">
        <v>0</v>
      </c>
      <c r="M593" s="1">
        <v>595237401</v>
      </c>
      <c r="N593" s="1">
        <v>199342607.75999999</v>
      </c>
      <c r="O593" s="1">
        <v>61488884.458723404</v>
      </c>
      <c r="P593" s="1">
        <v>142929449.03421</v>
      </c>
      <c r="Q593" s="1">
        <v>61039843</v>
      </c>
      <c r="R593" s="1">
        <v>20556686</v>
      </c>
      <c r="S593" s="1">
        <v>1726395</v>
      </c>
      <c r="T593" s="1">
        <v>58.555602490516399</v>
      </c>
      <c r="U593" s="1">
        <v>5.9085015122202398</v>
      </c>
      <c r="V593" s="1">
        <v>38883</v>
      </c>
      <c r="W593" s="1">
        <v>53.019999999999897</v>
      </c>
      <c r="X593" s="1">
        <v>0.87</v>
      </c>
      <c r="Y593" s="1">
        <v>1151512220</v>
      </c>
      <c r="Z593" s="1">
        <v>1757641907.34483</v>
      </c>
      <c r="AA593" s="1">
        <v>1278177.5292</v>
      </c>
      <c r="AB593" s="1">
        <v>1029010920</v>
      </c>
      <c r="AC593" s="1">
        <v>1757641907.34483</v>
      </c>
      <c r="AD593" s="1">
        <v>1278177.5292</v>
      </c>
      <c r="AE593" s="1">
        <v>1029010920</v>
      </c>
      <c r="AF593" s="1">
        <v>1396117718.94101</v>
      </c>
      <c r="AG593" s="1">
        <v>1278177.5292</v>
      </c>
      <c r="AH593" s="1">
        <v>1029010920</v>
      </c>
      <c r="AI593" s="1">
        <v>1225988689.10392</v>
      </c>
      <c r="AJ593" s="1">
        <v>1278177.5292</v>
      </c>
      <c r="AK593" s="1">
        <v>4681684907.3620996</v>
      </c>
      <c r="AL593" s="1">
        <v>3977163549.27035</v>
      </c>
      <c r="AM593" s="1">
        <v>3854662249.27035</v>
      </c>
      <c r="AN593" s="1">
        <v>3493138060.8665299</v>
      </c>
      <c r="AO593" s="1">
        <v>3323009031.0294399</v>
      </c>
      <c r="AP593" s="1">
        <v>1442152156.21872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6123837063.5808296</v>
      </c>
      <c r="AW593" s="1">
        <v>5419315705.4890699</v>
      </c>
      <c r="AX593" s="1">
        <v>5296814405.4890699</v>
      </c>
      <c r="AY593" s="1">
        <v>4935290217.0852499</v>
      </c>
      <c r="AZ593" s="1">
        <v>4765161187.2481604</v>
      </c>
      <c r="BA593" s="1">
        <v>4765161187.2481604</v>
      </c>
      <c r="BB593" s="1">
        <v>3977163549.27035</v>
      </c>
      <c r="BC593" s="1">
        <v>3854662249.27035</v>
      </c>
      <c r="BD593" s="1">
        <v>3493138060.8665299</v>
      </c>
      <c r="BE593" s="1">
        <v>3323009031.0294399</v>
      </c>
      <c r="BF593" s="1">
        <v>3323009031.0294399</v>
      </c>
      <c r="BG593" t="s">
        <v>39</v>
      </c>
    </row>
    <row r="594" spans="1:59" x14ac:dyDescent="0.25">
      <c r="A594">
        <v>904</v>
      </c>
      <c r="B594" t="s">
        <v>166</v>
      </c>
      <c r="C594">
        <v>2019</v>
      </c>
      <c r="D594" s="2">
        <v>67124</v>
      </c>
      <c r="E594" s="7">
        <v>133320.6</v>
      </c>
      <c r="F594" t="s">
        <v>51</v>
      </c>
      <c r="G594" s="2">
        <v>352</v>
      </c>
      <c r="H594" s="1">
        <v>8624091520</v>
      </c>
      <c r="I594" s="1">
        <v>3289286627</v>
      </c>
      <c r="J594" s="1">
        <v>942814024.88999999</v>
      </c>
      <c r="K594" s="1">
        <v>1055802859.14</v>
      </c>
      <c r="L594" s="1">
        <v>0</v>
      </c>
      <c r="M594" s="1">
        <v>595237401</v>
      </c>
      <c r="N594" s="1">
        <v>199342607.75999999</v>
      </c>
      <c r="O594" s="1">
        <v>61488884.458723404</v>
      </c>
      <c r="P594" s="1">
        <v>142929449.03421</v>
      </c>
      <c r="Q594" s="1">
        <v>61039843</v>
      </c>
      <c r="R594" s="1">
        <v>20556686</v>
      </c>
      <c r="S594" s="1">
        <v>1726395</v>
      </c>
      <c r="T594" s="1">
        <v>55.324872485182503</v>
      </c>
      <c r="U594" s="1">
        <v>7.6174495651980001</v>
      </c>
      <c r="V594" s="1">
        <v>38883</v>
      </c>
      <c r="W594" s="1">
        <v>53.019999999999897</v>
      </c>
      <c r="X594" s="1">
        <v>0.87</v>
      </c>
      <c r="Y594" s="1">
        <v>1151512220</v>
      </c>
      <c r="Z594" s="1">
        <v>1592729025.1016099</v>
      </c>
      <c r="AA594" s="1">
        <v>1278177.5292</v>
      </c>
      <c r="AB594" s="1">
        <v>1029010920</v>
      </c>
      <c r="AC594" s="1">
        <v>1592729025.1016099</v>
      </c>
      <c r="AD594" s="1">
        <v>1278177.5292</v>
      </c>
      <c r="AE594" s="1">
        <v>1029010920</v>
      </c>
      <c r="AF594" s="1">
        <v>1265125281.8471601</v>
      </c>
      <c r="AG594" s="1">
        <v>1278177.5292</v>
      </c>
      <c r="AH594" s="1">
        <v>1029010920</v>
      </c>
      <c r="AI594" s="1">
        <v>1110958814.4333</v>
      </c>
      <c r="AJ594" s="1">
        <v>1278177.5292</v>
      </c>
      <c r="AK594" s="1">
        <v>4827338052.8899899</v>
      </c>
      <c r="AL594" s="1">
        <v>3831262896.5550199</v>
      </c>
      <c r="AM594" s="1">
        <v>3708761596.5550199</v>
      </c>
      <c r="AN594" s="1">
        <v>3381157853.30057</v>
      </c>
      <c r="AO594" s="1">
        <v>3226991385.8867102</v>
      </c>
      <c r="AP594" s="1">
        <v>1316634351.3587201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6143972404.2487202</v>
      </c>
      <c r="AW594" s="1">
        <v>5147897247.9137497</v>
      </c>
      <c r="AX594" s="1">
        <v>5025395947.9137497</v>
      </c>
      <c r="AY594" s="1">
        <v>4697792204.6592903</v>
      </c>
      <c r="AZ594" s="1">
        <v>4543625737.24543</v>
      </c>
      <c r="BA594" s="1">
        <v>4543625737.24543</v>
      </c>
      <c r="BB594" s="1">
        <v>3831262896.5550199</v>
      </c>
      <c r="BC594" s="1">
        <v>3708761596.5550199</v>
      </c>
      <c r="BD594" s="1">
        <v>3381157853.30057</v>
      </c>
      <c r="BE594" s="1">
        <v>3226991385.8867102</v>
      </c>
      <c r="BF594" s="1">
        <v>3226991385.8867102</v>
      </c>
      <c r="BG594" t="s">
        <v>39</v>
      </c>
    </row>
    <row r="595" spans="1:59" x14ac:dyDescent="0.25">
      <c r="A595">
        <v>904</v>
      </c>
      <c r="B595" t="s">
        <v>166</v>
      </c>
      <c r="C595">
        <v>2020</v>
      </c>
      <c r="D595" s="2">
        <v>71660</v>
      </c>
      <c r="E595" s="7">
        <v>133320.6</v>
      </c>
      <c r="F595" t="s">
        <v>51</v>
      </c>
      <c r="G595" s="2">
        <v>352</v>
      </c>
      <c r="H595" s="1">
        <v>9206876800</v>
      </c>
      <c r="I595" s="1">
        <v>3633691383.8668599</v>
      </c>
      <c r="J595" s="1">
        <v>1062465810.59545</v>
      </c>
      <c r="K595" s="1">
        <v>1350842805.5376699</v>
      </c>
      <c r="L595" s="1">
        <v>0</v>
      </c>
      <c r="M595" s="1">
        <v>595237401</v>
      </c>
      <c r="N595" s="1">
        <v>199342607.75999999</v>
      </c>
      <c r="O595" s="1">
        <v>61488884.458723404</v>
      </c>
      <c r="P595" s="1">
        <v>142929449.03421</v>
      </c>
      <c r="Q595" s="1">
        <v>61039843</v>
      </c>
      <c r="R595" s="1">
        <v>20556686</v>
      </c>
      <c r="S595" s="1">
        <v>1726395</v>
      </c>
      <c r="T595" s="1">
        <v>57.890926</v>
      </c>
      <c r="U595" s="1">
        <v>2.9494395171511201</v>
      </c>
      <c r="V595" s="1">
        <v>38883</v>
      </c>
      <c r="W595" s="1">
        <v>53.019999999999897</v>
      </c>
      <c r="X595" s="1">
        <v>0.87</v>
      </c>
      <c r="Y595" s="1">
        <v>1229327300</v>
      </c>
      <c r="Z595" s="1">
        <v>1834240771.0898399</v>
      </c>
      <c r="AA595" s="1">
        <v>1278177.5292</v>
      </c>
      <c r="AB595" s="1">
        <v>1098547800</v>
      </c>
      <c r="AC595" s="1">
        <v>1834240771.0898399</v>
      </c>
      <c r="AD595" s="1">
        <v>1278177.5292</v>
      </c>
      <c r="AE595" s="1">
        <v>1098547800</v>
      </c>
      <c r="AF595" s="1">
        <v>1456961187.95382</v>
      </c>
      <c r="AG595" s="1">
        <v>1278177.5292</v>
      </c>
      <c r="AH595" s="1">
        <v>1098547800</v>
      </c>
      <c r="AI595" s="1">
        <v>1279417854.71334</v>
      </c>
      <c r="AJ595" s="1">
        <v>1278177.5292</v>
      </c>
      <c r="AK595" s="1">
        <v>5291394595.4623098</v>
      </c>
      <c r="AL595" s="1">
        <v>4270241508.2487001</v>
      </c>
      <c r="AM595" s="1">
        <v>4139462008.2487001</v>
      </c>
      <c r="AN595" s="1">
        <v>3762182425.11268</v>
      </c>
      <c r="AO595" s="1">
        <v>3584639091.8722</v>
      </c>
      <c r="AP595" s="1">
        <v>1611674297.7563901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6903068893.2187004</v>
      </c>
      <c r="AW595" s="1">
        <v>5881915806.0050898</v>
      </c>
      <c r="AX595" s="1">
        <v>5751136306.0050898</v>
      </c>
      <c r="AY595" s="1">
        <v>5373856722.8690796</v>
      </c>
      <c r="AZ595" s="1">
        <v>5196313389.6286001</v>
      </c>
      <c r="BA595" s="1">
        <v>5196313389.6286001</v>
      </c>
      <c r="BB595" s="1">
        <v>4270241508.2487001</v>
      </c>
      <c r="BC595" s="1">
        <v>4139462008.2487001</v>
      </c>
      <c r="BD595" s="1">
        <v>3762182425.11268</v>
      </c>
      <c r="BE595" s="1">
        <v>3584639091.8722</v>
      </c>
      <c r="BF595" s="1">
        <v>3584639091.8722</v>
      </c>
      <c r="BG595" t="s">
        <v>39</v>
      </c>
    </row>
    <row r="596" spans="1:59" x14ac:dyDescent="0.25">
      <c r="A596">
        <v>904</v>
      </c>
      <c r="B596" t="s">
        <v>166</v>
      </c>
      <c r="C596">
        <v>2021</v>
      </c>
      <c r="D596" s="2">
        <v>71660</v>
      </c>
      <c r="E596" s="7">
        <v>133320.6</v>
      </c>
      <c r="F596" t="s">
        <v>51</v>
      </c>
      <c r="G596" s="2">
        <v>352</v>
      </c>
      <c r="H596" s="1">
        <v>9206876800</v>
      </c>
      <c r="I596" s="1">
        <v>3753898575.94945</v>
      </c>
      <c r="J596" s="1">
        <v>1097613548.3319299</v>
      </c>
      <c r="K596" s="1">
        <v>1395530425.7686</v>
      </c>
      <c r="L596" s="1">
        <v>0</v>
      </c>
      <c r="M596" s="1">
        <v>595237401</v>
      </c>
      <c r="N596" s="1">
        <v>199342607.75999999</v>
      </c>
      <c r="O596" s="1">
        <v>61488884.458723404</v>
      </c>
      <c r="P596" s="1">
        <v>142929449.03421</v>
      </c>
      <c r="Q596" s="1">
        <v>61039843</v>
      </c>
      <c r="R596" s="1">
        <v>20556686</v>
      </c>
      <c r="S596" s="1">
        <v>1726395</v>
      </c>
      <c r="T596" s="1">
        <v>59.327386694027503</v>
      </c>
      <c r="U596" s="1">
        <v>5.8770875596413896</v>
      </c>
      <c r="V596" s="1">
        <v>38883</v>
      </c>
      <c r="W596" s="1">
        <v>53.019999999999897</v>
      </c>
      <c r="X596" s="1">
        <v>0.87</v>
      </c>
      <c r="Y596" s="1">
        <v>1229327300</v>
      </c>
      <c r="Z596" s="1">
        <v>1784456959.1294999</v>
      </c>
      <c r="AA596" s="1">
        <v>1278177.5292</v>
      </c>
      <c r="AB596" s="1">
        <v>1098547800</v>
      </c>
      <c r="AC596" s="1">
        <v>1784456959.1294999</v>
      </c>
      <c r="AD596" s="1">
        <v>1278177.5292</v>
      </c>
      <c r="AE596" s="1">
        <v>1098547800</v>
      </c>
      <c r="AF596" s="1">
        <v>1417417261.6831701</v>
      </c>
      <c r="AG596" s="1">
        <v>1278177.5292</v>
      </c>
      <c r="AH596" s="1">
        <v>1098547800</v>
      </c>
      <c r="AI596" s="1">
        <v>1244692698.1790099</v>
      </c>
      <c r="AJ596" s="1">
        <v>1278177.5292</v>
      </c>
      <c r="AK596" s="1">
        <v>5446749525.2813797</v>
      </c>
      <c r="AL596" s="1">
        <v>4255605434.0248399</v>
      </c>
      <c r="AM596" s="1">
        <v>4124825934.0248399</v>
      </c>
      <c r="AN596" s="1">
        <v>3757786236.5785098</v>
      </c>
      <c r="AO596" s="1">
        <v>3585061673.0743499</v>
      </c>
      <c r="AP596" s="1">
        <v>1656361917.9873199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7103111443.2686996</v>
      </c>
      <c r="AW596" s="1">
        <v>5911967352.0121603</v>
      </c>
      <c r="AX596" s="1">
        <v>5781187852.0121603</v>
      </c>
      <c r="AY596" s="1">
        <v>5414148154.5658302</v>
      </c>
      <c r="AZ596" s="1">
        <v>5241423591.0616703</v>
      </c>
      <c r="BA596" s="1">
        <v>5241423591.0616703</v>
      </c>
      <c r="BB596" s="1">
        <v>4255605434.0248399</v>
      </c>
      <c r="BC596" s="1">
        <v>4124825934.0248399</v>
      </c>
      <c r="BD596" s="1">
        <v>3757786236.5785098</v>
      </c>
      <c r="BE596" s="1">
        <v>3585061673.0743499</v>
      </c>
      <c r="BF596" s="1">
        <v>3585061673.0743499</v>
      </c>
      <c r="BG596" t="s">
        <v>39</v>
      </c>
    </row>
    <row r="597" spans="1:59" x14ac:dyDescent="0.25">
      <c r="A597">
        <v>920</v>
      </c>
      <c r="B597" t="s">
        <v>167</v>
      </c>
      <c r="C597">
        <v>2017</v>
      </c>
      <c r="D597" s="2">
        <v>12276</v>
      </c>
      <c r="E597" s="7">
        <v>54840.3</v>
      </c>
      <c r="F597" t="s">
        <v>56</v>
      </c>
      <c r="G597" s="2">
        <v>105</v>
      </c>
      <c r="H597" s="1">
        <v>470477700</v>
      </c>
      <c r="I597" s="1">
        <v>266134000</v>
      </c>
      <c r="J597" s="1">
        <v>8365000</v>
      </c>
      <c r="K597" s="1">
        <v>67839000</v>
      </c>
      <c r="L597" s="1">
        <v>0</v>
      </c>
      <c r="M597" s="1">
        <v>48475704.193106703</v>
      </c>
      <c r="N597" s="1">
        <v>5609409.8801291902</v>
      </c>
      <c r="O597" s="1">
        <v>7545234.1570333503</v>
      </c>
      <c r="P597" s="1">
        <v>43567344.479999997</v>
      </c>
      <c r="Q597" s="1">
        <v>11867896</v>
      </c>
      <c r="R597" s="1">
        <v>17927832</v>
      </c>
      <c r="S597" s="1">
        <v>792</v>
      </c>
      <c r="T597" s="1">
        <v>47.573025055825603</v>
      </c>
      <c r="U597" s="1">
        <v>12.6869831001801</v>
      </c>
      <c r="V597" s="1">
        <v>11385849</v>
      </c>
      <c r="W597" s="1">
        <v>17.37</v>
      </c>
      <c r="X597" s="1">
        <v>1.17</v>
      </c>
      <c r="Y597" s="1">
        <v>210594780</v>
      </c>
      <c r="Z597" s="1">
        <v>267415758.71465099</v>
      </c>
      <c r="AA597" s="1">
        <v>143463951.79810199</v>
      </c>
      <c r="AB597" s="1">
        <v>188191080</v>
      </c>
      <c r="AC597" s="1">
        <v>267415758.71465099</v>
      </c>
      <c r="AD597" s="1">
        <v>143463951.79810199</v>
      </c>
      <c r="AE597" s="1">
        <v>188191080</v>
      </c>
      <c r="AF597" s="1">
        <v>210593550.20672101</v>
      </c>
      <c r="AG597" s="1">
        <v>143463951.79810199</v>
      </c>
      <c r="AH597" s="1">
        <v>188191080</v>
      </c>
      <c r="AI597" s="1">
        <v>183853687.37946099</v>
      </c>
      <c r="AJ597" s="1">
        <v>143463951.79810199</v>
      </c>
      <c r="AK597" s="1">
        <v>322974704.193106</v>
      </c>
      <c r="AL597" s="1">
        <v>673406834.99275303</v>
      </c>
      <c r="AM597" s="1">
        <v>651003134.99275303</v>
      </c>
      <c r="AN597" s="1">
        <v>594180926.48482394</v>
      </c>
      <c r="AO597" s="1">
        <v>567441063.65756297</v>
      </c>
      <c r="AP597" s="1">
        <v>80993644.037162498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403968348.23026901</v>
      </c>
      <c r="AW597" s="1">
        <v>754400479.02991605</v>
      </c>
      <c r="AX597" s="1">
        <v>731996779.02991605</v>
      </c>
      <c r="AY597" s="1">
        <v>675174570.52198601</v>
      </c>
      <c r="AZ597" s="1">
        <v>648434707.69472504</v>
      </c>
      <c r="BA597" s="1">
        <v>470477700</v>
      </c>
      <c r="BB597" s="1">
        <v>673406834.99275303</v>
      </c>
      <c r="BC597" s="1">
        <v>651003134.99275303</v>
      </c>
      <c r="BD597" s="1">
        <v>594180926.48482394</v>
      </c>
      <c r="BE597" s="1">
        <v>567441063.65756297</v>
      </c>
      <c r="BF597" s="1">
        <v>389484055.96283698</v>
      </c>
      <c r="BG597" t="s">
        <v>75</v>
      </c>
    </row>
    <row r="598" spans="1:59" x14ac:dyDescent="0.25">
      <c r="A598">
        <v>920</v>
      </c>
      <c r="B598" t="s">
        <v>167</v>
      </c>
      <c r="C598">
        <v>2018</v>
      </c>
      <c r="D598" s="2">
        <v>12276</v>
      </c>
      <c r="E598" s="7">
        <v>54840.3</v>
      </c>
      <c r="F598" t="s">
        <v>56</v>
      </c>
      <c r="G598" s="2">
        <v>105</v>
      </c>
      <c r="H598" s="1">
        <v>470477700</v>
      </c>
      <c r="I598" s="1">
        <v>268760000</v>
      </c>
      <c r="J598" s="1">
        <v>9342000</v>
      </c>
      <c r="K598" s="1">
        <v>57899000</v>
      </c>
      <c r="L598" s="1">
        <v>0</v>
      </c>
      <c r="M598" s="1">
        <v>48475704.193106703</v>
      </c>
      <c r="N598" s="1">
        <v>5609409.8801291902</v>
      </c>
      <c r="O598" s="1">
        <v>7545234.1570333503</v>
      </c>
      <c r="P598" s="1">
        <v>43567344.479999997</v>
      </c>
      <c r="Q598" s="1">
        <v>11867896</v>
      </c>
      <c r="R598" s="1">
        <v>17927832</v>
      </c>
      <c r="S598" s="1">
        <v>792</v>
      </c>
      <c r="T598" s="1">
        <v>49.387180571805501</v>
      </c>
      <c r="U598" s="1">
        <v>9.8132085549999992</v>
      </c>
      <c r="V598" s="1">
        <v>11385849</v>
      </c>
      <c r="W598" s="1">
        <v>17.37</v>
      </c>
      <c r="X598" s="1">
        <v>1.17</v>
      </c>
      <c r="Y598" s="1">
        <v>210594780</v>
      </c>
      <c r="Z598" s="1">
        <v>303350657.13907498</v>
      </c>
      <c r="AA598" s="1">
        <v>143463951.79810199</v>
      </c>
      <c r="AB598" s="1">
        <v>188191080</v>
      </c>
      <c r="AC598" s="1">
        <v>303350657.13907498</v>
      </c>
      <c r="AD598" s="1">
        <v>143463951.79810199</v>
      </c>
      <c r="AE598" s="1">
        <v>188191080</v>
      </c>
      <c r="AF598" s="1">
        <v>238892771.88270599</v>
      </c>
      <c r="AG598" s="1">
        <v>143463951.79810199</v>
      </c>
      <c r="AH598" s="1">
        <v>188191080</v>
      </c>
      <c r="AI598" s="1">
        <v>208559649.40911999</v>
      </c>
      <c r="AJ598" s="1">
        <v>143463951.79810199</v>
      </c>
      <c r="AK598" s="1">
        <v>326577704.193106</v>
      </c>
      <c r="AL598" s="1">
        <v>710318733.41717696</v>
      </c>
      <c r="AM598" s="1">
        <v>687915033.41717696</v>
      </c>
      <c r="AN598" s="1">
        <v>623457148.16080797</v>
      </c>
      <c r="AO598" s="1">
        <v>593124025.687222</v>
      </c>
      <c r="AP598" s="1">
        <v>71053644.037162498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397631348.23026901</v>
      </c>
      <c r="AW598" s="1">
        <v>781372377.45433998</v>
      </c>
      <c r="AX598" s="1">
        <v>758968677.45433998</v>
      </c>
      <c r="AY598" s="1">
        <v>694510792.19797003</v>
      </c>
      <c r="AZ598" s="1">
        <v>664177669.72438502</v>
      </c>
      <c r="BA598" s="1">
        <v>470477700</v>
      </c>
      <c r="BB598" s="1">
        <v>710318733.41717696</v>
      </c>
      <c r="BC598" s="1">
        <v>687915033.41717696</v>
      </c>
      <c r="BD598" s="1">
        <v>623457148.16080797</v>
      </c>
      <c r="BE598" s="1">
        <v>593124025.687222</v>
      </c>
      <c r="BF598" s="1">
        <v>399424055.96283698</v>
      </c>
      <c r="BG598" t="s">
        <v>75</v>
      </c>
    </row>
    <row r="599" spans="1:59" x14ac:dyDescent="0.25">
      <c r="A599">
        <v>920</v>
      </c>
      <c r="B599" t="s">
        <v>167</v>
      </c>
      <c r="C599">
        <v>2019</v>
      </c>
      <c r="D599" s="2">
        <v>12276</v>
      </c>
      <c r="E599" s="7">
        <v>54840.3</v>
      </c>
      <c r="F599" t="s">
        <v>56</v>
      </c>
      <c r="G599" s="2">
        <v>105</v>
      </c>
      <c r="H599" s="1">
        <v>470477700</v>
      </c>
      <c r="I599" s="1">
        <v>269242000</v>
      </c>
      <c r="J599" s="1">
        <v>8109999.9999999898</v>
      </c>
      <c r="K599" s="1">
        <v>56413000</v>
      </c>
      <c r="L599" s="1">
        <v>0</v>
      </c>
      <c r="M599" s="1">
        <v>48475704.193106703</v>
      </c>
      <c r="N599" s="1">
        <v>5609409.8801291902</v>
      </c>
      <c r="O599" s="1">
        <v>7545234.1570333503</v>
      </c>
      <c r="P599" s="1">
        <v>43567344.479999997</v>
      </c>
      <c r="Q599" s="1">
        <v>11867896</v>
      </c>
      <c r="R599" s="1">
        <v>17927832</v>
      </c>
      <c r="S599" s="1">
        <v>792</v>
      </c>
      <c r="T599" s="1">
        <v>46.760598781053702</v>
      </c>
      <c r="U599" s="1">
        <v>12.2391131208995</v>
      </c>
      <c r="V599" s="1">
        <v>11385849</v>
      </c>
      <c r="W599" s="1">
        <v>17.37</v>
      </c>
      <c r="X599" s="1">
        <v>1.17</v>
      </c>
      <c r="Y599" s="1">
        <v>210594780</v>
      </c>
      <c r="Z599" s="1">
        <v>264621285.828419</v>
      </c>
      <c r="AA599" s="1">
        <v>143463951.79810199</v>
      </c>
      <c r="AB599" s="1">
        <v>188191080</v>
      </c>
      <c r="AC599" s="1">
        <v>264621285.828419</v>
      </c>
      <c r="AD599" s="1">
        <v>143463951.79810199</v>
      </c>
      <c r="AE599" s="1">
        <v>188191080</v>
      </c>
      <c r="AF599" s="1">
        <v>208392864.76882201</v>
      </c>
      <c r="AG599" s="1">
        <v>143463951.79810199</v>
      </c>
      <c r="AH599" s="1">
        <v>188191080</v>
      </c>
      <c r="AI599" s="1">
        <v>181932431.32901201</v>
      </c>
      <c r="AJ599" s="1">
        <v>143463951.79810199</v>
      </c>
      <c r="AK599" s="1">
        <v>325827704.193106</v>
      </c>
      <c r="AL599" s="1">
        <v>670357362.10652101</v>
      </c>
      <c r="AM599" s="1">
        <v>647953662.10652101</v>
      </c>
      <c r="AN599" s="1">
        <v>591725241.04692495</v>
      </c>
      <c r="AO599" s="1">
        <v>565264807.60711396</v>
      </c>
      <c r="AP599" s="1">
        <v>69567644.037162498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395395348.23026901</v>
      </c>
      <c r="AW599" s="1">
        <v>739925006.14368296</v>
      </c>
      <c r="AX599" s="1">
        <v>717521306.14368296</v>
      </c>
      <c r="AY599" s="1">
        <v>661292885.08408701</v>
      </c>
      <c r="AZ599" s="1">
        <v>634832451.64427698</v>
      </c>
      <c r="BA599" s="1">
        <v>470477700</v>
      </c>
      <c r="BB599" s="1">
        <v>670357362.10652101</v>
      </c>
      <c r="BC599" s="1">
        <v>647953662.10652101</v>
      </c>
      <c r="BD599" s="1">
        <v>591725241.04692495</v>
      </c>
      <c r="BE599" s="1">
        <v>565264807.60711396</v>
      </c>
      <c r="BF599" s="1">
        <v>400910055.96283698</v>
      </c>
      <c r="BG599" t="s">
        <v>75</v>
      </c>
    </row>
    <row r="600" spans="1:59" x14ac:dyDescent="0.25">
      <c r="A600">
        <v>920</v>
      </c>
      <c r="B600" t="s">
        <v>167</v>
      </c>
      <c r="C600">
        <v>2020</v>
      </c>
      <c r="D600" s="2">
        <v>12259</v>
      </c>
      <c r="E600" s="7">
        <v>54840.3</v>
      </c>
      <c r="F600" t="s">
        <v>56</v>
      </c>
      <c r="G600" s="2">
        <v>105</v>
      </c>
      <c r="H600" s="1">
        <v>469826175</v>
      </c>
      <c r="I600" s="1">
        <v>287772049</v>
      </c>
      <c r="J600" s="1">
        <v>8685305</v>
      </c>
      <c r="K600" s="1">
        <v>59127815</v>
      </c>
      <c r="L600" s="1">
        <v>0</v>
      </c>
      <c r="M600" s="1">
        <v>48475704.193106703</v>
      </c>
      <c r="N600" s="1">
        <v>5609409.8801291902</v>
      </c>
      <c r="O600" s="1">
        <v>7545234.1570333503</v>
      </c>
      <c r="P600" s="1">
        <v>43567344.479999997</v>
      </c>
      <c r="Q600" s="1">
        <v>11867896</v>
      </c>
      <c r="R600" s="1">
        <v>17927832</v>
      </c>
      <c r="S600" s="1">
        <v>792</v>
      </c>
      <c r="T600" s="1">
        <v>32.9368279544668</v>
      </c>
      <c r="U600" s="1">
        <v>7.23367099776911</v>
      </c>
      <c r="V600" s="1">
        <v>11385849</v>
      </c>
      <c r="W600" s="1">
        <v>17.37</v>
      </c>
      <c r="X600" s="1">
        <v>1.17</v>
      </c>
      <c r="Y600" s="1">
        <v>210303145</v>
      </c>
      <c r="Z600" s="1">
        <v>197025194.99563801</v>
      </c>
      <c r="AA600" s="1">
        <v>143463951.79810199</v>
      </c>
      <c r="AB600" s="1">
        <v>187930470</v>
      </c>
      <c r="AC600" s="1">
        <v>197025194.99563801</v>
      </c>
      <c r="AD600" s="1">
        <v>143463951.79810199</v>
      </c>
      <c r="AE600" s="1">
        <v>187930470</v>
      </c>
      <c r="AF600" s="1">
        <v>155160023.080681</v>
      </c>
      <c r="AG600" s="1">
        <v>143463951.79810199</v>
      </c>
      <c r="AH600" s="1">
        <v>187930470</v>
      </c>
      <c r="AI600" s="1">
        <v>135458765.70893601</v>
      </c>
      <c r="AJ600" s="1">
        <v>143463951.79810199</v>
      </c>
      <c r="AK600" s="1">
        <v>344933058.193106</v>
      </c>
      <c r="AL600" s="1">
        <v>603044941.27374005</v>
      </c>
      <c r="AM600" s="1">
        <v>580672266.27374005</v>
      </c>
      <c r="AN600" s="1">
        <v>538807094.35878301</v>
      </c>
      <c r="AO600" s="1">
        <v>519105836.98703802</v>
      </c>
      <c r="AP600" s="1">
        <v>72282459.037162498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417215517.23026901</v>
      </c>
      <c r="AW600" s="1">
        <v>675327400.31090295</v>
      </c>
      <c r="AX600" s="1">
        <v>652954725.31090295</v>
      </c>
      <c r="AY600" s="1">
        <v>611089553.39594495</v>
      </c>
      <c r="AZ600" s="1">
        <v>591388296.02420104</v>
      </c>
      <c r="BA600" s="1">
        <v>469826175</v>
      </c>
      <c r="BB600" s="1">
        <v>603044941.27374005</v>
      </c>
      <c r="BC600" s="1">
        <v>580672266.27374005</v>
      </c>
      <c r="BD600" s="1">
        <v>538807094.35878301</v>
      </c>
      <c r="BE600" s="1">
        <v>519105836.98703802</v>
      </c>
      <c r="BF600" s="1">
        <v>397543715.96283698</v>
      </c>
      <c r="BG600" t="s">
        <v>75</v>
      </c>
    </row>
    <row r="601" spans="1:59" x14ac:dyDescent="0.25">
      <c r="A601">
        <v>920</v>
      </c>
      <c r="B601" t="s">
        <v>167</v>
      </c>
      <c r="C601">
        <v>2021</v>
      </c>
      <c r="D601" s="2">
        <v>12259</v>
      </c>
      <c r="E601" s="7">
        <v>54840.3</v>
      </c>
      <c r="F601" t="s">
        <v>56</v>
      </c>
      <c r="G601" s="2">
        <v>105</v>
      </c>
      <c r="H601" s="1">
        <v>469826175</v>
      </c>
      <c r="I601" s="1">
        <v>283435000</v>
      </c>
      <c r="J601" s="1">
        <v>8175000</v>
      </c>
      <c r="K601" s="1">
        <v>56038000</v>
      </c>
      <c r="L601" s="1">
        <v>0</v>
      </c>
      <c r="M601" s="1">
        <v>48475704.193106703</v>
      </c>
      <c r="N601" s="1">
        <v>5609409.8801291902</v>
      </c>
      <c r="O601" s="1">
        <v>7545234.1570333503</v>
      </c>
      <c r="P601" s="1">
        <v>43567344.479999997</v>
      </c>
      <c r="Q601" s="1">
        <v>11867896</v>
      </c>
      <c r="R601" s="1">
        <v>17927832</v>
      </c>
      <c r="S601" s="1">
        <v>792</v>
      </c>
      <c r="T601" s="1">
        <v>32.332315724247799</v>
      </c>
      <c r="U601" s="1">
        <v>9.2758796519844804</v>
      </c>
      <c r="V601" s="1">
        <v>11385849</v>
      </c>
      <c r="W601" s="1">
        <v>17.37</v>
      </c>
      <c r="X601" s="1">
        <v>1.17</v>
      </c>
      <c r="Y601" s="1">
        <v>210303145</v>
      </c>
      <c r="Z601" s="1">
        <v>176736998.52104801</v>
      </c>
      <c r="AA601" s="1">
        <v>143463951.79810199</v>
      </c>
      <c r="AB601" s="1">
        <v>187930470</v>
      </c>
      <c r="AC601" s="1">
        <v>176736998.52104801</v>
      </c>
      <c r="AD601" s="1">
        <v>143463951.79810199</v>
      </c>
      <c r="AE601" s="1">
        <v>187930470</v>
      </c>
      <c r="AF601" s="1">
        <v>139182792.18220401</v>
      </c>
      <c r="AG601" s="1">
        <v>143463951.79810199</v>
      </c>
      <c r="AH601" s="1">
        <v>187930470</v>
      </c>
      <c r="AI601" s="1">
        <v>121510224.49333601</v>
      </c>
      <c r="AJ601" s="1">
        <v>143463951.79810199</v>
      </c>
      <c r="AK601" s="1">
        <v>340085704.193106</v>
      </c>
      <c r="AL601" s="1">
        <v>582246439.79914999</v>
      </c>
      <c r="AM601" s="1">
        <v>559873764.79914999</v>
      </c>
      <c r="AN601" s="1">
        <v>522319558.46030599</v>
      </c>
      <c r="AO601" s="1">
        <v>504646990.771438</v>
      </c>
      <c r="AP601" s="1">
        <v>69192644.037162498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409278348.23026901</v>
      </c>
      <c r="AW601" s="1">
        <v>651439083.83631301</v>
      </c>
      <c r="AX601" s="1">
        <v>629066408.83631301</v>
      </c>
      <c r="AY601" s="1">
        <v>591512202.49746799</v>
      </c>
      <c r="AZ601" s="1">
        <v>573839634.80859995</v>
      </c>
      <c r="BA601" s="1">
        <v>469826175</v>
      </c>
      <c r="BB601" s="1">
        <v>582246439.79914999</v>
      </c>
      <c r="BC601" s="1">
        <v>559873764.79914999</v>
      </c>
      <c r="BD601" s="1">
        <v>522319558.46030599</v>
      </c>
      <c r="BE601" s="1">
        <v>504646990.771438</v>
      </c>
      <c r="BF601" s="1">
        <v>400633530.96283698</v>
      </c>
      <c r="BG601" t="s">
        <v>75</v>
      </c>
    </row>
    <row r="602" spans="1:59" x14ac:dyDescent="0.25">
      <c r="A602">
        <v>924</v>
      </c>
      <c r="B602" t="s">
        <v>168</v>
      </c>
      <c r="C602">
        <v>2017</v>
      </c>
      <c r="D602" s="2">
        <v>59227</v>
      </c>
      <c r="E602" s="7">
        <v>92469.61</v>
      </c>
      <c r="F602" t="s">
        <v>45</v>
      </c>
      <c r="G602" s="2">
        <v>142</v>
      </c>
      <c r="H602" s="1">
        <v>3554698475.6999998</v>
      </c>
      <c r="I602" s="1">
        <v>1732549767</v>
      </c>
      <c r="J602" s="1">
        <v>610970625</v>
      </c>
      <c r="K602" s="1">
        <v>677118378</v>
      </c>
      <c r="L602" s="1">
        <v>651702</v>
      </c>
      <c r="M602" s="1">
        <v>112920262.988333</v>
      </c>
      <c r="N602" s="1">
        <v>37019487.021158099</v>
      </c>
      <c r="O602" s="1">
        <v>15579931.7384267</v>
      </c>
      <c r="P602" s="1">
        <v>109843254</v>
      </c>
      <c r="Q602" s="1">
        <v>27637087</v>
      </c>
      <c r="R602" s="1">
        <v>4951300</v>
      </c>
      <c r="S602" s="1">
        <v>1163873</v>
      </c>
      <c r="T602" s="1">
        <v>49.6034472584006</v>
      </c>
      <c r="U602" s="1">
        <v>3.4051809612407902</v>
      </c>
      <c r="V602" s="1">
        <v>120589</v>
      </c>
      <c r="W602" s="1">
        <v>14.16</v>
      </c>
      <c r="X602" s="1">
        <v>0.95</v>
      </c>
      <c r="Y602" s="1">
        <v>1016039185</v>
      </c>
      <c r="Z602" s="1">
        <v>689313492.01309597</v>
      </c>
      <c r="AA602" s="1">
        <v>1058674.9487999999</v>
      </c>
      <c r="AB602" s="1">
        <v>907949910</v>
      </c>
      <c r="AC602" s="1">
        <v>689313492.01309597</v>
      </c>
      <c r="AD602" s="1">
        <v>1058674.9487999999</v>
      </c>
      <c r="AE602" s="1">
        <v>907949910</v>
      </c>
      <c r="AF602" s="1">
        <v>549918429.48390496</v>
      </c>
      <c r="AG602" s="1">
        <v>1058674.9487999999</v>
      </c>
      <c r="AH602" s="1">
        <v>907949910</v>
      </c>
      <c r="AI602" s="1">
        <v>484320752.99958098</v>
      </c>
      <c r="AJ602" s="1">
        <v>1058674.9487999999</v>
      </c>
      <c r="AK602" s="1">
        <v>2456440654.9883299</v>
      </c>
      <c r="AL602" s="1">
        <v>2427225230.9618902</v>
      </c>
      <c r="AM602" s="1">
        <v>2319135955.9618902</v>
      </c>
      <c r="AN602" s="1">
        <v>2179740893.4327002</v>
      </c>
      <c r="AO602" s="1">
        <v>2114143216.94838</v>
      </c>
      <c r="AP602" s="1">
        <v>730369498.75958395</v>
      </c>
      <c r="AQ602" s="1">
        <v>656790920.5</v>
      </c>
      <c r="AR602" s="1">
        <v>364083784.64428401</v>
      </c>
      <c r="AS602" s="1">
        <v>347870393.39428401</v>
      </c>
      <c r="AT602" s="1">
        <v>326961134.01490498</v>
      </c>
      <c r="AU602" s="1">
        <v>317121482.54225701</v>
      </c>
      <c r="AV602" s="1">
        <v>3186810153.74791</v>
      </c>
      <c r="AW602" s="1">
        <v>3521678514.3657598</v>
      </c>
      <c r="AX602" s="1">
        <v>3397375848.1157598</v>
      </c>
      <c r="AY602" s="1">
        <v>3237071526.20719</v>
      </c>
      <c r="AZ602" s="1">
        <v>3161634198.2502198</v>
      </c>
      <c r="BA602" s="1">
        <v>3161634198.2502198</v>
      </c>
      <c r="BB602" s="1">
        <v>2791309015.6061802</v>
      </c>
      <c r="BC602" s="1">
        <v>2667006349.3561802</v>
      </c>
      <c r="BD602" s="1">
        <v>2506702027.4476099</v>
      </c>
      <c r="BE602" s="1">
        <v>2431264699.4906301</v>
      </c>
      <c r="BF602" s="1">
        <v>2431264699.4906301</v>
      </c>
      <c r="BG602" t="s">
        <v>39</v>
      </c>
    </row>
    <row r="603" spans="1:59" x14ac:dyDescent="0.25">
      <c r="A603">
        <v>924</v>
      </c>
      <c r="B603" t="s">
        <v>168</v>
      </c>
      <c r="C603">
        <v>2018</v>
      </c>
      <c r="D603" s="2">
        <v>59227</v>
      </c>
      <c r="E603" s="7">
        <v>92469.61</v>
      </c>
      <c r="F603" t="s">
        <v>45</v>
      </c>
      <c r="G603" s="2">
        <v>142</v>
      </c>
      <c r="H603" s="1">
        <v>3554698475.6999998</v>
      </c>
      <c r="I603" s="1">
        <v>1990549914.8559999</v>
      </c>
      <c r="J603" s="1">
        <v>148706005.09999999</v>
      </c>
      <c r="K603" s="1">
        <v>716490190</v>
      </c>
      <c r="L603" s="1">
        <v>0</v>
      </c>
      <c r="M603" s="1">
        <v>112920262.988333</v>
      </c>
      <c r="N603" s="1">
        <v>37019487.021158099</v>
      </c>
      <c r="O603" s="1">
        <v>15579931.7384267</v>
      </c>
      <c r="P603" s="1">
        <v>109843254</v>
      </c>
      <c r="Q603" s="1">
        <v>27637087</v>
      </c>
      <c r="R603" s="1">
        <v>4951300</v>
      </c>
      <c r="S603" s="1">
        <v>1163873</v>
      </c>
      <c r="T603" s="1">
        <v>50.713302868999399</v>
      </c>
      <c r="U603" s="1">
        <v>1.67356487043767</v>
      </c>
      <c r="V603" s="1">
        <v>120589</v>
      </c>
      <c r="W603" s="1">
        <v>14.16</v>
      </c>
      <c r="X603" s="1">
        <v>0.95</v>
      </c>
      <c r="Y603" s="1">
        <v>1016039185</v>
      </c>
      <c r="Z603" s="1">
        <v>731710424.58089197</v>
      </c>
      <c r="AA603" s="1">
        <v>1058674.9487999999</v>
      </c>
      <c r="AB603" s="1">
        <v>907949910</v>
      </c>
      <c r="AC603" s="1">
        <v>731710424.58089197</v>
      </c>
      <c r="AD603" s="1">
        <v>1058674.9487999999</v>
      </c>
      <c r="AE603" s="1">
        <v>907949910</v>
      </c>
      <c r="AF603" s="1">
        <v>583741725.91254199</v>
      </c>
      <c r="AG603" s="1">
        <v>1058674.9487999999</v>
      </c>
      <c r="AH603" s="1">
        <v>907949910</v>
      </c>
      <c r="AI603" s="1">
        <v>514109397.12743598</v>
      </c>
      <c r="AJ603" s="1">
        <v>1058674.9487999999</v>
      </c>
      <c r="AK603" s="1">
        <v>2252176182.9443302</v>
      </c>
      <c r="AL603" s="1">
        <v>2007357543.6296899</v>
      </c>
      <c r="AM603" s="1">
        <v>1899268268.6296899</v>
      </c>
      <c r="AN603" s="1">
        <v>1751299569.96134</v>
      </c>
      <c r="AO603" s="1">
        <v>1681667241.17623</v>
      </c>
      <c r="AP603" s="1">
        <v>769089608.75958395</v>
      </c>
      <c r="AQ603" s="1">
        <v>656790920.5</v>
      </c>
      <c r="AR603" s="1">
        <v>301103631.54445302</v>
      </c>
      <c r="AS603" s="1">
        <v>284890240.29445302</v>
      </c>
      <c r="AT603" s="1">
        <v>262694935.494201</v>
      </c>
      <c r="AU603" s="1">
        <v>252250086.17643499</v>
      </c>
      <c r="AV603" s="1">
        <v>3021265791.7039099</v>
      </c>
      <c r="AW603" s="1">
        <v>3077550783.9337301</v>
      </c>
      <c r="AX603" s="1">
        <v>2953248117.6837301</v>
      </c>
      <c r="AY603" s="1">
        <v>2783084114.2151198</v>
      </c>
      <c r="AZ603" s="1">
        <v>2703006936.1122499</v>
      </c>
      <c r="BA603" s="1">
        <v>2703006936.1122499</v>
      </c>
      <c r="BB603" s="1">
        <v>2308461175.17414</v>
      </c>
      <c r="BC603" s="1">
        <v>2184158508.92414</v>
      </c>
      <c r="BD603" s="1">
        <v>2013994505.4555399</v>
      </c>
      <c r="BE603" s="1">
        <v>1933917327.35267</v>
      </c>
      <c r="BF603" s="1">
        <v>1933917327.35267</v>
      </c>
      <c r="BG603" t="s">
        <v>39</v>
      </c>
    </row>
    <row r="604" spans="1:59" x14ac:dyDescent="0.25">
      <c r="A604">
        <v>924</v>
      </c>
      <c r="B604" t="s">
        <v>168</v>
      </c>
      <c r="C604">
        <v>2019</v>
      </c>
      <c r="D604" s="2">
        <v>59227</v>
      </c>
      <c r="E604" s="7">
        <v>92469.61</v>
      </c>
      <c r="F604" t="s">
        <v>45</v>
      </c>
      <c r="G604" s="2">
        <v>142</v>
      </c>
      <c r="H604" s="1">
        <v>3554698475.6999998</v>
      </c>
      <c r="I604" s="1">
        <v>1731361117.6359999</v>
      </c>
      <c r="J604" s="1">
        <v>592453443.70000005</v>
      </c>
      <c r="K604" s="1">
        <v>734670845.79999995</v>
      </c>
      <c r="L604" s="1">
        <v>691200.04799999995</v>
      </c>
      <c r="M604" s="1">
        <v>112920262.988333</v>
      </c>
      <c r="N604" s="1">
        <v>37019487.021158099</v>
      </c>
      <c r="O604" s="1">
        <v>15579931.7384267</v>
      </c>
      <c r="P604" s="1">
        <v>109843254</v>
      </c>
      <c r="Q604" s="1">
        <v>27637087</v>
      </c>
      <c r="R604" s="1">
        <v>4951300</v>
      </c>
      <c r="S604" s="1">
        <v>1163873</v>
      </c>
      <c r="T604" s="1">
        <v>45.716193591405798</v>
      </c>
      <c r="U604" s="1">
        <v>5.0560333230671297</v>
      </c>
      <c r="V604" s="1">
        <v>120589</v>
      </c>
      <c r="W604" s="1">
        <v>14.16</v>
      </c>
      <c r="X604" s="1">
        <v>0.95</v>
      </c>
      <c r="Y604" s="1">
        <v>1016039185</v>
      </c>
      <c r="Z604" s="1">
        <v>606680711.35179698</v>
      </c>
      <c r="AA604" s="1">
        <v>1058674.9487999999</v>
      </c>
      <c r="AB604" s="1">
        <v>907949910</v>
      </c>
      <c r="AC604" s="1">
        <v>606680711.35179698</v>
      </c>
      <c r="AD604" s="1">
        <v>1058674.9487999999</v>
      </c>
      <c r="AE604" s="1">
        <v>907949910</v>
      </c>
      <c r="AF604" s="1">
        <v>483995900.05184501</v>
      </c>
      <c r="AG604" s="1">
        <v>1058674.9487999999</v>
      </c>
      <c r="AH604" s="1">
        <v>907949910</v>
      </c>
      <c r="AI604" s="1">
        <v>426261871.20480901</v>
      </c>
      <c r="AJ604" s="1">
        <v>1058674.9487999999</v>
      </c>
      <c r="AK604" s="1">
        <v>2436734824.3243299</v>
      </c>
      <c r="AL604" s="1">
        <v>2326075269.0005898</v>
      </c>
      <c r="AM604" s="1">
        <v>2217985994.0005898</v>
      </c>
      <c r="AN604" s="1">
        <v>2095301182.70064</v>
      </c>
      <c r="AO604" s="1">
        <v>2037567153.8536</v>
      </c>
      <c r="AP604" s="1">
        <v>787961464.607584</v>
      </c>
      <c r="AQ604" s="1">
        <v>656790920.5</v>
      </c>
      <c r="AR604" s="1">
        <v>348911290.35008901</v>
      </c>
      <c r="AS604" s="1">
        <v>332697899.10008901</v>
      </c>
      <c r="AT604" s="1">
        <v>314295177.40509599</v>
      </c>
      <c r="AU604" s="1">
        <v>305635073.07804102</v>
      </c>
      <c r="AV604" s="1">
        <v>3224696288.93191</v>
      </c>
      <c r="AW604" s="1">
        <v>3462948023.9582701</v>
      </c>
      <c r="AX604" s="1">
        <v>3338645357.7082701</v>
      </c>
      <c r="AY604" s="1">
        <v>3197557824.7133198</v>
      </c>
      <c r="AZ604" s="1">
        <v>3131163691.5392299</v>
      </c>
      <c r="BA604" s="1">
        <v>3131163691.5392299</v>
      </c>
      <c r="BB604" s="1">
        <v>2674986559.3506799</v>
      </c>
      <c r="BC604" s="1">
        <v>2550683893.1006799</v>
      </c>
      <c r="BD604" s="1">
        <v>2409596360.1057401</v>
      </c>
      <c r="BE604" s="1">
        <v>2343202226.9316502</v>
      </c>
      <c r="BF604" s="1">
        <v>2343202226.9316502</v>
      </c>
      <c r="BG604" t="s">
        <v>39</v>
      </c>
    </row>
    <row r="605" spans="1:59" x14ac:dyDescent="0.25">
      <c r="A605">
        <v>924</v>
      </c>
      <c r="B605" t="s">
        <v>168</v>
      </c>
      <c r="C605">
        <v>2020</v>
      </c>
      <c r="D605" s="2">
        <v>59227</v>
      </c>
      <c r="E605" s="7">
        <v>92469.61</v>
      </c>
      <c r="F605" t="s">
        <v>45</v>
      </c>
      <c r="G605" s="2">
        <v>142</v>
      </c>
      <c r="H605" s="1">
        <v>3554698475.6999998</v>
      </c>
      <c r="I605" s="1">
        <v>1791575563</v>
      </c>
      <c r="J605" s="1">
        <v>579150087</v>
      </c>
      <c r="K605" s="1">
        <v>708999197.29999995</v>
      </c>
      <c r="L605" s="1">
        <v>525880.55599999998</v>
      </c>
      <c r="M605" s="1">
        <v>112920262.988333</v>
      </c>
      <c r="N605" s="1">
        <v>37019487.021158099</v>
      </c>
      <c r="O605" s="1">
        <v>15579931.7384267</v>
      </c>
      <c r="P605" s="1">
        <v>109843254</v>
      </c>
      <c r="Q605" s="1">
        <v>27637087</v>
      </c>
      <c r="R605" s="1">
        <v>4951300</v>
      </c>
      <c r="S605" s="1">
        <v>1163873</v>
      </c>
      <c r="T605" s="1">
        <v>46.934614953302699</v>
      </c>
      <c r="U605" s="1">
        <v>1.96469786766891</v>
      </c>
      <c r="V605" s="1">
        <v>120589</v>
      </c>
      <c r="W605" s="1">
        <v>14.16</v>
      </c>
      <c r="X605" s="1">
        <v>0.95</v>
      </c>
      <c r="Y605" s="1">
        <v>1016039185</v>
      </c>
      <c r="Z605" s="1">
        <v>670985581.63303494</v>
      </c>
      <c r="AA605" s="1">
        <v>1058674.9487999999</v>
      </c>
      <c r="AB605" s="1">
        <v>907949910</v>
      </c>
      <c r="AC605" s="1">
        <v>670985581.63303494</v>
      </c>
      <c r="AD605" s="1">
        <v>1058674.9487999999</v>
      </c>
      <c r="AE605" s="1">
        <v>907949910</v>
      </c>
      <c r="AF605" s="1">
        <v>535296844.66262197</v>
      </c>
      <c r="AG605" s="1">
        <v>1058674.9487999999</v>
      </c>
      <c r="AH605" s="1">
        <v>907949910</v>
      </c>
      <c r="AI605" s="1">
        <v>471443321.38242698</v>
      </c>
      <c r="AJ605" s="1">
        <v>1058674.9487999999</v>
      </c>
      <c r="AK605" s="1">
        <v>2483645912.9883299</v>
      </c>
      <c r="AL605" s="1">
        <v>2377076782.58183</v>
      </c>
      <c r="AM605" s="1">
        <v>2268987507.58183</v>
      </c>
      <c r="AN605" s="1">
        <v>2133298770.6114199</v>
      </c>
      <c r="AO605" s="1">
        <v>2069445247.3312199</v>
      </c>
      <c r="AP605" s="1">
        <v>762124496.61558402</v>
      </c>
      <c r="AQ605" s="1">
        <v>656790920.5</v>
      </c>
      <c r="AR605" s="1">
        <v>356561517.38727498</v>
      </c>
      <c r="AS605" s="1">
        <v>340348126.13727498</v>
      </c>
      <c r="AT605" s="1">
        <v>319994815.59171301</v>
      </c>
      <c r="AU605" s="1">
        <v>310416787.099684</v>
      </c>
      <c r="AV605" s="1">
        <v>3245770409.60391</v>
      </c>
      <c r="AW605" s="1">
        <v>3495762796.5846901</v>
      </c>
      <c r="AX605" s="1">
        <v>3371460130.3346901</v>
      </c>
      <c r="AY605" s="1">
        <v>3215418082.8187199</v>
      </c>
      <c r="AZ605" s="1">
        <v>3141986531.0464902</v>
      </c>
      <c r="BA605" s="1">
        <v>3141986531.0464902</v>
      </c>
      <c r="BB605" s="1">
        <v>2733638299.96911</v>
      </c>
      <c r="BC605" s="1">
        <v>2609335633.71911</v>
      </c>
      <c r="BD605" s="1">
        <v>2453293586.2031298</v>
      </c>
      <c r="BE605" s="1">
        <v>2379862034.4309101</v>
      </c>
      <c r="BF605" s="1">
        <v>2379862034.4309101</v>
      </c>
      <c r="BG605" t="s">
        <v>39</v>
      </c>
    </row>
    <row r="606" spans="1:59" x14ac:dyDescent="0.25">
      <c r="A606">
        <v>924</v>
      </c>
      <c r="B606" t="s">
        <v>168</v>
      </c>
      <c r="C606">
        <v>2021</v>
      </c>
      <c r="D606" s="2">
        <v>59227</v>
      </c>
      <c r="E606" s="7">
        <v>92469.61</v>
      </c>
      <c r="F606" t="s">
        <v>45</v>
      </c>
      <c r="G606" s="2">
        <v>142</v>
      </c>
      <c r="H606" s="1">
        <v>3554698475.6999998</v>
      </c>
      <c r="I606" s="1">
        <v>1801187283.5239999</v>
      </c>
      <c r="J606" s="1">
        <v>658215443.10000002</v>
      </c>
      <c r="K606" s="1">
        <v>748619023.41600001</v>
      </c>
      <c r="L606" s="1">
        <v>201974.04</v>
      </c>
      <c r="M606" s="1">
        <v>112920262.988333</v>
      </c>
      <c r="N606" s="1">
        <v>37019487.021158099</v>
      </c>
      <c r="O606" s="1">
        <v>15579931.7384267</v>
      </c>
      <c r="P606" s="1">
        <v>109843254</v>
      </c>
      <c r="Q606" s="1">
        <v>27637087</v>
      </c>
      <c r="R606" s="1">
        <v>4951300</v>
      </c>
      <c r="S606" s="1">
        <v>1163873</v>
      </c>
      <c r="T606" s="1">
        <v>45.866282890000001</v>
      </c>
      <c r="U606" s="1">
        <v>2.0822776765675699</v>
      </c>
      <c r="V606" s="1">
        <v>120589</v>
      </c>
      <c r="W606" s="1">
        <v>14.16</v>
      </c>
      <c r="X606" s="1">
        <v>0.95</v>
      </c>
      <c r="Y606" s="1">
        <v>1016039185</v>
      </c>
      <c r="Z606" s="1">
        <v>653290868.83605003</v>
      </c>
      <c r="AA606" s="1">
        <v>1058674.9487999999</v>
      </c>
      <c r="AB606" s="1">
        <v>907949910</v>
      </c>
      <c r="AC606" s="1">
        <v>653290868.83605003</v>
      </c>
      <c r="AD606" s="1">
        <v>1058674.9487999999</v>
      </c>
      <c r="AE606" s="1">
        <v>907949910</v>
      </c>
      <c r="AF606" s="1">
        <v>521180410.29098397</v>
      </c>
      <c r="AG606" s="1">
        <v>1058674.9487999999</v>
      </c>
      <c r="AH606" s="1">
        <v>907949910</v>
      </c>
      <c r="AI606" s="1">
        <v>459010782.74036503</v>
      </c>
      <c r="AJ606" s="1">
        <v>1058674.9487999999</v>
      </c>
      <c r="AK606" s="1">
        <v>2572322989.61233</v>
      </c>
      <c r="AL606" s="1">
        <v>2438447425.88485</v>
      </c>
      <c r="AM606" s="1">
        <v>2330358150.88485</v>
      </c>
      <c r="AN606" s="1">
        <v>2198247692.3397799</v>
      </c>
      <c r="AO606" s="1">
        <v>2136078064.78916</v>
      </c>
      <c r="AP606" s="1">
        <v>801420416.21558404</v>
      </c>
      <c r="AQ606" s="1">
        <v>656790920.5</v>
      </c>
      <c r="AR606" s="1">
        <v>365767113.88272703</v>
      </c>
      <c r="AS606" s="1">
        <v>349553722.63272703</v>
      </c>
      <c r="AT606" s="1">
        <v>329737153.85096699</v>
      </c>
      <c r="AU606" s="1">
        <v>320411709.71837401</v>
      </c>
      <c r="AV606" s="1">
        <v>3373743405.8279099</v>
      </c>
      <c r="AW606" s="1">
        <v>3605634955.98316</v>
      </c>
      <c r="AX606" s="1">
        <v>3481332289.73316</v>
      </c>
      <c r="AY606" s="1">
        <v>3329405262.4063301</v>
      </c>
      <c r="AZ606" s="1">
        <v>3257910190.7231202</v>
      </c>
      <c r="BA606" s="1">
        <v>3257910190.7231202</v>
      </c>
      <c r="BB606" s="1">
        <v>2804214539.76757</v>
      </c>
      <c r="BC606" s="1">
        <v>2679911873.51757</v>
      </c>
      <c r="BD606" s="1">
        <v>2527984846.1907501</v>
      </c>
      <c r="BE606" s="1">
        <v>2456489774.5075402</v>
      </c>
      <c r="BF606" s="1">
        <v>2456489774.5075402</v>
      </c>
      <c r="BG606" t="s">
        <v>39</v>
      </c>
    </row>
    <row r="607" spans="1:59" x14ac:dyDescent="0.25">
      <c r="A607">
        <v>934</v>
      </c>
      <c r="B607" t="s">
        <v>169</v>
      </c>
      <c r="C607">
        <v>2017</v>
      </c>
      <c r="D607" s="2">
        <v>533366</v>
      </c>
      <c r="E607" s="7">
        <v>62812.29</v>
      </c>
      <c r="F607" t="s">
        <v>59</v>
      </c>
      <c r="G607" s="2">
        <v>247</v>
      </c>
      <c r="H607" s="1">
        <v>48085611730</v>
      </c>
      <c r="I607" s="1">
        <v>24839624459.934799</v>
      </c>
      <c r="J607" s="1">
        <v>2939372877.78544</v>
      </c>
      <c r="K607" s="1">
        <v>8017443532</v>
      </c>
      <c r="L607" s="1">
        <v>184298259.40000001</v>
      </c>
      <c r="M607" s="1">
        <v>2377423412</v>
      </c>
      <c r="N607" s="1">
        <v>549466248.79999995</v>
      </c>
      <c r="O607" s="1">
        <v>107844692.77959</v>
      </c>
      <c r="P607" s="1">
        <v>835230366.84026396</v>
      </c>
      <c r="Q607" s="1">
        <v>466242193</v>
      </c>
      <c r="R607" s="1">
        <v>172741880</v>
      </c>
      <c r="S607" s="1">
        <v>8935015</v>
      </c>
      <c r="T607" s="1">
        <v>59.585981912987997</v>
      </c>
      <c r="U607" s="1">
        <v>3.0057758525617801</v>
      </c>
      <c r="V607" s="1">
        <v>75632873</v>
      </c>
      <c r="W607" s="1">
        <v>37.619999999999997</v>
      </c>
      <c r="X607" s="1">
        <v>1.06</v>
      </c>
      <c r="Y607" s="1">
        <v>9149893730</v>
      </c>
      <c r="Z607" s="1">
        <v>14367515352.9293</v>
      </c>
      <c r="AA607" s="1">
        <v>1869936865.9812701</v>
      </c>
      <c r="AB607" s="1">
        <v>8176500780</v>
      </c>
      <c r="AC607" s="1">
        <v>14367515352.9293</v>
      </c>
      <c r="AD607" s="1">
        <v>1869936865.9812701</v>
      </c>
      <c r="AE607" s="1">
        <v>8176500780</v>
      </c>
      <c r="AF607" s="1">
        <v>11381023892.844999</v>
      </c>
      <c r="AG607" s="1">
        <v>1869936865.9812701</v>
      </c>
      <c r="AH607" s="1">
        <v>8176500780</v>
      </c>
      <c r="AI607" s="1">
        <v>9975616146.9229507</v>
      </c>
      <c r="AJ607" s="1">
        <v>1869936865.9812701</v>
      </c>
      <c r="AK607" s="1">
        <v>30156420749.7202</v>
      </c>
      <c r="AL607" s="1">
        <v>29161949193.536301</v>
      </c>
      <c r="AM607" s="1">
        <v>28188556243.536301</v>
      </c>
      <c r="AN607" s="1">
        <v>25202064783.4519</v>
      </c>
      <c r="AO607" s="1">
        <v>23796657037.5299</v>
      </c>
      <c r="AP607" s="1">
        <v>8859052732.9795895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39015473482.699799</v>
      </c>
      <c r="AW607" s="1">
        <v>38021001926.5159</v>
      </c>
      <c r="AX607" s="1">
        <v>37047608976.5159</v>
      </c>
      <c r="AY607" s="1">
        <v>34061117516.431499</v>
      </c>
      <c r="AZ607" s="1">
        <v>32655709770.509499</v>
      </c>
      <c r="BA607" s="1">
        <v>32655709770.509499</v>
      </c>
      <c r="BB607" s="1">
        <v>29161949193.536301</v>
      </c>
      <c r="BC607" s="1">
        <v>28188556243.536301</v>
      </c>
      <c r="BD607" s="1">
        <v>25202064783.4519</v>
      </c>
      <c r="BE607" s="1">
        <v>23796657037.5299</v>
      </c>
      <c r="BF607" s="1">
        <v>23796657037.5299</v>
      </c>
      <c r="BG607" t="s">
        <v>39</v>
      </c>
    </row>
    <row r="608" spans="1:59" x14ac:dyDescent="0.25">
      <c r="A608">
        <v>934</v>
      </c>
      <c r="B608" t="s">
        <v>169</v>
      </c>
      <c r="C608">
        <v>2018</v>
      </c>
      <c r="D608" s="2">
        <v>537659</v>
      </c>
      <c r="E608" s="7">
        <v>62812.29</v>
      </c>
      <c r="F608" t="s">
        <v>59</v>
      </c>
      <c r="G608" s="2">
        <v>247</v>
      </c>
      <c r="H608" s="1">
        <v>48472647145</v>
      </c>
      <c r="I608" s="1">
        <v>24685824422.656799</v>
      </c>
      <c r="J608" s="1">
        <v>3216697739</v>
      </c>
      <c r="K608" s="1">
        <v>7999304534.7279997</v>
      </c>
      <c r="L608" s="1">
        <v>143266552.5</v>
      </c>
      <c r="M608" s="1">
        <v>2377423412</v>
      </c>
      <c r="N608" s="1">
        <v>549466248.79999995</v>
      </c>
      <c r="O608" s="1">
        <v>107844692.77959</v>
      </c>
      <c r="P608" s="1">
        <v>835230366.84026396</v>
      </c>
      <c r="Q608" s="1">
        <v>466242193</v>
      </c>
      <c r="R608" s="1">
        <v>172741880</v>
      </c>
      <c r="S608" s="1">
        <v>8935015</v>
      </c>
      <c r="T608" s="1">
        <v>59.360412334242298</v>
      </c>
      <c r="U608" s="1">
        <v>2.2685096475582101</v>
      </c>
      <c r="V608" s="1">
        <v>75632873</v>
      </c>
      <c r="W608" s="1">
        <v>37.619999999999997</v>
      </c>
      <c r="X608" s="1">
        <v>1.06</v>
      </c>
      <c r="Y608" s="1">
        <v>9223540145</v>
      </c>
      <c r="Z608" s="1">
        <v>14497451414.4196</v>
      </c>
      <c r="AA608" s="1">
        <v>1869936865.9812701</v>
      </c>
      <c r="AB608" s="1">
        <v>8242312470</v>
      </c>
      <c r="AC608" s="1">
        <v>14497451414.4196</v>
      </c>
      <c r="AD608" s="1">
        <v>1869936865.9812701</v>
      </c>
      <c r="AE608" s="1">
        <v>8242312470</v>
      </c>
      <c r="AF608" s="1">
        <v>11483950904.5124</v>
      </c>
      <c r="AG608" s="1">
        <v>1869936865.9812701</v>
      </c>
      <c r="AH608" s="1">
        <v>8242312470</v>
      </c>
      <c r="AI608" s="1">
        <v>10065833017.497299</v>
      </c>
      <c r="AJ608" s="1">
        <v>1869936865.9812701</v>
      </c>
      <c r="AK608" s="1">
        <v>30279945573.656799</v>
      </c>
      <c r="AL608" s="1">
        <v>29642856531.241199</v>
      </c>
      <c r="AM608" s="1">
        <v>28661628856.241199</v>
      </c>
      <c r="AN608" s="1">
        <v>25648128346.334</v>
      </c>
      <c r="AO608" s="1">
        <v>24230010459.318802</v>
      </c>
      <c r="AP608" s="1">
        <v>8799882028.8075905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39079827602.464302</v>
      </c>
      <c r="AW608" s="1">
        <v>38442738560.048798</v>
      </c>
      <c r="AX608" s="1">
        <v>37461510885.048798</v>
      </c>
      <c r="AY608" s="1">
        <v>34448010375.141502</v>
      </c>
      <c r="AZ608" s="1">
        <v>33029892488.1264</v>
      </c>
      <c r="BA608" s="1">
        <v>33029892488.1264</v>
      </c>
      <c r="BB608" s="1">
        <v>29642856531.241199</v>
      </c>
      <c r="BC608" s="1">
        <v>28661628856.241199</v>
      </c>
      <c r="BD608" s="1">
        <v>25648128346.334</v>
      </c>
      <c r="BE608" s="1">
        <v>24230010459.318802</v>
      </c>
      <c r="BF608" s="1">
        <v>24230010459.318802</v>
      </c>
      <c r="BG608" t="s">
        <v>39</v>
      </c>
    </row>
    <row r="609" spans="1:59" x14ac:dyDescent="0.25">
      <c r="A609">
        <v>934</v>
      </c>
      <c r="B609" t="s">
        <v>169</v>
      </c>
      <c r="C609">
        <v>2019</v>
      </c>
      <c r="D609" s="2">
        <v>541990</v>
      </c>
      <c r="E609" s="7">
        <v>62812.29</v>
      </c>
      <c r="F609" t="s">
        <v>59</v>
      </c>
      <c r="G609" s="2">
        <v>247</v>
      </c>
      <c r="H609" s="1">
        <v>48863108450</v>
      </c>
      <c r="I609" s="1">
        <v>23656284048</v>
      </c>
      <c r="J609" s="1">
        <v>3262632015</v>
      </c>
      <c r="K609" s="1">
        <v>7620755541.2399902</v>
      </c>
      <c r="L609" s="1">
        <v>113112657.59999999</v>
      </c>
      <c r="M609" s="1">
        <v>2377423412</v>
      </c>
      <c r="N609" s="1">
        <v>549466248.79999995</v>
      </c>
      <c r="O609" s="1">
        <v>107844692.77959</v>
      </c>
      <c r="P609" s="1">
        <v>835230366.84026396</v>
      </c>
      <c r="Q609" s="1">
        <v>466242193</v>
      </c>
      <c r="R609" s="1">
        <v>172741880</v>
      </c>
      <c r="S609" s="1">
        <v>8935015</v>
      </c>
      <c r="T609" s="1">
        <v>57.156964579386099</v>
      </c>
      <c r="U609" s="1">
        <v>3.3714877552597899</v>
      </c>
      <c r="V609" s="1">
        <v>75632873</v>
      </c>
      <c r="W609" s="1">
        <v>37.619999999999997</v>
      </c>
      <c r="X609" s="1">
        <v>1.06</v>
      </c>
      <c r="Y609" s="1">
        <v>9297838450</v>
      </c>
      <c r="Z609" s="1">
        <v>13657844639.341999</v>
      </c>
      <c r="AA609" s="1">
        <v>1869936865.9812701</v>
      </c>
      <c r="AB609" s="1">
        <v>8308706700</v>
      </c>
      <c r="AC609" s="1">
        <v>13657844639.341999</v>
      </c>
      <c r="AD609" s="1">
        <v>1869936865.9812701</v>
      </c>
      <c r="AE609" s="1">
        <v>8308706700</v>
      </c>
      <c r="AF609" s="1">
        <v>10818868283.5424</v>
      </c>
      <c r="AG609" s="1">
        <v>1869936865.9812701</v>
      </c>
      <c r="AH609" s="1">
        <v>8308706700</v>
      </c>
      <c r="AI609" s="1">
        <v>9482879410.2250099</v>
      </c>
      <c r="AJ609" s="1">
        <v>1869936865.9812701</v>
      </c>
      <c r="AK609" s="1">
        <v>29296339475</v>
      </c>
      <c r="AL609" s="1">
        <v>28923482337.163502</v>
      </c>
      <c r="AM609" s="1">
        <v>27934350587.163502</v>
      </c>
      <c r="AN609" s="1">
        <v>25095374231.363998</v>
      </c>
      <c r="AO609" s="1">
        <v>23759385358.046501</v>
      </c>
      <c r="AP609" s="1">
        <v>8391179140.4195805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37687518615.419502</v>
      </c>
      <c r="AW609" s="1">
        <v>37314661477.583099</v>
      </c>
      <c r="AX609" s="1">
        <v>36325529727.583099</v>
      </c>
      <c r="AY609" s="1">
        <v>33486553371.783501</v>
      </c>
      <c r="AZ609" s="1">
        <v>32150564498.466099</v>
      </c>
      <c r="BA609" s="1">
        <v>32150564498.466099</v>
      </c>
      <c r="BB609" s="1">
        <v>28923482337.163502</v>
      </c>
      <c r="BC609" s="1">
        <v>27934350587.163502</v>
      </c>
      <c r="BD609" s="1">
        <v>25095374231.363998</v>
      </c>
      <c r="BE609" s="1">
        <v>23759385358.046501</v>
      </c>
      <c r="BF609" s="1">
        <v>23759385358.046501</v>
      </c>
      <c r="BG609" t="s">
        <v>39</v>
      </c>
    </row>
    <row r="610" spans="1:59" x14ac:dyDescent="0.25">
      <c r="A610">
        <v>934</v>
      </c>
      <c r="B610" t="s">
        <v>169</v>
      </c>
      <c r="C610">
        <v>2020</v>
      </c>
      <c r="D610" s="2">
        <v>541990</v>
      </c>
      <c r="E610" s="7">
        <v>62812.29</v>
      </c>
      <c r="F610" t="s">
        <v>59</v>
      </c>
      <c r="G610" s="2">
        <v>247</v>
      </c>
      <c r="H610" s="1">
        <v>48863108450</v>
      </c>
      <c r="I610" s="1">
        <v>25707205661.7939</v>
      </c>
      <c r="J610" s="1">
        <v>3414134896</v>
      </c>
      <c r="K610" s="1">
        <v>7367859905.3192396</v>
      </c>
      <c r="L610" s="1">
        <v>110934892.3</v>
      </c>
      <c r="M610" s="1">
        <v>2377423412</v>
      </c>
      <c r="N610" s="1">
        <v>549466248.79999995</v>
      </c>
      <c r="O610" s="1">
        <v>107844692.77959</v>
      </c>
      <c r="P610" s="1">
        <v>835230366.84026396</v>
      </c>
      <c r="Q610" s="1">
        <v>466242193</v>
      </c>
      <c r="R610" s="1">
        <v>172741880</v>
      </c>
      <c r="S610" s="1">
        <v>8935015</v>
      </c>
      <c r="T610" s="1">
        <v>56.794585379952601</v>
      </c>
      <c r="U610" s="1">
        <v>1.6385419679170401</v>
      </c>
      <c r="V610" s="1">
        <v>75632873</v>
      </c>
      <c r="W610" s="1">
        <v>37.619999999999997</v>
      </c>
      <c r="X610" s="1">
        <v>1.06</v>
      </c>
      <c r="Y610" s="1">
        <v>9297838450</v>
      </c>
      <c r="Z610" s="1">
        <v>14005875123.235399</v>
      </c>
      <c r="AA610" s="1">
        <v>1869936865.9812701</v>
      </c>
      <c r="AB610" s="1">
        <v>8308706700</v>
      </c>
      <c r="AC610" s="1">
        <v>14005875123.235399</v>
      </c>
      <c r="AD610" s="1">
        <v>1869936865.9812701</v>
      </c>
      <c r="AE610" s="1">
        <v>8308706700</v>
      </c>
      <c r="AF610" s="1">
        <v>11094555704.459</v>
      </c>
      <c r="AG610" s="1">
        <v>1869936865.9812701</v>
      </c>
      <c r="AH610" s="1">
        <v>8308706700</v>
      </c>
      <c r="AI610" s="1">
        <v>9724523036.7996292</v>
      </c>
      <c r="AJ610" s="1">
        <v>1869936865.9812701</v>
      </c>
      <c r="AK610" s="1">
        <v>31498763969.7939</v>
      </c>
      <c r="AL610" s="1">
        <v>29423015702.0569</v>
      </c>
      <c r="AM610" s="1">
        <v>28433883952.0569</v>
      </c>
      <c r="AN610" s="1">
        <v>25522564533.280602</v>
      </c>
      <c r="AO610" s="1">
        <v>24152531865.621101</v>
      </c>
      <c r="AP610" s="1">
        <v>8136105739.1988297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39634869708.992699</v>
      </c>
      <c r="AW610" s="1">
        <v>37559121441.255798</v>
      </c>
      <c r="AX610" s="1">
        <v>36569989691.255798</v>
      </c>
      <c r="AY610" s="1">
        <v>33658670272.479401</v>
      </c>
      <c r="AZ610" s="1">
        <v>32288637604.82</v>
      </c>
      <c r="BA610" s="1">
        <v>32288637604.82</v>
      </c>
      <c r="BB610" s="1">
        <v>29423015702.0569</v>
      </c>
      <c r="BC610" s="1">
        <v>28433883952.0569</v>
      </c>
      <c r="BD610" s="1">
        <v>25522564533.280602</v>
      </c>
      <c r="BE610" s="1">
        <v>24152531865.621101</v>
      </c>
      <c r="BF610" s="1">
        <v>24152531865.621101</v>
      </c>
      <c r="BG610" t="s">
        <v>39</v>
      </c>
    </row>
    <row r="611" spans="1:59" x14ac:dyDescent="0.25">
      <c r="A611">
        <v>934</v>
      </c>
      <c r="B611" t="s">
        <v>169</v>
      </c>
      <c r="C611">
        <v>2021</v>
      </c>
      <c r="D611" s="2">
        <v>541990</v>
      </c>
      <c r="E611" s="7">
        <v>62812.29</v>
      </c>
      <c r="F611" t="s">
        <v>59</v>
      </c>
      <c r="G611" s="2">
        <v>247</v>
      </c>
      <c r="H611" s="1">
        <v>48863108450</v>
      </c>
      <c r="I611" s="1">
        <v>25630780000</v>
      </c>
      <c r="J611" s="1">
        <v>3621300000</v>
      </c>
      <c r="K611" s="1">
        <v>7839690000</v>
      </c>
      <c r="L611" s="1">
        <v>115790000</v>
      </c>
      <c r="M611" s="1">
        <v>2377423412</v>
      </c>
      <c r="N611" s="1">
        <v>549466248.79999995</v>
      </c>
      <c r="O611" s="1">
        <v>107844692.77959</v>
      </c>
      <c r="P611" s="1">
        <v>835230366.84026396</v>
      </c>
      <c r="Q611" s="1">
        <v>466242193</v>
      </c>
      <c r="R611" s="1">
        <v>172741880</v>
      </c>
      <c r="S611" s="1">
        <v>8935015</v>
      </c>
      <c r="T611" s="1">
        <v>59.397445678952899</v>
      </c>
      <c r="U611" s="1">
        <v>2.6772823078507901</v>
      </c>
      <c r="V611" s="1">
        <v>75632873</v>
      </c>
      <c r="W611" s="1">
        <v>37.619999999999997</v>
      </c>
      <c r="X611" s="1">
        <v>1.06</v>
      </c>
      <c r="Y611" s="1">
        <v>9297838450</v>
      </c>
      <c r="Z611" s="1">
        <v>14403054969.1644</v>
      </c>
      <c r="AA611" s="1">
        <v>1869936865.9812701</v>
      </c>
      <c r="AB611" s="1">
        <v>8308706700</v>
      </c>
      <c r="AC611" s="1">
        <v>14403054969.1644</v>
      </c>
      <c r="AD611" s="1">
        <v>1869936865.9812701</v>
      </c>
      <c r="AE611" s="1">
        <v>8308706700</v>
      </c>
      <c r="AF611" s="1">
        <v>11409176096.728399</v>
      </c>
      <c r="AG611" s="1">
        <v>1869936865.9812701</v>
      </c>
      <c r="AH611" s="1">
        <v>8308706700</v>
      </c>
      <c r="AI611" s="1">
        <v>10000291921.464399</v>
      </c>
      <c r="AJ611" s="1">
        <v>1869936865.9812701</v>
      </c>
      <c r="AK611" s="1">
        <v>31629503412</v>
      </c>
      <c r="AL611" s="1">
        <v>30027360651.985901</v>
      </c>
      <c r="AM611" s="1">
        <v>29038228901.985901</v>
      </c>
      <c r="AN611" s="1">
        <v>26044350029.5499</v>
      </c>
      <c r="AO611" s="1">
        <v>24635465854.2859</v>
      </c>
      <c r="AP611" s="1">
        <v>8612790941.5795898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40242294353.579498</v>
      </c>
      <c r="AW611" s="1">
        <v>38640151593.565498</v>
      </c>
      <c r="AX611" s="1">
        <v>37651019843.565498</v>
      </c>
      <c r="AY611" s="1">
        <v>34657140971.129501</v>
      </c>
      <c r="AZ611" s="1">
        <v>33248256795.865501</v>
      </c>
      <c r="BA611" s="1">
        <v>33248256795.865501</v>
      </c>
      <c r="BB611" s="1">
        <v>30027360651.985901</v>
      </c>
      <c r="BC611" s="1">
        <v>29038228901.985901</v>
      </c>
      <c r="BD611" s="1">
        <v>26044350029.5499</v>
      </c>
      <c r="BE611" s="1">
        <v>24635465854.2859</v>
      </c>
      <c r="BF611" s="1">
        <v>24635465854.2859</v>
      </c>
      <c r="BG611" t="s">
        <v>39</v>
      </c>
    </row>
    <row r="612" spans="1:59" x14ac:dyDescent="0.25">
      <c r="A612">
        <v>966</v>
      </c>
      <c r="B612" t="s">
        <v>170</v>
      </c>
      <c r="C612">
        <v>2017</v>
      </c>
      <c r="D612" s="2">
        <v>22250</v>
      </c>
      <c r="E612" s="7">
        <v>39519</v>
      </c>
      <c r="F612" t="s">
        <v>51</v>
      </c>
      <c r="G612" s="2">
        <v>127</v>
      </c>
      <c r="H612" s="1">
        <v>1031398750</v>
      </c>
      <c r="I612" s="1">
        <v>853168980.00042403</v>
      </c>
      <c r="J612" s="1">
        <v>9806540.0000048801</v>
      </c>
      <c r="K612" s="1">
        <v>19613080.000009701</v>
      </c>
      <c r="L612" s="1">
        <v>0</v>
      </c>
      <c r="M612" s="1">
        <v>108922209.07774501</v>
      </c>
      <c r="N612" s="1">
        <v>13776732.486607</v>
      </c>
      <c r="O612" s="1">
        <v>2587104.3852770398</v>
      </c>
      <c r="P612" s="1">
        <v>21499259.181411602</v>
      </c>
      <c r="Q612" s="1">
        <v>11798546</v>
      </c>
      <c r="R612" s="1">
        <v>5115645</v>
      </c>
      <c r="S612" s="1">
        <v>66653</v>
      </c>
      <c r="T612" s="1">
        <v>56.691889157230598</v>
      </c>
      <c r="U612" s="1">
        <v>6.9695550590919702</v>
      </c>
      <c r="V612" s="1">
        <v>0</v>
      </c>
      <c r="Y612" s="1">
        <v>381698750</v>
      </c>
      <c r="Z612" s="1">
        <v>318266478.08716297</v>
      </c>
      <c r="AA612" s="1">
        <v>0</v>
      </c>
      <c r="AB612" s="1">
        <v>341092500</v>
      </c>
      <c r="AC612" s="1">
        <v>318266478.08716297</v>
      </c>
      <c r="AD612" s="1">
        <v>0</v>
      </c>
      <c r="AE612" s="1">
        <v>341092500</v>
      </c>
      <c r="AF612" s="1">
        <v>251071489.79892999</v>
      </c>
      <c r="AG612" s="1">
        <v>0</v>
      </c>
      <c r="AH612" s="1">
        <v>341092500</v>
      </c>
      <c r="AI612" s="1">
        <v>219450318.839762</v>
      </c>
      <c r="AJ612" s="1">
        <v>0</v>
      </c>
      <c r="AK612" s="1">
        <v>971897729.07817304</v>
      </c>
      <c r="AL612" s="1">
        <v>731271027.26857996</v>
      </c>
      <c r="AM612" s="1">
        <v>690664777.26857996</v>
      </c>
      <c r="AN612" s="1">
        <v>623469788.98034704</v>
      </c>
      <c r="AO612" s="1">
        <v>591848618.02117801</v>
      </c>
      <c r="AP612" s="1">
        <v>35976916.871893696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1007874645.95006</v>
      </c>
      <c r="AW612" s="1">
        <v>767247944.14047396</v>
      </c>
      <c r="AX612" s="1">
        <v>726641694.14047396</v>
      </c>
      <c r="AY612" s="1">
        <v>659446705.85223997</v>
      </c>
      <c r="AZ612" s="1">
        <v>627825534.89307201</v>
      </c>
      <c r="BA612" s="1">
        <v>627825534.89307201</v>
      </c>
      <c r="BB612" s="1">
        <v>731271027.26857996</v>
      </c>
      <c r="BC612" s="1">
        <v>690664777.26857996</v>
      </c>
      <c r="BD612" s="1">
        <v>623469788.98034704</v>
      </c>
      <c r="BE612" s="1">
        <v>591848618.02117801</v>
      </c>
      <c r="BF612" s="1">
        <v>591848618.02117801</v>
      </c>
      <c r="BG612" t="s">
        <v>39</v>
      </c>
    </row>
    <row r="613" spans="1:59" x14ac:dyDescent="0.25">
      <c r="A613">
        <v>966</v>
      </c>
      <c r="B613" t="s">
        <v>170</v>
      </c>
      <c r="C613">
        <v>2018</v>
      </c>
      <c r="D613" s="2">
        <v>22250</v>
      </c>
      <c r="E613" s="7">
        <v>39519</v>
      </c>
      <c r="F613" t="s">
        <v>51</v>
      </c>
      <c r="G613" s="2">
        <v>127</v>
      </c>
      <c r="H613" s="1">
        <v>1031398750</v>
      </c>
      <c r="I613" s="1">
        <v>948541042.54664004</v>
      </c>
      <c r="J613" s="1">
        <v>10902770.6039843</v>
      </c>
      <c r="K613" s="1">
        <v>21805541.207968701</v>
      </c>
      <c r="L613" s="1">
        <v>0</v>
      </c>
      <c r="M613" s="1">
        <v>108922209.07774501</v>
      </c>
      <c r="N613" s="1">
        <v>13776732.486607</v>
      </c>
      <c r="O613" s="1">
        <v>2587104.3852770398</v>
      </c>
      <c r="P613" s="1">
        <v>21499259.181411602</v>
      </c>
      <c r="Q613" s="1">
        <v>11798546</v>
      </c>
      <c r="R613" s="1">
        <v>5115645</v>
      </c>
      <c r="S613" s="1">
        <v>66653</v>
      </c>
      <c r="T613" s="1">
        <v>57.456898235652801</v>
      </c>
      <c r="U613" s="1">
        <v>5.0838255719087</v>
      </c>
      <c r="V613" s="1">
        <v>0</v>
      </c>
      <c r="Y613" s="1">
        <v>381698750</v>
      </c>
      <c r="Z613" s="1">
        <v>335233526.05277097</v>
      </c>
      <c r="AA613" s="1">
        <v>0</v>
      </c>
      <c r="AB613" s="1">
        <v>341092500</v>
      </c>
      <c r="AC613" s="1">
        <v>335233526.05277097</v>
      </c>
      <c r="AD613" s="1">
        <v>0</v>
      </c>
      <c r="AE613" s="1">
        <v>341092500</v>
      </c>
      <c r="AF613" s="1">
        <v>264456317.619371</v>
      </c>
      <c r="AG613" s="1">
        <v>0</v>
      </c>
      <c r="AH613" s="1">
        <v>341092500</v>
      </c>
      <c r="AI613" s="1">
        <v>231149396.003654</v>
      </c>
      <c r="AJ613" s="1">
        <v>0</v>
      </c>
      <c r="AK613" s="1">
        <v>1068366022.2283601</v>
      </c>
      <c r="AL613" s="1">
        <v>749334305.83816695</v>
      </c>
      <c r="AM613" s="1">
        <v>708728055.83816695</v>
      </c>
      <c r="AN613" s="1">
        <v>637950847.40476704</v>
      </c>
      <c r="AO613" s="1">
        <v>604643925.78904998</v>
      </c>
      <c r="AP613" s="1">
        <v>38169378.0798527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1106535400.3082199</v>
      </c>
      <c r="AW613" s="1">
        <v>787503683.91801906</v>
      </c>
      <c r="AX613" s="1">
        <v>746897433.91801906</v>
      </c>
      <c r="AY613" s="1">
        <v>676120225.48461998</v>
      </c>
      <c r="AZ613" s="1">
        <v>642813303.86890304</v>
      </c>
      <c r="BA613" s="1">
        <v>642813303.86890304</v>
      </c>
      <c r="BB613" s="1">
        <v>749334305.83816695</v>
      </c>
      <c r="BC613" s="1">
        <v>708728055.83816695</v>
      </c>
      <c r="BD613" s="1">
        <v>637950847.40476704</v>
      </c>
      <c r="BE613" s="1">
        <v>604643925.78904998</v>
      </c>
      <c r="BF613" s="1">
        <v>604643925.78904998</v>
      </c>
      <c r="BG613" t="s">
        <v>39</v>
      </c>
    </row>
    <row r="614" spans="1:59" x14ac:dyDescent="0.25">
      <c r="A614">
        <v>966</v>
      </c>
      <c r="B614" t="s">
        <v>170</v>
      </c>
      <c r="C614">
        <v>2019</v>
      </c>
      <c r="D614" s="2">
        <v>22250</v>
      </c>
      <c r="E614" s="7">
        <v>39519</v>
      </c>
      <c r="F614" t="s">
        <v>51</v>
      </c>
      <c r="G614" s="2">
        <v>127</v>
      </c>
      <c r="H614" s="1">
        <v>1031398750</v>
      </c>
      <c r="I614" s="1">
        <v>887833260</v>
      </c>
      <c r="J614" s="1">
        <v>10204980.0000122</v>
      </c>
      <c r="K614" s="1">
        <v>20409960.000024401</v>
      </c>
      <c r="L614" s="1">
        <v>0</v>
      </c>
      <c r="M614" s="1">
        <v>108922209.07774501</v>
      </c>
      <c r="N614" s="1">
        <v>13776732.486607</v>
      </c>
      <c r="O614" s="1">
        <v>2587104.3852770398</v>
      </c>
      <c r="P614" s="1">
        <v>21499259.181411602</v>
      </c>
      <c r="Q614" s="1">
        <v>11798546</v>
      </c>
      <c r="R614" s="1">
        <v>5115645</v>
      </c>
      <c r="S614" s="1">
        <v>66653</v>
      </c>
      <c r="T614" s="1">
        <v>55.232045722343699</v>
      </c>
      <c r="U614" s="1">
        <v>6.7158759999654896</v>
      </c>
      <c r="V614" s="1">
        <v>0</v>
      </c>
      <c r="Y614" s="1">
        <v>381698750</v>
      </c>
      <c r="Z614" s="1">
        <v>310545969.89239901</v>
      </c>
      <c r="AA614" s="1">
        <v>0</v>
      </c>
      <c r="AB614" s="1">
        <v>341092500</v>
      </c>
      <c r="AC614" s="1">
        <v>310545969.89239901</v>
      </c>
      <c r="AD614" s="1">
        <v>0</v>
      </c>
      <c r="AE614" s="1">
        <v>341092500</v>
      </c>
      <c r="AF614" s="1">
        <v>244980997.623586</v>
      </c>
      <c r="AG614" s="1">
        <v>0</v>
      </c>
      <c r="AH614" s="1">
        <v>341092500</v>
      </c>
      <c r="AI614" s="1">
        <v>214126893.02649701</v>
      </c>
      <c r="AJ614" s="1">
        <v>0</v>
      </c>
      <c r="AK614" s="1">
        <v>1006960449.07775</v>
      </c>
      <c r="AL614" s="1">
        <v>723948959.07382298</v>
      </c>
      <c r="AM614" s="1">
        <v>683342709.07382298</v>
      </c>
      <c r="AN614" s="1">
        <v>617777736.80500996</v>
      </c>
      <c r="AO614" s="1">
        <v>586923632.20792103</v>
      </c>
      <c r="AP614" s="1">
        <v>36773796.871908396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1043734245.9496599</v>
      </c>
      <c r="AW614" s="1">
        <v>760722755.94573104</v>
      </c>
      <c r="AX614" s="1">
        <v>720116505.94573104</v>
      </c>
      <c r="AY614" s="1">
        <v>654551533.67691803</v>
      </c>
      <c r="AZ614" s="1">
        <v>623697429.07983005</v>
      </c>
      <c r="BA614" s="1">
        <v>623697429.07983005</v>
      </c>
      <c r="BB614" s="1">
        <v>723948959.07382298</v>
      </c>
      <c r="BC614" s="1">
        <v>683342709.07382298</v>
      </c>
      <c r="BD614" s="1">
        <v>617777736.80500996</v>
      </c>
      <c r="BE614" s="1">
        <v>586923632.20792103</v>
      </c>
      <c r="BF614" s="1">
        <v>586923632.20792103</v>
      </c>
      <c r="BG614" t="s">
        <v>39</v>
      </c>
    </row>
    <row r="615" spans="1:59" x14ac:dyDescent="0.25">
      <c r="A615">
        <v>966</v>
      </c>
      <c r="B615" t="s">
        <v>170</v>
      </c>
      <c r="C615">
        <v>2020</v>
      </c>
      <c r="D615" s="2">
        <v>22250</v>
      </c>
      <c r="E615" s="7">
        <v>39519</v>
      </c>
      <c r="F615" t="s">
        <v>51</v>
      </c>
      <c r="G615" s="2">
        <v>127</v>
      </c>
      <c r="H615" s="1">
        <v>1031398750</v>
      </c>
      <c r="I615" s="1">
        <v>890331697.89999998</v>
      </c>
      <c r="J615" s="1">
        <v>10233697.6769139</v>
      </c>
      <c r="K615" s="1">
        <v>20467395.353827801</v>
      </c>
      <c r="L615" s="1">
        <v>0</v>
      </c>
      <c r="M615" s="1">
        <v>108922209.07774501</v>
      </c>
      <c r="N615" s="1">
        <v>13776732.486607</v>
      </c>
      <c r="O615" s="1">
        <v>2587104.3852770398</v>
      </c>
      <c r="P615" s="1">
        <v>21499259.181411602</v>
      </c>
      <c r="Q615" s="1">
        <v>11798546</v>
      </c>
      <c r="R615" s="1">
        <v>5115645</v>
      </c>
      <c r="S615" s="1">
        <v>66653</v>
      </c>
      <c r="T615" s="1">
        <v>58.569646096595001</v>
      </c>
      <c r="U615" s="1">
        <v>2.1241108000988902</v>
      </c>
      <c r="V615" s="1">
        <v>0</v>
      </c>
      <c r="Y615" s="1">
        <v>381698750</v>
      </c>
      <c r="Z615" s="1">
        <v>361300852.99501199</v>
      </c>
      <c r="AA615" s="1">
        <v>0</v>
      </c>
      <c r="AB615" s="1">
        <v>341092500</v>
      </c>
      <c r="AC615" s="1">
        <v>361300852.99501199</v>
      </c>
      <c r="AD615" s="1">
        <v>0</v>
      </c>
      <c r="AE615" s="1">
        <v>341092500</v>
      </c>
      <c r="AF615" s="1">
        <v>285020100.05036998</v>
      </c>
      <c r="AG615" s="1">
        <v>0</v>
      </c>
      <c r="AH615" s="1">
        <v>341092500</v>
      </c>
      <c r="AI615" s="1">
        <v>249123275.13524401</v>
      </c>
      <c r="AJ615" s="1">
        <v>0</v>
      </c>
      <c r="AK615" s="1">
        <v>1009487604.65465</v>
      </c>
      <c r="AL615" s="1">
        <v>774732559.853338</v>
      </c>
      <c r="AM615" s="1">
        <v>734126309.853338</v>
      </c>
      <c r="AN615" s="1">
        <v>657845556.90869498</v>
      </c>
      <c r="AO615" s="1">
        <v>621948731.99356902</v>
      </c>
      <c r="AP615" s="1">
        <v>36831232.2257118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1046318836.88037</v>
      </c>
      <c r="AW615" s="1">
        <v>811563792.07904994</v>
      </c>
      <c r="AX615" s="1">
        <v>770957542.07904994</v>
      </c>
      <c r="AY615" s="1">
        <v>694676789.13440704</v>
      </c>
      <c r="AZ615" s="1">
        <v>658779964.21928096</v>
      </c>
      <c r="BA615" s="1">
        <v>658779964.21928096</v>
      </c>
      <c r="BB615" s="1">
        <v>774732559.853338</v>
      </c>
      <c r="BC615" s="1">
        <v>734126309.853338</v>
      </c>
      <c r="BD615" s="1">
        <v>657845556.90869498</v>
      </c>
      <c r="BE615" s="1">
        <v>621948731.99356902</v>
      </c>
      <c r="BF615" s="1">
        <v>621948731.99356902</v>
      </c>
      <c r="BG615" t="s">
        <v>39</v>
      </c>
    </row>
    <row r="616" spans="1:59" x14ac:dyDescent="0.25">
      <c r="A616">
        <v>966</v>
      </c>
      <c r="B616" t="s">
        <v>170</v>
      </c>
      <c r="C616">
        <v>2021</v>
      </c>
      <c r="D616" s="2">
        <v>22250</v>
      </c>
      <c r="E616" s="7">
        <v>39519</v>
      </c>
      <c r="F616" t="s">
        <v>51</v>
      </c>
      <c r="G616" s="2">
        <v>127</v>
      </c>
      <c r="H616" s="1">
        <v>1031398750</v>
      </c>
      <c r="I616" s="1">
        <v>852822131.22484505</v>
      </c>
      <c r="J616" s="1">
        <v>9802553.2324694805</v>
      </c>
      <c r="K616" s="1">
        <v>19605106.464938901</v>
      </c>
      <c r="L616" s="1">
        <v>0</v>
      </c>
      <c r="M616" s="1">
        <v>108922209.07774501</v>
      </c>
      <c r="N616" s="1">
        <v>13776732.486607</v>
      </c>
      <c r="O616" s="1">
        <v>2587104.3852770398</v>
      </c>
      <c r="P616" s="1">
        <v>21499259.181411602</v>
      </c>
      <c r="Q616" s="1">
        <v>11798546</v>
      </c>
      <c r="R616" s="1">
        <v>5115645</v>
      </c>
      <c r="S616" s="1">
        <v>66653</v>
      </c>
      <c r="T616" s="1">
        <v>60.307969600844402</v>
      </c>
      <c r="U616" s="1">
        <v>4.9494049214841098</v>
      </c>
      <c r="V616" s="1">
        <v>0</v>
      </c>
      <c r="Y616" s="1">
        <v>381698750</v>
      </c>
      <c r="Z616" s="1">
        <v>354343289.22865301</v>
      </c>
      <c r="AA616" s="1">
        <v>0</v>
      </c>
      <c r="AB616" s="1">
        <v>341092500</v>
      </c>
      <c r="AC616" s="1">
        <v>354343289.22865301</v>
      </c>
      <c r="AD616" s="1">
        <v>0</v>
      </c>
      <c r="AE616" s="1">
        <v>341092500</v>
      </c>
      <c r="AF616" s="1">
        <v>279531473.31628901</v>
      </c>
      <c r="AG616" s="1">
        <v>0</v>
      </c>
      <c r="AH616" s="1">
        <v>341092500</v>
      </c>
      <c r="AI616" s="1">
        <v>244325912.88694099</v>
      </c>
      <c r="AJ616" s="1">
        <v>0</v>
      </c>
      <c r="AK616" s="1">
        <v>971546893.53505898</v>
      </c>
      <c r="AL616" s="1">
        <v>767343851.64253402</v>
      </c>
      <c r="AM616" s="1">
        <v>726737601.64253402</v>
      </c>
      <c r="AN616" s="1">
        <v>651925785.73017001</v>
      </c>
      <c r="AO616" s="1">
        <v>616720225.30082202</v>
      </c>
      <c r="AP616" s="1">
        <v>35968943.336822897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1007515836.8718801</v>
      </c>
      <c r="AW616" s="1">
        <v>803312794.979357</v>
      </c>
      <c r="AX616" s="1">
        <v>762706544.979357</v>
      </c>
      <c r="AY616" s="1">
        <v>687894729.066993</v>
      </c>
      <c r="AZ616" s="1">
        <v>652689168.63764501</v>
      </c>
      <c r="BA616" s="1">
        <v>652689168.63764501</v>
      </c>
      <c r="BB616" s="1">
        <v>767343851.64253402</v>
      </c>
      <c r="BC616" s="1">
        <v>726737601.64253402</v>
      </c>
      <c r="BD616" s="1">
        <v>651925785.73017001</v>
      </c>
      <c r="BE616" s="1">
        <v>616720225.30082202</v>
      </c>
      <c r="BF616" s="1">
        <v>616720225.30082202</v>
      </c>
      <c r="BG616" t="s">
        <v>39</v>
      </c>
    </row>
    <row r="617" spans="1:59" x14ac:dyDescent="0.25">
      <c r="A617">
        <v>967</v>
      </c>
      <c r="B617" t="s">
        <v>171</v>
      </c>
      <c r="C617">
        <v>2017</v>
      </c>
      <c r="D617" s="2">
        <v>142234</v>
      </c>
      <c r="E617" s="7">
        <v>112531.43</v>
      </c>
      <c r="F617" t="s">
        <v>45</v>
      </c>
      <c r="G617" s="2">
        <v>179</v>
      </c>
      <c r="H617" s="1">
        <v>10643892083.4578</v>
      </c>
      <c r="I617" s="1">
        <v>4966000000</v>
      </c>
      <c r="J617" s="1">
        <v>425000000</v>
      </c>
      <c r="K617" s="1">
        <v>2248000000</v>
      </c>
      <c r="L617" s="1">
        <v>221000000</v>
      </c>
      <c r="M617" s="1">
        <v>168816748.63604799</v>
      </c>
      <c r="N617" s="1">
        <v>158716419.075762</v>
      </c>
      <c r="O617" s="1">
        <v>188541768.569709</v>
      </c>
      <c r="P617" s="1">
        <v>168816748.63604799</v>
      </c>
      <c r="Q617" s="1">
        <v>87266798</v>
      </c>
      <c r="R617" s="1">
        <v>24109044</v>
      </c>
      <c r="S617" s="1">
        <v>2348577</v>
      </c>
      <c r="T617" s="1">
        <v>53.499037076153598</v>
      </c>
      <c r="U617" s="1">
        <v>3.44801608761178</v>
      </c>
      <c r="V617" s="1">
        <v>45465</v>
      </c>
      <c r="W617" s="1">
        <v>36.97</v>
      </c>
      <c r="X617" s="1">
        <v>0.98</v>
      </c>
      <c r="Y617" s="1">
        <v>2440024270</v>
      </c>
      <c r="Z617" s="1">
        <v>2359008060.2757001</v>
      </c>
      <c r="AA617" s="1">
        <v>1042121.451</v>
      </c>
      <c r="AB617" s="1">
        <v>2180447220</v>
      </c>
      <c r="AC617" s="1">
        <v>2359008060.2757001</v>
      </c>
      <c r="AD617" s="1">
        <v>1042121.451</v>
      </c>
      <c r="AE617" s="1">
        <v>2180447220</v>
      </c>
      <c r="AF617" s="1">
        <v>1873205885.625</v>
      </c>
      <c r="AG617" s="1">
        <v>1042121.451</v>
      </c>
      <c r="AH617" s="1">
        <v>2180447220</v>
      </c>
      <c r="AI617" s="1">
        <v>1644593097.55408</v>
      </c>
      <c r="AJ617" s="1">
        <v>1042121.451</v>
      </c>
      <c r="AK617" s="1">
        <v>5559816748.6360397</v>
      </c>
      <c r="AL617" s="1">
        <v>5393891200.3627501</v>
      </c>
      <c r="AM617" s="1">
        <v>5134314150.3627501</v>
      </c>
      <c r="AN617" s="1">
        <v>4648511975.7120504</v>
      </c>
      <c r="AO617" s="1">
        <v>4419899187.6411304</v>
      </c>
      <c r="AP617" s="1">
        <v>2816258187.6454701</v>
      </c>
      <c r="AQ617" s="1">
        <v>1499890198</v>
      </c>
      <c r="AR617" s="1">
        <v>809083680.05441296</v>
      </c>
      <c r="AS617" s="1">
        <v>770147122.55441296</v>
      </c>
      <c r="AT617" s="1">
        <v>697276796.35680795</v>
      </c>
      <c r="AU617" s="1">
        <v>662984878.14617002</v>
      </c>
      <c r="AV617" s="1">
        <v>8376074936.2815104</v>
      </c>
      <c r="AW617" s="1">
        <v>9019233068.0626392</v>
      </c>
      <c r="AX617" s="1">
        <v>8720719460.5626392</v>
      </c>
      <c r="AY617" s="1">
        <v>8162046959.7143297</v>
      </c>
      <c r="AZ617" s="1">
        <v>7899142253.4327698</v>
      </c>
      <c r="BA617" s="1">
        <v>7899142253.4327698</v>
      </c>
      <c r="BB617" s="1">
        <v>6202974880.41716</v>
      </c>
      <c r="BC617" s="1">
        <v>5904461272.91716</v>
      </c>
      <c r="BD617" s="1">
        <v>5345788772.0688601</v>
      </c>
      <c r="BE617" s="1">
        <v>5082884065.7873001</v>
      </c>
      <c r="BF617" s="1">
        <v>5082884065.7873001</v>
      </c>
      <c r="BG617" t="s">
        <v>39</v>
      </c>
    </row>
    <row r="618" spans="1:59" x14ac:dyDescent="0.25">
      <c r="A618">
        <v>967</v>
      </c>
      <c r="B618" t="s">
        <v>171</v>
      </c>
      <c r="C618">
        <v>2018</v>
      </c>
      <c r="D618" s="2">
        <v>140392</v>
      </c>
      <c r="E618" s="7">
        <v>112531.43</v>
      </c>
      <c r="F618" t="s">
        <v>45</v>
      </c>
      <c r="G618" s="2">
        <v>179</v>
      </c>
      <c r="H618" s="1">
        <v>10523545013.4578</v>
      </c>
      <c r="I618" s="1">
        <v>5126000000</v>
      </c>
      <c r="J618" s="1">
        <v>406000000</v>
      </c>
      <c r="K618" s="1">
        <v>2314000000</v>
      </c>
      <c r="L618" s="1">
        <v>248000000</v>
      </c>
      <c r="M618" s="1">
        <v>168816748.63604799</v>
      </c>
      <c r="N618" s="1">
        <v>158716419.075762</v>
      </c>
      <c r="O618" s="1">
        <v>188541768.569709</v>
      </c>
      <c r="P618" s="1">
        <v>168816748.63604799</v>
      </c>
      <c r="Q618" s="1">
        <v>87266798</v>
      </c>
      <c r="R618" s="1">
        <v>24109044</v>
      </c>
      <c r="S618" s="1">
        <v>2348577</v>
      </c>
      <c r="T618" s="1">
        <v>54.535596733452699</v>
      </c>
      <c r="U618" s="1">
        <v>2.0144886080000002</v>
      </c>
      <c r="V618" s="1">
        <v>45465</v>
      </c>
      <c r="W618" s="1">
        <v>36.97</v>
      </c>
      <c r="X618" s="1">
        <v>0.98</v>
      </c>
      <c r="Y618" s="1">
        <v>2408424760</v>
      </c>
      <c r="Z618" s="1">
        <v>2475428371.9990101</v>
      </c>
      <c r="AA618" s="1">
        <v>1042121.451</v>
      </c>
      <c r="AB618" s="1">
        <v>2152209360</v>
      </c>
      <c r="AC618" s="1">
        <v>2475428371.9990101</v>
      </c>
      <c r="AD618" s="1">
        <v>1042121.451</v>
      </c>
      <c r="AE618" s="1">
        <v>2152209360</v>
      </c>
      <c r="AF618" s="1">
        <v>1965651187.8682301</v>
      </c>
      <c r="AG618" s="1">
        <v>1042121.451</v>
      </c>
      <c r="AH618" s="1">
        <v>2152209360</v>
      </c>
      <c r="AI618" s="1">
        <v>1725756042.3949201</v>
      </c>
      <c r="AJ618" s="1">
        <v>1042121.451</v>
      </c>
      <c r="AK618" s="1">
        <v>5700816748.6360397</v>
      </c>
      <c r="AL618" s="1">
        <v>5459712002.0860596</v>
      </c>
      <c r="AM618" s="1">
        <v>5203496602.0860596</v>
      </c>
      <c r="AN618" s="1">
        <v>4693719417.9552803</v>
      </c>
      <c r="AO618" s="1">
        <v>4453824272.4819698</v>
      </c>
      <c r="AP618" s="1">
        <v>2909258187.6454701</v>
      </c>
      <c r="AQ618" s="1">
        <v>1499890198</v>
      </c>
      <c r="AR618" s="1">
        <v>818956800.31290996</v>
      </c>
      <c r="AS618" s="1">
        <v>780524490.31290996</v>
      </c>
      <c r="AT618" s="1">
        <v>704057912.69329202</v>
      </c>
      <c r="AU618" s="1">
        <v>668073640.87229598</v>
      </c>
      <c r="AV618" s="1">
        <v>8610074936.2815094</v>
      </c>
      <c r="AW618" s="1">
        <v>9187926990.0444393</v>
      </c>
      <c r="AX618" s="1">
        <v>8893279280.0444393</v>
      </c>
      <c r="AY618" s="1">
        <v>8307035518.2940397</v>
      </c>
      <c r="AZ618" s="1">
        <v>8031156100.9997396</v>
      </c>
      <c r="BA618" s="1">
        <v>8031156100.9997396</v>
      </c>
      <c r="BB618" s="1">
        <v>6278668802.3989697</v>
      </c>
      <c r="BC618" s="1">
        <v>5984021092.3989697</v>
      </c>
      <c r="BD618" s="1">
        <v>5397777330.6485701</v>
      </c>
      <c r="BE618" s="1">
        <v>5121897913.35427</v>
      </c>
      <c r="BF618" s="1">
        <v>5121897913.35427</v>
      </c>
      <c r="BG618" t="s">
        <v>39</v>
      </c>
    </row>
    <row r="619" spans="1:59" x14ac:dyDescent="0.25">
      <c r="A619">
        <v>967</v>
      </c>
      <c r="B619" t="s">
        <v>171</v>
      </c>
      <c r="C619">
        <v>2019</v>
      </c>
      <c r="D619" s="2">
        <v>138632</v>
      </c>
      <c r="E619" s="7">
        <v>112531.43</v>
      </c>
      <c r="F619" t="s">
        <v>45</v>
      </c>
      <c r="G619" s="2">
        <v>179</v>
      </c>
      <c r="H619" s="1">
        <v>10408555413.4578</v>
      </c>
      <c r="I619" s="1">
        <v>4736000000</v>
      </c>
      <c r="J619" s="1">
        <v>352000000</v>
      </c>
      <c r="K619" s="1">
        <v>2073000000</v>
      </c>
      <c r="L619" s="1">
        <v>175900000</v>
      </c>
      <c r="M619" s="1">
        <v>168816748.63604799</v>
      </c>
      <c r="N619" s="1">
        <v>158716419.075762</v>
      </c>
      <c r="O619" s="1">
        <v>188541768.569709</v>
      </c>
      <c r="P619" s="1">
        <v>168816748.63604799</v>
      </c>
      <c r="Q619" s="1">
        <v>87266798</v>
      </c>
      <c r="R619" s="1">
        <v>24109044</v>
      </c>
      <c r="S619" s="1">
        <v>2348577</v>
      </c>
      <c r="T619" s="1">
        <v>49.663684008774602</v>
      </c>
      <c r="U619" s="1">
        <v>5.5332737556248999</v>
      </c>
      <c r="V619" s="1">
        <v>45465</v>
      </c>
      <c r="W619" s="1">
        <v>36.97</v>
      </c>
      <c r="X619" s="1">
        <v>0.98</v>
      </c>
      <c r="Y619" s="1">
        <v>2378231960</v>
      </c>
      <c r="Z619" s="1">
        <v>2079957440.1146801</v>
      </c>
      <c r="AA619" s="1">
        <v>1042121.451</v>
      </c>
      <c r="AB619" s="1">
        <v>2125228560</v>
      </c>
      <c r="AC619" s="1">
        <v>2079957440.1146801</v>
      </c>
      <c r="AD619" s="1">
        <v>1042121.451</v>
      </c>
      <c r="AE619" s="1">
        <v>2125228560</v>
      </c>
      <c r="AF619" s="1">
        <v>1651621537.15447</v>
      </c>
      <c r="AG619" s="1">
        <v>1042121.451</v>
      </c>
      <c r="AH619" s="1">
        <v>2125228560</v>
      </c>
      <c r="AI619" s="1">
        <v>1450051700.46731</v>
      </c>
      <c r="AJ619" s="1">
        <v>1042121.451</v>
      </c>
      <c r="AK619" s="1">
        <v>5256816748.6360397</v>
      </c>
      <c r="AL619" s="1">
        <v>4980048270.2017298</v>
      </c>
      <c r="AM619" s="1">
        <v>4727044870.2017298</v>
      </c>
      <c r="AN619" s="1">
        <v>4298708967.2415199</v>
      </c>
      <c r="AO619" s="1">
        <v>4097139130.5543499</v>
      </c>
      <c r="AP619" s="1">
        <v>2596158187.6454701</v>
      </c>
      <c r="AQ619" s="1">
        <v>1499890198</v>
      </c>
      <c r="AR619" s="1">
        <v>747007240.53025997</v>
      </c>
      <c r="AS619" s="1">
        <v>709056730.53025997</v>
      </c>
      <c r="AT619" s="1">
        <v>644806345.08622801</v>
      </c>
      <c r="AU619" s="1">
        <v>614570869.58315301</v>
      </c>
      <c r="AV619" s="1">
        <v>7852974936.2815104</v>
      </c>
      <c r="AW619" s="1">
        <v>8323213698.3774595</v>
      </c>
      <c r="AX619" s="1">
        <v>8032259788.3774595</v>
      </c>
      <c r="AY619" s="1">
        <v>7539673499.9732103</v>
      </c>
      <c r="AZ619" s="1">
        <v>7307868187.78298</v>
      </c>
      <c r="BA619" s="1">
        <v>7307868187.78298</v>
      </c>
      <c r="BB619" s="1">
        <v>5727055510.7319899</v>
      </c>
      <c r="BC619" s="1">
        <v>5436101600.7319899</v>
      </c>
      <c r="BD619" s="1">
        <v>4943515312.3277397</v>
      </c>
      <c r="BE619" s="1">
        <v>4711710000.1375103</v>
      </c>
      <c r="BF619" s="1">
        <v>4711710000.1375103</v>
      </c>
      <c r="BG619" t="s">
        <v>39</v>
      </c>
    </row>
    <row r="620" spans="1:59" x14ac:dyDescent="0.25">
      <c r="A620">
        <v>967</v>
      </c>
      <c r="B620" t="s">
        <v>171</v>
      </c>
      <c r="C620">
        <v>2020</v>
      </c>
      <c r="D620" s="2">
        <v>141863</v>
      </c>
      <c r="E620" s="7">
        <v>112531.43</v>
      </c>
      <c r="F620" t="s">
        <v>45</v>
      </c>
      <c r="G620" s="2">
        <v>179</v>
      </c>
      <c r="H620" s="1">
        <v>10619652798.4578</v>
      </c>
      <c r="I620" s="1">
        <v>4459000000</v>
      </c>
      <c r="J620" s="1">
        <v>338000000</v>
      </c>
      <c r="K620" s="1">
        <v>1476500000</v>
      </c>
      <c r="L620" s="1">
        <v>262200000</v>
      </c>
      <c r="M620" s="1">
        <v>168816748.63604799</v>
      </c>
      <c r="N620" s="1">
        <v>158716419.075762</v>
      </c>
      <c r="O620" s="1">
        <v>188541768.569709</v>
      </c>
      <c r="P620" s="1">
        <v>168816748.63604799</v>
      </c>
      <c r="Q620" s="1">
        <v>87266798</v>
      </c>
      <c r="R620" s="1">
        <v>24109044</v>
      </c>
      <c r="S620" s="1">
        <v>2348577</v>
      </c>
      <c r="T620" s="1">
        <v>51.401973160562598</v>
      </c>
      <c r="U620" s="1">
        <v>2.0918936811820701</v>
      </c>
      <c r="V620" s="1">
        <v>45465</v>
      </c>
      <c r="W620" s="1">
        <v>36.97</v>
      </c>
      <c r="X620" s="1">
        <v>0.98</v>
      </c>
      <c r="Y620" s="1">
        <v>2433659765</v>
      </c>
      <c r="Z620" s="1">
        <v>2324085955.6356301</v>
      </c>
      <c r="AA620" s="1">
        <v>1042121.451</v>
      </c>
      <c r="AB620" s="1">
        <v>2174759790</v>
      </c>
      <c r="AC620" s="1">
        <v>2324085955.6356301</v>
      </c>
      <c r="AD620" s="1">
        <v>1042121.451</v>
      </c>
      <c r="AE620" s="1">
        <v>2174759790</v>
      </c>
      <c r="AF620" s="1">
        <v>1845475462.3798399</v>
      </c>
      <c r="AG620" s="1">
        <v>1042121.451</v>
      </c>
      <c r="AH620" s="1">
        <v>2174759790</v>
      </c>
      <c r="AI620" s="1">
        <v>1620246994.9653499</v>
      </c>
      <c r="AJ620" s="1">
        <v>1042121.451</v>
      </c>
      <c r="AK620" s="1">
        <v>4965816748.6360397</v>
      </c>
      <c r="AL620" s="1">
        <v>5265604590.7226801</v>
      </c>
      <c r="AM620" s="1">
        <v>5006704615.7226801</v>
      </c>
      <c r="AN620" s="1">
        <v>4528094122.4668903</v>
      </c>
      <c r="AO620" s="1">
        <v>4302865655.0523996</v>
      </c>
      <c r="AP620" s="1">
        <v>2085958187.6454699</v>
      </c>
      <c r="AQ620" s="1">
        <v>1499890198</v>
      </c>
      <c r="AR620" s="1">
        <v>789840688.60840201</v>
      </c>
      <c r="AS620" s="1">
        <v>751005692.35840201</v>
      </c>
      <c r="AT620" s="1">
        <v>679214118.37003303</v>
      </c>
      <c r="AU620" s="1">
        <v>645429848.25785995</v>
      </c>
      <c r="AV620" s="1">
        <v>7051774936.2815104</v>
      </c>
      <c r="AW620" s="1">
        <v>8141403466.9765501</v>
      </c>
      <c r="AX620" s="1">
        <v>7843668495.7265501</v>
      </c>
      <c r="AY620" s="1">
        <v>7293266428.4823904</v>
      </c>
      <c r="AZ620" s="1">
        <v>7034253690.9557304</v>
      </c>
      <c r="BA620" s="1">
        <v>7034253690.9557304</v>
      </c>
      <c r="BB620" s="1">
        <v>6055445279.3310804</v>
      </c>
      <c r="BC620" s="1">
        <v>5757710308.0810804</v>
      </c>
      <c r="BD620" s="1">
        <v>5207308240.8369198</v>
      </c>
      <c r="BE620" s="1">
        <v>4948295503.3102598</v>
      </c>
      <c r="BF620" s="1">
        <v>4948295503.3102598</v>
      </c>
      <c r="BG620" t="s">
        <v>39</v>
      </c>
    </row>
    <row r="621" spans="1:59" x14ac:dyDescent="0.25">
      <c r="A621">
        <v>967</v>
      </c>
      <c r="B621" t="s">
        <v>171</v>
      </c>
      <c r="C621">
        <v>2021</v>
      </c>
      <c r="D621" s="2">
        <v>141863</v>
      </c>
      <c r="E621" s="7">
        <v>112531.43</v>
      </c>
      <c r="F621" t="s">
        <v>45</v>
      </c>
      <c r="G621" s="2">
        <v>179</v>
      </c>
      <c r="H621" s="1">
        <v>10619652798.4578</v>
      </c>
      <c r="I621" s="1">
        <v>5037929078.8036699</v>
      </c>
      <c r="J621" s="1">
        <v>401933510.94043303</v>
      </c>
      <c r="K621" s="1">
        <v>2254293191.1156101</v>
      </c>
      <c r="L621" s="1">
        <v>219109823.50421399</v>
      </c>
      <c r="M621" s="1">
        <v>168816748.63604799</v>
      </c>
      <c r="N621" s="1">
        <v>158716419.075762</v>
      </c>
      <c r="O621" s="1">
        <v>188541768.569709</v>
      </c>
      <c r="P621" s="1">
        <v>168816748.63604799</v>
      </c>
      <c r="Q621" s="1">
        <v>87266798</v>
      </c>
      <c r="R621" s="1">
        <v>24109044</v>
      </c>
      <c r="S621" s="1">
        <v>2348577</v>
      </c>
      <c r="T621" s="1">
        <v>51.264851903323802</v>
      </c>
      <c r="U621" s="1">
        <v>2.4478319719374899</v>
      </c>
      <c r="V621" s="1">
        <v>45465</v>
      </c>
      <c r="W621" s="1">
        <v>36.97</v>
      </c>
      <c r="X621" s="1">
        <v>0.98</v>
      </c>
      <c r="Y621" s="1">
        <v>2433659765</v>
      </c>
      <c r="Z621" s="1">
        <v>2300847040.1261802</v>
      </c>
      <c r="AA621" s="1">
        <v>1042121.451</v>
      </c>
      <c r="AB621" s="1">
        <v>2174759790</v>
      </c>
      <c r="AC621" s="1">
        <v>2300847040.1261802</v>
      </c>
      <c r="AD621" s="1">
        <v>1042121.451</v>
      </c>
      <c r="AE621" s="1">
        <v>2174759790</v>
      </c>
      <c r="AF621" s="1">
        <v>1827022251.45577</v>
      </c>
      <c r="AG621" s="1">
        <v>1042121.451</v>
      </c>
      <c r="AH621" s="1">
        <v>2174759790</v>
      </c>
      <c r="AI621" s="1">
        <v>1604045880.3167601</v>
      </c>
      <c r="AJ621" s="1">
        <v>1042121.451</v>
      </c>
      <c r="AK621" s="1">
        <v>5608679338.3801498</v>
      </c>
      <c r="AL621" s="1">
        <v>5306299186.1536598</v>
      </c>
      <c r="AM621" s="1">
        <v>5047399211.1536598</v>
      </c>
      <c r="AN621" s="1">
        <v>4573574422.4832497</v>
      </c>
      <c r="AO621" s="1">
        <v>4350598051.3442402</v>
      </c>
      <c r="AP621" s="1">
        <v>2820661202.2652898</v>
      </c>
      <c r="AQ621" s="1">
        <v>1499890198</v>
      </c>
      <c r="AR621" s="1">
        <v>795944877.92305005</v>
      </c>
      <c r="AS621" s="1">
        <v>757109881.67305005</v>
      </c>
      <c r="AT621" s="1">
        <v>686036163.37248802</v>
      </c>
      <c r="AU621" s="1">
        <v>652589707.70163596</v>
      </c>
      <c r="AV621" s="1">
        <v>8429340540.6454401</v>
      </c>
      <c r="AW621" s="1">
        <v>8922905266.3420105</v>
      </c>
      <c r="AX621" s="1">
        <v>8625170295.0920105</v>
      </c>
      <c r="AY621" s="1">
        <v>8080271788.1210403</v>
      </c>
      <c r="AZ621" s="1">
        <v>7823848961.3111696</v>
      </c>
      <c r="BA621" s="1">
        <v>7823848961.3111696</v>
      </c>
      <c r="BB621" s="1">
        <v>6102244064.0767097</v>
      </c>
      <c r="BC621" s="1">
        <v>5804509092.8267097</v>
      </c>
      <c r="BD621" s="1">
        <v>5259610585.8557396</v>
      </c>
      <c r="BE621" s="1">
        <v>5003187759.0458698</v>
      </c>
      <c r="BF621" s="1">
        <v>5003187759.0458698</v>
      </c>
      <c r="BG621" t="s">
        <v>39</v>
      </c>
    </row>
    <row r="622" spans="1:59" x14ac:dyDescent="0.25">
      <c r="A622">
        <v>972</v>
      </c>
      <c r="B622" t="s">
        <v>172</v>
      </c>
      <c r="C622">
        <v>2017</v>
      </c>
      <c r="D622" s="2">
        <v>23647</v>
      </c>
      <c r="E622" s="7">
        <v>85614.57</v>
      </c>
      <c r="F622" t="s">
        <v>51</v>
      </c>
      <c r="G622" s="2">
        <v>177</v>
      </c>
      <c r="H622" s="1">
        <v>1527714435</v>
      </c>
      <c r="I622" s="1">
        <v>983970000</v>
      </c>
      <c r="J622" s="1">
        <v>78660000</v>
      </c>
      <c r="K622" s="1">
        <v>250450000</v>
      </c>
      <c r="L622" s="1">
        <v>0</v>
      </c>
      <c r="M622" s="1">
        <v>49573662.796098799</v>
      </c>
      <c r="N622" s="1">
        <v>18089127.903777901</v>
      </c>
      <c r="O622" s="1">
        <v>16265405.0869503</v>
      </c>
      <c r="P622" s="1">
        <v>35292272.729741797</v>
      </c>
      <c r="Q622" s="1">
        <v>21608043</v>
      </c>
      <c r="R622" s="1">
        <v>7357200</v>
      </c>
      <c r="S622" s="1">
        <v>347057</v>
      </c>
      <c r="T622" s="1">
        <v>56.753838519435199</v>
      </c>
      <c r="U622" s="1">
        <v>6.1232970392126598</v>
      </c>
      <c r="V622" s="1">
        <v>5246165</v>
      </c>
      <c r="W622" s="1">
        <v>22.51</v>
      </c>
      <c r="X622" s="1">
        <v>1.04</v>
      </c>
      <c r="Y622" s="1">
        <v>405664285</v>
      </c>
      <c r="Z622" s="1">
        <v>590483697.77869201</v>
      </c>
      <c r="AA622" s="1">
        <v>76145189.091920003</v>
      </c>
      <c r="AB622" s="1">
        <v>362508510</v>
      </c>
      <c r="AC622" s="1">
        <v>590483697.77869201</v>
      </c>
      <c r="AD622" s="1">
        <v>76145189.091920003</v>
      </c>
      <c r="AE622" s="1">
        <v>362508510</v>
      </c>
      <c r="AF622" s="1">
        <v>467320981.34591502</v>
      </c>
      <c r="AG622" s="1">
        <v>76145189.091920003</v>
      </c>
      <c r="AH622" s="1">
        <v>362508510</v>
      </c>
      <c r="AI622" s="1">
        <v>409362055.96578503</v>
      </c>
      <c r="AJ622" s="1">
        <v>76145189.091920003</v>
      </c>
      <c r="AK622" s="1">
        <v>1112203662.7960899</v>
      </c>
      <c r="AL622" s="1">
        <v>1186245444.6003499</v>
      </c>
      <c r="AM622" s="1">
        <v>1143089669.6003499</v>
      </c>
      <c r="AN622" s="1">
        <v>1019926953.16757</v>
      </c>
      <c r="AO622" s="1">
        <v>961968027.78744698</v>
      </c>
      <c r="AP622" s="1">
        <v>284804532.99072802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1397008195.7868199</v>
      </c>
      <c r="AW622" s="1">
        <v>1471049977.59108</v>
      </c>
      <c r="AX622" s="1">
        <v>1427894202.59108</v>
      </c>
      <c r="AY622" s="1">
        <v>1304731486.1582999</v>
      </c>
      <c r="AZ622" s="1">
        <v>1246772560.7781701</v>
      </c>
      <c r="BA622" s="1">
        <v>1246772560.7781701</v>
      </c>
      <c r="BB622" s="1">
        <v>1186245444.6003499</v>
      </c>
      <c r="BC622" s="1">
        <v>1143089669.6003499</v>
      </c>
      <c r="BD622" s="1">
        <v>1019926953.16757</v>
      </c>
      <c r="BE622" s="1">
        <v>961968027.78744698</v>
      </c>
      <c r="BF622" s="1">
        <v>961968027.78744698</v>
      </c>
      <c r="BG622" t="s">
        <v>39</v>
      </c>
    </row>
    <row r="623" spans="1:59" x14ac:dyDescent="0.25">
      <c r="A623">
        <v>972</v>
      </c>
      <c r="B623" t="s">
        <v>172</v>
      </c>
      <c r="C623">
        <v>2018</v>
      </c>
      <c r="D623" s="2">
        <v>23647</v>
      </c>
      <c r="E623" s="7">
        <v>85614.57</v>
      </c>
      <c r="F623" t="s">
        <v>51</v>
      </c>
      <c r="G623" s="2">
        <v>177</v>
      </c>
      <c r="H623" s="1">
        <v>1527714435</v>
      </c>
      <c r="I623" s="1">
        <v>1019404391</v>
      </c>
      <c r="J623" s="1">
        <v>65058119</v>
      </c>
      <c r="K623" s="1">
        <v>232716721</v>
      </c>
      <c r="L623" s="1">
        <v>36006069</v>
      </c>
      <c r="M623" s="1">
        <v>49573662.796098799</v>
      </c>
      <c r="N623" s="1">
        <v>18089127.903777901</v>
      </c>
      <c r="O623" s="1">
        <v>16265405.0869503</v>
      </c>
      <c r="P623" s="1">
        <v>35292272.729741797</v>
      </c>
      <c r="Q623" s="1">
        <v>21608043</v>
      </c>
      <c r="R623" s="1">
        <v>7357200</v>
      </c>
      <c r="S623" s="1">
        <v>347057</v>
      </c>
      <c r="T623" s="1">
        <v>57.8754220274432</v>
      </c>
      <c r="U623" s="1">
        <v>4.4892595708754603</v>
      </c>
      <c r="V623" s="1">
        <v>5246165</v>
      </c>
      <c r="W623" s="1">
        <v>22.51</v>
      </c>
      <c r="X623" s="1">
        <v>1.04</v>
      </c>
      <c r="Y623" s="1">
        <v>405664285</v>
      </c>
      <c r="Z623" s="1">
        <v>622621399.96827698</v>
      </c>
      <c r="AA623" s="1">
        <v>76145189.091920003</v>
      </c>
      <c r="AB623" s="1">
        <v>362508510</v>
      </c>
      <c r="AC623" s="1">
        <v>622621399.96827698</v>
      </c>
      <c r="AD623" s="1">
        <v>76145189.091920003</v>
      </c>
      <c r="AE623" s="1">
        <v>362508510</v>
      </c>
      <c r="AF623" s="1">
        <v>492755421.92731899</v>
      </c>
      <c r="AG623" s="1">
        <v>76145189.091920003</v>
      </c>
      <c r="AH623" s="1">
        <v>362508510</v>
      </c>
      <c r="AI623" s="1">
        <v>431642020.49628001</v>
      </c>
      <c r="AJ623" s="1">
        <v>76145189.091920003</v>
      </c>
      <c r="AK623" s="1">
        <v>1134036172.7960899</v>
      </c>
      <c r="AL623" s="1">
        <v>1204781265.7899301</v>
      </c>
      <c r="AM623" s="1">
        <v>1161625490.7899301</v>
      </c>
      <c r="AN623" s="1">
        <v>1031759512.74898</v>
      </c>
      <c r="AO623" s="1">
        <v>970646111.31794202</v>
      </c>
      <c r="AP623" s="1">
        <v>303077322.99072802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1437113495.7868199</v>
      </c>
      <c r="AW623" s="1">
        <v>1507858588.7806599</v>
      </c>
      <c r="AX623" s="1">
        <v>1464702813.7806599</v>
      </c>
      <c r="AY623" s="1">
        <v>1334836835.7397001</v>
      </c>
      <c r="AZ623" s="1">
        <v>1273723434.30867</v>
      </c>
      <c r="BA623" s="1">
        <v>1273723434.30867</v>
      </c>
      <c r="BB623" s="1">
        <v>1204781265.7899301</v>
      </c>
      <c r="BC623" s="1">
        <v>1161625490.7899301</v>
      </c>
      <c r="BD623" s="1">
        <v>1031759512.74898</v>
      </c>
      <c r="BE623" s="1">
        <v>970646111.31794202</v>
      </c>
      <c r="BF623" s="1">
        <v>970646111.31794202</v>
      </c>
      <c r="BG623" t="s">
        <v>39</v>
      </c>
    </row>
    <row r="624" spans="1:59" x14ac:dyDescent="0.25">
      <c r="A624">
        <v>972</v>
      </c>
      <c r="B624" t="s">
        <v>172</v>
      </c>
      <c r="C624">
        <v>2019</v>
      </c>
      <c r="D624" s="2">
        <v>26536</v>
      </c>
      <c r="E624" s="7">
        <v>85614.57</v>
      </c>
      <c r="F624" t="s">
        <v>51</v>
      </c>
      <c r="G624" s="2">
        <v>177</v>
      </c>
      <c r="H624" s="1">
        <v>1714358280</v>
      </c>
      <c r="I624" s="1">
        <v>1070554418</v>
      </c>
      <c r="J624" s="1">
        <v>46588168</v>
      </c>
      <c r="K624" s="1">
        <v>222788799</v>
      </c>
      <c r="L624" s="1">
        <v>50760244</v>
      </c>
      <c r="M624" s="1">
        <v>49573662.796098799</v>
      </c>
      <c r="N624" s="1">
        <v>18089127.903777901</v>
      </c>
      <c r="O624" s="1">
        <v>16265405.0869503</v>
      </c>
      <c r="P624" s="1">
        <v>35292272.729741797</v>
      </c>
      <c r="Q624" s="1">
        <v>21608043</v>
      </c>
      <c r="R624" s="1">
        <v>7357200</v>
      </c>
      <c r="S624" s="1">
        <v>347057</v>
      </c>
      <c r="T624" s="1">
        <v>55.328936770066797</v>
      </c>
      <c r="U624" s="1">
        <v>5.4377610997642902</v>
      </c>
      <c r="V624" s="1">
        <v>5246165</v>
      </c>
      <c r="W624" s="1">
        <v>22.51</v>
      </c>
      <c r="X624" s="1">
        <v>1.04</v>
      </c>
      <c r="Y624" s="1">
        <v>455225080</v>
      </c>
      <c r="Z624" s="1">
        <v>581860770.89130604</v>
      </c>
      <c r="AA624" s="1">
        <v>76145189.091920003</v>
      </c>
      <c r="AB624" s="1">
        <v>406796880</v>
      </c>
      <c r="AC624" s="1">
        <v>581860770.89130604</v>
      </c>
      <c r="AD624" s="1">
        <v>76145189.091920003</v>
      </c>
      <c r="AE624" s="1">
        <v>406796880</v>
      </c>
      <c r="AF624" s="1">
        <v>460496619.09807301</v>
      </c>
      <c r="AG624" s="1">
        <v>76145189.091920003</v>
      </c>
      <c r="AH624" s="1">
        <v>406796880</v>
      </c>
      <c r="AI624" s="1">
        <v>403384077.07772797</v>
      </c>
      <c r="AJ624" s="1">
        <v>76145189.091920003</v>
      </c>
      <c r="AK624" s="1">
        <v>1166716248.7960899</v>
      </c>
      <c r="AL624" s="1">
        <v>1195111480.71296</v>
      </c>
      <c r="AM624" s="1">
        <v>1146683280.71296</v>
      </c>
      <c r="AN624" s="1">
        <v>1025319128.9197299</v>
      </c>
      <c r="AO624" s="1">
        <v>968206586.89938998</v>
      </c>
      <c r="AP624" s="1">
        <v>307903575.99072802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1474619824.7868199</v>
      </c>
      <c r="AW624" s="1">
        <v>1503015056.7036901</v>
      </c>
      <c r="AX624" s="1">
        <v>1454586856.7036901</v>
      </c>
      <c r="AY624" s="1">
        <v>1333222704.91046</v>
      </c>
      <c r="AZ624" s="1">
        <v>1276110162.89011</v>
      </c>
      <c r="BA624" s="1">
        <v>1276110162.89011</v>
      </c>
      <c r="BB624" s="1">
        <v>1195111480.71296</v>
      </c>
      <c r="BC624" s="1">
        <v>1146683280.71296</v>
      </c>
      <c r="BD624" s="1">
        <v>1025319128.9197299</v>
      </c>
      <c r="BE624" s="1">
        <v>968206586.89938998</v>
      </c>
      <c r="BF624" s="1">
        <v>968206586.89938998</v>
      </c>
      <c r="BG624" t="s">
        <v>39</v>
      </c>
    </row>
    <row r="625" spans="1:59" x14ac:dyDescent="0.25">
      <c r="A625">
        <v>972</v>
      </c>
      <c r="B625" t="s">
        <v>172</v>
      </c>
      <c r="C625">
        <v>2020</v>
      </c>
      <c r="D625" s="2">
        <v>26536</v>
      </c>
      <c r="E625" s="7">
        <v>85614.57</v>
      </c>
      <c r="F625" t="s">
        <v>51</v>
      </c>
      <c r="G625" s="2">
        <v>177</v>
      </c>
      <c r="H625" s="1">
        <v>1714358280</v>
      </c>
      <c r="I625" s="1">
        <v>1199205171</v>
      </c>
      <c r="J625" s="1">
        <v>52186765</v>
      </c>
      <c r="K625" s="1">
        <v>249561794</v>
      </c>
      <c r="L625" s="1">
        <v>56860208</v>
      </c>
      <c r="M625" s="1">
        <v>49573662.796098799</v>
      </c>
      <c r="N625" s="1">
        <v>18089127.903777901</v>
      </c>
      <c r="O625" s="1">
        <v>16265405.0869503</v>
      </c>
      <c r="P625" s="1">
        <v>35292272.729741797</v>
      </c>
      <c r="Q625" s="1">
        <v>21608043</v>
      </c>
      <c r="R625" s="1">
        <v>7357200</v>
      </c>
      <c r="S625" s="1">
        <v>347057</v>
      </c>
      <c r="T625" s="1">
        <v>58.309993069346802</v>
      </c>
      <c r="U625" s="1">
        <v>1.7478731890558501</v>
      </c>
      <c r="V625" s="1">
        <v>5246165</v>
      </c>
      <c r="W625" s="1">
        <v>22.51</v>
      </c>
      <c r="X625" s="1">
        <v>1.04</v>
      </c>
      <c r="Y625" s="1">
        <v>455225080</v>
      </c>
      <c r="Z625" s="1">
        <v>659661317.55004597</v>
      </c>
      <c r="AA625" s="1">
        <v>76145189.091920003</v>
      </c>
      <c r="AB625" s="1">
        <v>406796880</v>
      </c>
      <c r="AC625" s="1">
        <v>659661317.55004597</v>
      </c>
      <c r="AD625" s="1">
        <v>76145189.091920003</v>
      </c>
      <c r="AE625" s="1">
        <v>406796880</v>
      </c>
      <c r="AF625" s="1">
        <v>522069576.91313797</v>
      </c>
      <c r="AG625" s="1">
        <v>76145189.091920003</v>
      </c>
      <c r="AH625" s="1">
        <v>406796880</v>
      </c>
      <c r="AI625" s="1">
        <v>457320522.49576998</v>
      </c>
      <c r="AJ625" s="1">
        <v>76145189.091920003</v>
      </c>
      <c r="AK625" s="1">
        <v>1300965598.7960899</v>
      </c>
      <c r="AL625" s="1">
        <v>1278510624.3717</v>
      </c>
      <c r="AM625" s="1">
        <v>1230082424.3717</v>
      </c>
      <c r="AN625" s="1">
        <v>1092490683.7348001</v>
      </c>
      <c r="AO625" s="1">
        <v>1027741629.31743</v>
      </c>
      <c r="AP625" s="1">
        <v>340776534.99072802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1641742133.7868199</v>
      </c>
      <c r="AW625" s="1">
        <v>1619287159.3624301</v>
      </c>
      <c r="AX625" s="1">
        <v>1570858959.3624301</v>
      </c>
      <c r="AY625" s="1">
        <v>1433267218.7255199</v>
      </c>
      <c r="AZ625" s="1">
        <v>1368518164.3081601</v>
      </c>
      <c r="BA625" s="1">
        <v>1368518164.3081601</v>
      </c>
      <c r="BB625" s="1">
        <v>1278510624.3717</v>
      </c>
      <c r="BC625" s="1">
        <v>1230082424.3717</v>
      </c>
      <c r="BD625" s="1">
        <v>1092490683.7348001</v>
      </c>
      <c r="BE625" s="1">
        <v>1027741629.31743</v>
      </c>
      <c r="BF625" s="1">
        <v>1027741629.31743</v>
      </c>
      <c r="BG625" t="s">
        <v>39</v>
      </c>
    </row>
    <row r="626" spans="1:59" x14ac:dyDescent="0.25">
      <c r="A626">
        <v>972</v>
      </c>
      <c r="B626" t="s">
        <v>172</v>
      </c>
      <c r="C626">
        <v>2021</v>
      </c>
      <c r="D626" s="2">
        <v>26536</v>
      </c>
      <c r="E626" s="7">
        <v>85614.57</v>
      </c>
      <c r="F626" t="s">
        <v>51</v>
      </c>
      <c r="G626" s="2">
        <v>177</v>
      </c>
      <c r="H626" s="1">
        <v>1714358280</v>
      </c>
      <c r="I626" s="1">
        <v>1019955446.4</v>
      </c>
      <c r="J626" s="1">
        <v>0</v>
      </c>
      <c r="K626" s="1">
        <v>322660945.19999999</v>
      </c>
      <c r="L626" s="1">
        <v>0</v>
      </c>
      <c r="M626" s="1">
        <v>49573662.796098799</v>
      </c>
      <c r="N626" s="1">
        <v>18089127.903777901</v>
      </c>
      <c r="O626" s="1">
        <v>16265405.0869503</v>
      </c>
      <c r="P626" s="1">
        <v>35292272.729741797</v>
      </c>
      <c r="Q626" s="1">
        <v>21608043</v>
      </c>
      <c r="R626" s="1">
        <v>7357200</v>
      </c>
      <c r="S626" s="1">
        <v>347057</v>
      </c>
      <c r="T626" s="1">
        <v>60.334760386841602</v>
      </c>
      <c r="U626" s="1">
        <v>4.4860756144217602</v>
      </c>
      <c r="V626" s="1">
        <v>5246165</v>
      </c>
      <c r="W626" s="1">
        <v>22.51</v>
      </c>
      <c r="X626" s="1">
        <v>1.04</v>
      </c>
      <c r="Y626" s="1">
        <v>455225080</v>
      </c>
      <c r="Z626" s="1">
        <v>651340810.04005897</v>
      </c>
      <c r="AA626" s="1">
        <v>76145189.091920003</v>
      </c>
      <c r="AB626" s="1">
        <v>406796880</v>
      </c>
      <c r="AC626" s="1">
        <v>651340810.04005897</v>
      </c>
      <c r="AD626" s="1">
        <v>76145189.091920003</v>
      </c>
      <c r="AE626" s="1">
        <v>406796880</v>
      </c>
      <c r="AF626" s="1">
        <v>515484555.60011899</v>
      </c>
      <c r="AG626" s="1">
        <v>76145189.091920003</v>
      </c>
      <c r="AH626" s="1">
        <v>406796880</v>
      </c>
      <c r="AI626" s="1">
        <v>451552200.56955898</v>
      </c>
      <c r="AJ626" s="1">
        <v>76145189.091920003</v>
      </c>
      <c r="AK626" s="1">
        <v>1069529109.19609</v>
      </c>
      <c r="AL626" s="1">
        <v>1218003351.8617201</v>
      </c>
      <c r="AM626" s="1">
        <v>1169575151.8617201</v>
      </c>
      <c r="AN626" s="1">
        <v>1033718897.42178</v>
      </c>
      <c r="AO626" s="1">
        <v>969786542.39122105</v>
      </c>
      <c r="AP626" s="1">
        <v>357015478.19072801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1426544587.3868201</v>
      </c>
      <c r="AW626" s="1">
        <v>1575018830.0524499</v>
      </c>
      <c r="AX626" s="1">
        <v>1526590630.0524399</v>
      </c>
      <c r="AY626" s="1">
        <v>1390734375.6125</v>
      </c>
      <c r="AZ626" s="1">
        <v>1326802020.5819399</v>
      </c>
      <c r="BA626" s="1">
        <v>1326802020.5819399</v>
      </c>
      <c r="BB626" s="1">
        <v>1218003351.8617201</v>
      </c>
      <c r="BC626" s="1">
        <v>1169575151.8617201</v>
      </c>
      <c r="BD626" s="1">
        <v>1033718897.42178</v>
      </c>
      <c r="BE626" s="1">
        <v>969786542.39122105</v>
      </c>
      <c r="BF626" s="1">
        <v>969786542.39122105</v>
      </c>
      <c r="BG626" t="s">
        <v>39</v>
      </c>
    </row>
    <row r="627" spans="1:59" x14ac:dyDescent="0.25">
      <c r="A627">
        <v>977</v>
      </c>
      <c r="B627" t="s">
        <v>173</v>
      </c>
      <c r="C627">
        <v>2017</v>
      </c>
      <c r="D627" s="2">
        <v>176277</v>
      </c>
      <c r="E627" s="7">
        <v>80293.759999999995</v>
      </c>
      <c r="F627" t="s">
        <v>45</v>
      </c>
      <c r="G627" s="2">
        <v>142</v>
      </c>
      <c r="H627" s="1">
        <v>10377689913.396299</v>
      </c>
      <c r="I627" s="1">
        <v>4845107846</v>
      </c>
      <c r="J627" s="1">
        <v>222683314.88999999</v>
      </c>
      <c r="K627" s="1">
        <v>1839380017.3499999</v>
      </c>
      <c r="L627" s="1">
        <v>0</v>
      </c>
      <c r="M627" s="1">
        <v>342331419.5</v>
      </c>
      <c r="N627" s="1">
        <v>105246614.48999999</v>
      </c>
      <c r="O627" s="1">
        <v>43515722.002025701</v>
      </c>
      <c r="P627" s="1">
        <v>164540020.82268301</v>
      </c>
      <c r="Q627" s="1">
        <v>56242037</v>
      </c>
      <c r="R627" s="1">
        <v>28469373</v>
      </c>
      <c r="S627" s="1">
        <v>1784723</v>
      </c>
      <c r="T627" s="1">
        <v>51.063529961419199</v>
      </c>
      <c r="U627" s="1">
        <v>3.243647642</v>
      </c>
      <c r="V627" s="1">
        <v>0</v>
      </c>
      <c r="Y627" s="1">
        <v>3024031935</v>
      </c>
      <c r="Z627" s="1">
        <v>1521950981.18905</v>
      </c>
      <c r="AA627" s="1">
        <v>0</v>
      </c>
      <c r="AB627" s="1">
        <v>2702326410</v>
      </c>
      <c r="AC627" s="1">
        <v>1521950981.18905</v>
      </c>
      <c r="AD627" s="1">
        <v>0</v>
      </c>
      <c r="AE627" s="1">
        <v>2702326410</v>
      </c>
      <c r="AF627" s="1">
        <v>1209780633.5613401</v>
      </c>
      <c r="AG627" s="1">
        <v>0</v>
      </c>
      <c r="AH627" s="1">
        <v>2702326410</v>
      </c>
      <c r="AI627" s="1">
        <v>1062876940.56007</v>
      </c>
      <c r="AJ627" s="1">
        <v>0</v>
      </c>
      <c r="AK627" s="1">
        <v>5410122580.3900003</v>
      </c>
      <c r="AL627" s="1">
        <v>4933206251.9017296</v>
      </c>
      <c r="AM627" s="1">
        <v>4611500726.9017296</v>
      </c>
      <c r="AN627" s="1">
        <v>4299330379.2740297</v>
      </c>
      <c r="AO627" s="1">
        <v>4152426686.2727499</v>
      </c>
      <c r="AP627" s="1">
        <v>1988142353.84202</v>
      </c>
      <c r="AQ627" s="1">
        <v>1517123795</v>
      </c>
      <c r="AR627" s="1">
        <v>739980937.78525996</v>
      </c>
      <c r="AS627" s="1">
        <v>691725109.03525996</v>
      </c>
      <c r="AT627" s="1">
        <v>644899556.89110398</v>
      </c>
      <c r="AU627" s="1">
        <v>622864002.94091296</v>
      </c>
      <c r="AV627" s="1">
        <v>7398264934.2320204</v>
      </c>
      <c r="AW627" s="1">
        <v>7661329543.5290203</v>
      </c>
      <c r="AX627" s="1">
        <v>7291368189.7790203</v>
      </c>
      <c r="AY627" s="1">
        <v>6932372290.0071602</v>
      </c>
      <c r="AZ627" s="1">
        <v>6763433043.0556898</v>
      </c>
      <c r="BA627" s="1">
        <v>6763433043.0556898</v>
      </c>
      <c r="BB627" s="1">
        <v>5673187189.6870003</v>
      </c>
      <c r="BC627" s="1">
        <v>5303225835.9370003</v>
      </c>
      <c r="BD627" s="1">
        <v>4944229936.1651297</v>
      </c>
      <c r="BE627" s="1">
        <v>4775290689.2136602</v>
      </c>
      <c r="BF627" s="1">
        <v>4775290689.2136602</v>
      </c>
      <c r="BG627" t="s">
        <v>39</v>
      </c>
    </row>
    <row r="628" spans="1:59" x14ac:dyDescent="0.25">
      <c r="A628">
        <v>977</v>
      </c>
      <c r="B628" t="s">
        <v>173</v>
      </c>
      <c r="C628">
        <v>2018</v>
      </c>
      <c r="D628" s="2">
        <v>174226</v>
      </c>
      <c r="E628" s="7">
        <v>80293.759999999995</v>
      </c>
      <c r="F628" t="s">
        <v>45</v>
      </c>
      <c r="G628" s="2">
        <v>142</v>
      </c>
      <c r="H628" s="1">
        <v>10271386583.396299</v>
      </c>
      <c r="I628" s="1">
        <v>5006857158</v>
      </c>
      <c r="J628" s="1">
        <v>248460983.5</v>
      </c>
      <c r="K628" s="1">
        <v>2038806749.3759999</v>
      </c>
      <c r="L628" s="1">
        <v>20044053.34</v>
      </c>
      <c r="M628" s="1">
        <v>342331419.5</v>
      </c>
      <c r="N628" s="1">
        <v>105246614.48999999</v>
      </c>
      <c r="O628" s="1">
        <v>43515722.002025701</v>
      </c>
      <c r="P628" s="1">
        <v>164540020.82268301</v>
      </c>
      <c r="Q628" s="1">
        <v>56242037</v>
      </c>
      <c r="R628" s="1">
        <v>28469373</v>
      </c>
      <c r="S628" s="1">
        <v>1784723</v>
      </c>
      <c r="T628" s="1">
        <v>52.1242469705114</v>
      </c>
      <c r="U628" s="1">
        <v>1.7275248581725799</v>
      </c>
      <c r="V628" s="1">
        <v>0</v>
      </c>
      <c r="Y628" s="1">
        <v>2988847030</v>
      </c>
      <c r="Z628" s="1">
        <v>1603963392.3657401</v>
      </c>
      <c r="AA628" s="1">
        <v>0</v>
      </c>
      <c r="AB628" s="1">
        <v>2670884580</v>
      </c>
      <c r="AC628" s="1">
        <v>1603963392.3657401</v>
      </c>
      <c r="AD628" s="1">
        <v>0</v>
      </c>
      <c r="AE628" s="1">
        <v>2670884580</v>
      </c>
      <c r="AF628" s="1">
        <v>1274971318.3991101</v>
      </c>
      <c r="AG628" s="1">
        <v>0</v>
      </c>
      <c r="AH628" s="1">
        <v>2670884580</v>
      </c>
      <c r="AI628" s="1">
        <v>1120151518.8854001</v>
      </c>
      <c r="AJ628" s="1">
        <v>0</v>
      </c>
      <c r="AK628" s="1">
        <v>5597649561</v>
      </c>
      <c r="AL628" s="1">
        <v>5005811426.6884203</v>
      </c>
      <c r="AM628" s="1">
        <v>4687848976.6884203</v>
      </c>
      <c r="AN628" s="1">
        <v>4358856902.7217903</v>
      </c>
      <c r="AO628" s="1">
        <v>4204037103.2080898</v>
      </c>
      <c r="AP628" s="1">
        <v>2207613139.2080202</v>
      </c>
      <c r="AQ628" s="1">
        <v>1517123795</v>
      </c>
      <c r="AR628" s="1">
        <v>750871714.003263</v>
      </c>
      <c r="AS628" s="1">
        <v>703177346.503263</v>
      </c>
      <c r="AT628" s="1">
        <v>653828535.40826905</v>
      </c>
      <c r="AU628" s="1">
        <v>630605565.48121297</v>
      </c>
      <c r="AV628" s="1">
        <v>7805262700.2080202</v>
      </c>
      <c r="AW628" s="1">
        <v>7964296279.8997097</v>
      </c>
      <c r="AX628" s="1">
        <v>7598639462.3997097</v>
      </c>
      <c r="AY628" s="1">
        <v>7220298577.3380899</v>
      </c>
      <c r="AZ628" s="1">
        <v>7042255807.8973198</v>
      </c>
      <c r="BA628" s="1">
        <v>7042255807.8973198</v>
      </c>
      <c r="BB628" s="1">
        <v>5756683140.69168</v>
      </c>
      <c r="BC628" s="1">
        <v>5391026323.19168</v>
      </c>
      <c r="BD628" s="1">
        <v>5012685438.1300602</v>
      </c>
      <c r="BE628" s="1">
        <v>4834642668.6892996</v>
      </c>
      <c r="BF628" s="1">
        <v>4834642668.6892996</v>
      </c>
      <c r="BG628" t="s">
        <v>39</v>
      </c>
    </row>
    <row r="629" spans="1:59" x14ac:dyDescent="0.25">
      <c r="A629">
        <v>977</v>
      </c>
      <c r="B629" t="s">
        <v>173</v>
      </c>
      <c r="C629">
        <v>2019</v>
      </c>
      <c r="D629" s="2">
        <v>172652</v>
      </c>
      <c r="E629" s="7">
        <v>80293.759999999995</v>
      </c>
      <c r="F629" t="s">
        <v>45</v>
      </c>
      <c r="G629" s="2">
        <v>142</v>
      </c>
      <c r="H629" s="1">
        <v>10189806163.396299</v>
      </c>
      <c r="I629" s="1">
        <v>4611124933</v>
      </c>
      <c r="J629" s="1">
        <v>201664346.5</v>
      </c>
      <c r="K629" s="1">
        <v>1756307156</v>
      </c>
      <c r="L629" s="1">
        <v>15537788.09</v>
      </c>
      <c r="M629" s="1">
        <v>342331419.5</v>
      </c>
      <c r="N629" s="1">
        <v>105246614.48999999</v>
      </c>
      <c r="O629" s="1">
        <v>43515722.002025701</v>
      </c>
      <c r="P629" s="1">
        <v>164540020.82268301</v>
      </c>
      <c r="Q629" s="1">
        <v>56242037</v>
      </c>
      <c r="R629" s="1">
        <v>28469373</v>
      </c>
      <c r="S629" s="1">
        <v>1784723</v>
      </c>
      <c r="T629" s="1">
        <v>47.116424534596803</v>
      </c>
      <c r="U629" s="1">
        <v>5.1001766744499104</v>
      </c>
      <c r="V629" s="1">
        <v>0</v>
      </c>
      <c r="Y629" s="1">
        <v>2961845060</v>
      </c>
      <c r="Z629" s="1">
        <v>1337240213.7983699</v>
      </c>
      <c r="AA629" s="1">
        <v>0</v>
      </c>
      <c r="AB629" s="1">
        <v>2646755160</v>
      </c>
      <c r="AC629" s="1">
        <v>1337240213.7983699</v>
      </c>
      <c r="AD629" s="1">
        <v>0</v>
      </c>
      <c r="AE629" s="1">
        <v>2646755160</v>
      </c>
      <c r="AF629" s="1">
        <v>1062956253.5639499</v>
      </c>
      <c r="AG629" s="1">
        <v>0</v>
      </c>
      <c r="AH629" s="1">
        <v>2646755160</v>
      </c>
      <c r="AI629" s="1">
        <v>933881448.74776006</v>
      </c>
      <c r="AJ629" s="1">
        <v>0</v>
      </c>
      <c r="AK629" s="1">
        <v>5155120699</v>
      </c>
      <c r="AL629" s="1">
        <v>4665289641.1210499</v>
      </c>
      <c r="AM629" s="1">
        <v>4350199741.1210499</v>
      </c>
      <c r="AN629" s="1">
        <v>4075915780.8866301</v>
      </c>
      <c r="AO629" s="1">
        <v>3946840976.0704398</v>
      </c>
      <c r="AP629" s="1">
        <v>1920607280.58202</v>
      </c>
      <c r="AQ629" s="1">
        <v>1517123795</v>
      </c>
      <c r="AR629" s="1">
        <v>699793446.16815805</v>
      </c>
      <c r="AS629" s="1">
        <v>652529961.16815805</v>
      </c>
      <c r="AT629" s="1">
        <v>611387367.13299501</v>
      </c>
      <c r="AU629" s="1">
        <v>592026146.41056597</v>
      </c>
      <c r="AV629" s="1">
        <v>7075727979.5820198</v>
      </c>
      <c r="AW629" s="1">
        <v>7285690367.8712301</v>
      </c>
      <c r="AX629" s="1">
        <v>6923336982.8712301</v>
      </c>
      <c r="AY629" s="1">
        <v>6607910428.6016598</v>
      </c>
      <c r="AZ629" s="1">
        <v>6459474403.0630302</v>
      </c>
      <c r="BA629" s="1">
        <v>6459474403.0630302</v>
      </c>
      <c r="BB629" s="1">
        <v>5365083087.2892103</v>
      </c>
      <c r="BC629" s="1">
        <v>5002729702.2892103</v>
      </c>
      <c r="BD629" s="1">
        <v>4687303148.0196304</v>
      </c>
      <c r="BE629" s="1">
        <v>4538867122.4810104</v>
      </c>
      <c r="BF629" s="1">
        <v>4538867122.4810104</v>
      </c>
      <c r="BG629" t="s">
        <v>39</v>
      </c>
    </row>
    <row r="630" spans="1:59" x14ac:dyDescent="0.25">
      <c r="A630">
        <v>977</v>
      </c>
      <c r="B630" t="s">
        <v>173</v>
      </c>
      <c r="C630">
        <v>2020</v>
      </c>
      <c r="D630" s="2">
        <v>171644</v>
      </c>
      <c r="E630" s="7">
        <v>80293.759999999995</v>
      </c>
      <c r="F630" t="s">
        <v>45</v>
      </c>
      <c r="G630" s="2">
        <v>142</v>
      </c>
      <c r="H630" s="1">
        <v>10137561523.396299</v>
      </c>
      <c r="I630" s="1">
        <v>4903682834</v>
      </c>
      <c r="J630" s="1">
        <v>221724857</v>
      </c>
      <c r="K630" s="1">
        <v>1135061191</v>
      </c>
      <c r="L630" s="1">
        <v>353547328.39999998</v>
      </c>
      <c r="M630" s="1">
        <v>342331419.5</v>
      </c>
      <c r="N630" s="1">
        <v>105246614.48999999</v>
      </c>
      <c r="O630" s="1">
        <v>43515722.002025701</v>
      </c>
      <c r="P630" s="1">
        <v>164540020.82268301</v>
      </c>
      <c r="Q630" s="1">
        <v>56242037</v>
      </c>
      <c r="R630" s="1">
        <v>28469373</v>
      </c>
      <c r="S630" s="1">
        <v>1784723</v>
      </c>
      <c r="T630" s="1">
        <v>48.508392350000001</v>
      </c>
      <c r="U630" s="1">
        <v>2.0169632380000002</v>
      </c>
      <c r="V630" s="1">
        <v>0</v>
      </c>
      <c r="Y630" s="1">
        <v>2944552820</v>
      </c>
      <c r="Z630" s="1">
        <v>1479670645.8049099</v>
      </c>
      <c r="AA630" s="1">
        <v>0</v>
      </c>
      <c r="AB630" s="1">
        <v>2631302520</v>
      </c>
      <c r="AC630" s="1">
        <v>1479670645.8049099</v>
      </c>
      <c r="AD630" s="1">
        <v>0</v>
      </c>
      <c r="AE630" s="1">
        <v>2631302520</v>
      </c>
      <c r="AF630" s="1">
        <v>1176172500.6054101</v>
      </c>
      <c r="AG630" s="1">
        <v>0</v>
      </c>
      <c r="AH630" s="1">
        <v>2631302520</v>
      </c>
      <c r="AI630" s="1">
        <v>1033349844.04094</v>
      </c>
      <c r="AJ630" s="1">
        <v>0</v>
      </c>
      <c r="AK630" s="1">
        <v>5467739110.5</v>
      </c>
      <c r="AL630" s="1">
        <v>4810488343.6275902</v>
      </c>
      <c r="AM630" s="1">
        <v>4497238043.6275902</v>
      </c>
      <c r="AN630" s="1">
        <v>4193739898.4280901</v>
      </c>
      <c r="AO630" s="1">
        <v>4050917241.8636198</v>
      </c>
      <c r="AP630" s="1">
        <v>1637370855.89202</v>
      </c>
      <c r="AQ630" s="1">
        <v>1517123795</v>
      </c>
      <c r="AR630" s="1">
        <v>721573251.54413795</v>
      </c>
      <c r="AS630" s="1">
        <v>674585706.54413795</v>
      </c>
      <c r="AT630" s="1">
        <v>629060984.76421404</v>
      </c>
      <c r="AU630" s="1">
        <v>607637586.27954304</v>
      </c>
      <c r="AV630" s="1">
        <v>7105109966.3920202</v>
      </c>
      <c r="AW630" s="1">
        <v>7169432451.0637503</v>
      </c>
      <c r="AX630" s="1">
        <v>6809194606.0637503</v>
      </c>
      <c r="AY630" s="1">
        <v>6460171739.0843296</v>
      </c>
      <c r="AZ630" s="1">
        <v>6295925684.0351896</v>
      </c>
      <c r="BA630" s="1">
        <v>6295925684.0351896</v>
      </c>
      <c r="BB630" s="1">
        <v>5532061595.17173</v>
      </c>
      <c r="BC630" s="1">
        <v>5171823750.17173</v>
      </c>
      <c r="BD630" s="1">
        <v>4822800883.1922998</v>
      </c>
      <c r="BE630" s="1">
        <v>4658554828.1431599</v>
      </c>
      <c r="BF630" s="1">
        <v>4658554828.1431599</v>
      </c>
      <c r="BG630" t="s">
        <v>39</v>
      </c>
    </row>
    <row r="631" spans="1:59" x14ac:dyDescent="0.25">
      <c r="A631">
        <v>977</v>
      </c>
      <c r="B631" t="s">
        <v>173</v>
      </c>
      <c r="C631">
        <v>2021</v>
      </c>
      <c r="D631" s="2">
        <v>171644</v>
      </c>
      <c r="E631" s="7">
        <v>80293.759999999995</v>
      </c>
      <c r="F631" t="s">
        <v>45</v>
      </c>
      <c r="G631" s="2">
        <v>142</v>
      </c>
      <c r="H631" s="1">
        <v>10137561523.396299</v>
      </c>
      <c r="I631" s="1">
        <v>4490552631</v>
      </c>
      <c r="J631" s="1">
        <v>231028359</v>
      </c>
      <c r="K631" s="1">
        <v>1238885502</v>
      </c>
      <c r="L631" s="1">
        <v>0</v>
      </c>
      <c r="M631" s="1">
        <v>342331419.5</v>
      </c>
      <c r="N631" s="1">
        <v>105246614.48999999</v>
      </c>
      <c r="O631" s="1">
        <v>43515722.002025701</v>
      </c>
      <c r="P631" s="1">
        <v>164540020.82268301</v>
      </c>
      <c r="Q631" s="1">
        <v>56242037</v>
      </c>
      <c r="R631" s="1">
        <v>28469373</v>
      </c>
      <c r="S631" s="1">
        <v>1784723</v>
      </c>
      <c r="T631" s="1">
        <v>47.816730876940099</v>
      </c>
      <c r="U631" s="1">
        <v>2.2184856362285799</v>
      </c>
      <c r="V631" s="1">
        <v>0</v>
      </c>
      <c r="Y631" s="1">
        <v>2944552820</v>
      </c>
      <c r="Z631" s="1">
        <v>1451243514.59179</v>
      </c>
      <c r="AA631" s="1">
        <v>0</v>
      </c>
      <c r="AB631" s="1">
        <v>2631302520</v>
      </c>
      <c r="AC631" s="1">
        <v>1451243514.59179</v>
      </c>
      <c r="AD631" s="1">
        <v>0</v>
      </c>
      <c r="AE631" s="1">
        <v>2631302520</v>
      </c>
      <c r="AF631" s="1">
        <v>1153576113.9711499</v>
      </c>
      <c r="AG631" s="1">
        <v>0</v>
      </c>
      <c r="AH631" s="1">
        <v>2631302520</v>
      </c>
      <c r="AI631" s="1">
        <v>1013497337.2085</v>
      </c>
      <c r="AJ631" s="1">
        <v>0</v>
      </c>
      <c r="AK631" s="1">
        <v>5063912409.5</v>
      </c>
      <c r="AL631" s="1">
        <v>4791364714.4144802</v>
      </c>
      <c r="AM631" s="1">
        <v>4478114414.4144802</v>
      </c>
      <c r="AN631" s="1">
        <v>4180447013.7938399</v>
      </c>
      <c r="AO631" s="1">
        <v>4040368237.0311799</v>
      </c>
      <c r="AP631" s="1">
        <v>1387647838.4920199</v>
      </c>
      <c r="AQ631" s="1">
        <v>1517123795</v>
      </c>
      <c r="AR631" s="1">
        <v>718704707.16217196</v>
      </c>
      <c r="AS631" s="1">
        <v>671717162.16217196</v>
      </c>
      <c r="AT631" s="1">
        <v>627067052.06907594</v>
      </c>
      <c r="AU631" s="1">
        <v>606055235.55467796</v>
      </c>
      <c r="AV631" s="1">
        <v>6451560247.9920197</v>
      </c>
      <c r="AW631" s="1">
        <v>6897717260.0686703</v>
      </c>
      <c r="AX631" s="1">
        <v>6537479415.0686703</v>
      </c>
      <c r="AY631" s="1">
        <v>6195161904.3549404</v>
      </c>
      <c r="AZ631" s="1">
        <v>6034071311.0778904</v>
      </c>
      <c r="BA631" s="1">
        <v>6034071311.0778904</v>
      </c>
      <c r="BB631" s="1">
        <v>5510069421.5766497</v>
      </c>
      <c r="BC631" s="1">
        <v>5149831576.5766497</v>
      </c>
      <c r="BD631" s="1">
        <v>4807514065.8629103</v>
      </c>
      <c r="BE631" s="1">
        <v>4646423472.5858603</v>
      </c>
      <c r="BF631" s="1">
        <v>4646423472.5858603</v>
      </c>
      <c r="BG631" t="s">
        <v>39</v>
      </c>
    </row>
    <row r="632" spans="1:59" x14ac:dyDescent="0.25">
      <c r="A632">
        <v>990</v>
      </c>
      <c r="B632" t="s">
        <v>174</v>
      </c>
      <c r="C632">
        <v>2017</v>
      </c>
      <c r="D632" s="2">
        <v>9237</v>
      </c>
      <c r="E632" s="7">
        <v>77705.09</v>
      </c>
      <c r="F632" t="s">
        <v>51</v>
      </c>
      <c r="G632" s="2">
        <v>178</v>
      </c>
      <c r="H632" s="1">
        <v>600127890</v>
      </c>
      <c r="I632" s="1">
        <v>383498410.39999998</v>
      </c>
      <c r="J632" s="1">
        <v>20288419.486839999</v>
      </c>
      <c r="K632" s="1">
        <v>44716708.350000001</v>
      </c>
      <c r="L632" s="1">
        <v>0</v>
      </c>
      <c r="M632" s="1">
        <v>61140216.7238179</v>
      </c>
      <c r="N632" s="1">
        <v>50340655.208829299</v>
      </c>
      <c r="O632" s="1">
        <v>3561253.1079390999</v>
      </c>
      <c r="P632" s="1">
        <v>50013777.505604804</v>
      </c>
      <c r="Q632" s="1">
        <v>13160851</v>
      </c>
      <c r="R632" s="1">
        <v>26269471</v>
      </c>
      <c r="S632" s="1">
        <v>102515</v>
      </c>
      <c r="T632" s="1">
        <v>54.566478852045698</v>
      </c>
      <c r="U632" s="1">
        <v>11.122980675205399</v>
      </c>
      <c r="V632" s="1">
        <v>15766101</v>
      </c>
      <c r="W632" s="1">
        <v>43.17</v>
      </c>
      <c r="X632" s="1">
        <v>1.03</v>
      </c>
      <c r="Y632" s="1">
        <v>158460735</v>
      </c>
      <c r="Z632" s="1">
        <v>399561709.297167</v>
      </c>
      <c r="AA632" s="1">
        <v>434645579.69656199</v>
      </c>
      <c r="AB632" s="1">
        <v>141603210</v>
      </c>
      <c r="AC632" s="1">
        <v>399561709.297167</v>
      </c>
      <c r="AD632" s="1">
        <v>434645579.69656199</v>
      </c>
      <c r="AE632" s="1">
        <v>141603210</v>
      </c>
      <c r="AF632" s="1">
        <v>315241609.21742398</v>
      </c>
      <c r="AG632" s="1">
        <v>434645579.69656199</v>
      </c>
      <c r="AH632" s="1">
        <v>141603210</v>
      </c>
      <c r="AI632" s="1">
        <v>275561562.12107497</v>
      </c>
      <c r="AJ632" s="1">
        <v>434645579.69656199</v>
      </c>
      <c r="AK632" s="1">
        <v>464927046.61065698</v>
      </c>
      <c r="AL632" s="1">
        <v>1062970220.9861701</v>
      </c>
      <c r="AM632" s="1">
        <v>1046112695.9861701</v>
      </c>
      <c r="AN632" s="1">
        <v>961792595.90643096</v>
      </c>
      <c r="AO632" s="1">
        <v>922112548.81008196</v>
      </c>
      <c r="AP632" s="1">
        <v>98618616.666768402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563545663.277426</v>
      </c>
      <c r="AW632" s="1">
        <v>1161588837.65294</v>
      </c>
      <c r="AX632" s="1">
        <v>1144731312.65294</v>
      </c>
      <c r="AY632" s="1">
        <v>1060411212.5732</v>
      </c>
      <c r="AZ632" s="1">
        <v>1020731165.47685</v>
      </c>
      <c r="BA632" s="1">
        <v>600127890</v>
      </c>
      <c r="BB632" s="1">
        <v>1062970220.9861701</v>
      </c>
      <c r="BC632" s="1">
        <v>1046112695.9861701</v>
      </c>
      <c r="BD632" s="1">
        <v>961792595.90643096</v>
      </c>
      <c r="BE632" s="1">
        <v>922112548.81008196</v>
      </c>
      <c r="BF632" s="1">
        <v>501509273.33323097</v>
      </c>
      <c r="BG632" t="s">
        <v>75</v>
      </c>
    </row>
    <row r="633" spans="1:59" x14ac:dyDescent="0.25">
      <c r="A633">
        <v>990</v>
      </c>
      <c r="B633" t="s">
        <v>174</v>
      </c>
      <c r="C633">
        <v>2018</v>
      </c>
      <c r="D633" s="2">
        <v>9053</v>
      </c>
      <c r="E633" s="7">
        <v>77705.09</v>
      </c>
      <c r="F633" t="s">
        <v>51</v>
      </c>
      <c r="G633" s="2">
        <v>178</v>
      </c>
      <c r="H633" s="1">
        <v>588173410</v>
      </c>
      <c r="I633" s="1">
        <v>361619520.17739999</v>
      </c>
      <c r="J633" s="1">
        <v>17939154.699999999</v>
      </c>
      <c r="K633" s="1">
        <v>43744532.492359899</v>
      </c>
      <c r="L633" s="1">
        <v>0</v>
      </c>
      <c r="M633" s="1">
        <v>61140216.7238179</v>
      </c>
      <c r="N633" s="1">
        <v>50340655.208829299</v>
      </c>
      <c r="O633" s="1">
        <v>3561253.1079390999</v>
      </c>
      <c r="P633" s="1">
        <v>50013777.505604804</v>
      </c>
      <c r="Q633" s="1">
        <v>13160851</v>
      </c>
      <c r="R633" s="1">
        <v>26269471</v>
      </c>
      <c r="S633" s="1">
        <v>102515</v>
      </c>
      <c r="T633" s="1">
        <v>55.724230696829899</v>
      </c>
      <c r="U633" s="1">
        <v>9.39341053774851</v>
      </c>
      <c r="V633" s="1">
        <v>15766101</v>
      </c>
      <c r="W633" s="1">
        <v>43.17</v>
      </c>
      <c r="X633" s="1">
        <v>1.03</v>
      </c>
      <c r="Y633" s="1">
        <v>155304215</v>
      </c>
      <c r="Z633" s="1">
        <v>426117197.57344401</v>
      </c>
      <c r="AA633" s="1">
        <v>434645579.69656199</v>
      </c>
      <c r="AB633" s="1">
        <v>138782490</v>
      </c>
      <c r="AC633" s="1">
        <v>426117197.57344401</v>
      </c>
      <c r="AD633" s="1">
        <v>434645579.69656199</v>
      </c>
      <c r="AE633" s="1">
        <v>138782490</v>
      </c>
      <c r="AF633" s="1">
        <v>336193053.41985601</v>
      </c>
      <c r="AG633" s="1">
        <v>434645579.69656199</v>
      </c>
      <c r="AH633" s="1">
        <v>138782490</v>
      </c>
      <c r="AI633" s="1">
        <v>293875809.11228597</v>
      </c>
      <c r="AJ633" s="1">
        <v>434645579.69656199</v>
      </c>
      <c r="AK633" s="1">
        <v>440698891.60121697</v>
      </c>
      <c r="AL633" s="1">
        <v>1084019924.47561</v>
      </c>
      <c r="AM633" s="1">
        <v>1067498199.47561</v>
      </c>
      <c r="AN633" s="1">
        <v>977574055.32202303</v>
      </c>
      <c r="AO633" s="1">
        <v>935256811.01445198</v>
      </c>
      <c r="AP633" s="1">
        <v>97646440.809128195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538345332.41034603</v>
      </c>
      <c r="AW633" s="1">
        <v>1181666365.28474</v>
      </c>
      <c r="AX633" s="1">
        <v>1165144640.28474</v>
      </c>
      <c r="AY633" s="1">
        <v>1075220496.13115</v>
      </c>
      <c r="AZ633" s="1">
        <v>1032903251.82358</v>
      </c>
      <c r="BA633" s="1">
        <v>588173410</v>
      </c>
      <c r="BB633" s="1">
        <v>1084019924.47561</v>
      </c>
      <c r="BC633" s="1">
        <v>1067498199.47561</v>
      </c>
      <c r="BD633" s="1">
        <v>977574055.32202303</v>
      </c>
      <c r="BE633" s="1">
        <v>935256811.01445198</v>
      </c>
      <c r="BF633" s="1">
        <v>490526969.190871</v>
      </c>
      <c r="BG633" t="s">
        <v>75</v>
      </c>
    </row>
    <row r="634" spans="1:59" x14ac:dyDescent="0.25">
      <c r="A634">
        <v>990</v>
      </c>
      <c r="B634" t="s">
        <v>174</v>
      </c>
      <c r="C634">
        <v>2019</v>
      </c>
      <c r="D634" s="2">
        <v>9102</v>
      </c>
      <c r="E634" s="7">
        <v>77705.09</v>
      </c>
      <c r="F634" t="s">
        <v>51</v>
      </c>
      <c r="G634" s="2">
        <v>178</v>
      </c>
      <c r="H634" s="1">
        <v>591356940</v>
      </c>
      <c r="I634" s="1">
        <v>343880978.10000002</v>
      </c>
      <c r="J634" s="1">
        <v>17693157.800000001</v>
      </c>
      <c r="K634" s="1">
        <v>42714277.880000003</v>
      </c>
      <c r="L634" s="1">
        <v>0</v>
      </c>
      <c r="M634" s="1">
        <v>61140216.7238179</v>
      </c>
      <c r="N634" s="1">
        <v>50340655.208829299</v>
      </c>
      <c r="O634" s="1">
        <v>3561253.1079390999</v>
      </c>
      <c r="P634" s="1">
        <v>50013777.505604804</v>
      </c>
      <c r="Q634" s="1">
        <v>13160851</v>
      </c>
      <c r="R634" s="1">
        <v>26269471</v>
      </c>
      <c r="S634" s="1">
        <v>102515</v>
      </c>
      <c r="T634" s="1">
        <v>52.485848719278998</v>
      </c>
      <c r="U634" s="1">
        <v>12.074985772265199</v>
      </c>
      <c r="V634" s="1">
        <v>15766101</v>
      </c>
      <c r="W634" s="1">
        <v>43.17</v>
      </c>
      <c r="X634" s="1">
        <v>1.03</v>
      </c>
      <c r="Y634" s="1">
        <v>156144810</v>
      </c>
      <c r="Z634" s="1">
        <v>371669735.42407203</v>
      </c>
      <c r="AA634" s="1">
        <v>434645579.69656199</v>
      </c>
      <c r="AB634" s="1">
        <v>139533660</v>
      </c>
      <c r="AC634" s="1">
        <v>371669735.42407203</v>
      </c>
      <c r="AD634" s="1">
        <v>434645579.69656199</v>
      </c>
      <c r="AE634" s="1">
        <v>139533660</v>
      </c>
      <c r="AF634" s="1">
        <v>293235719.95573503</v>
      </c>
      <c r="AG634" s="1">
        <v>434645579.69656199</v>
      </c>
      <c r="AH634" s="1">
        <v>139533660</v>
      </c>
      <c r="AI634" s="1">
        <v>256325595.02945799</v>
      </c>
      <c r="AJ634" s="1">
        <v>434645579.69656199</v>
      </c>
      <c r="AK634" s="1">
        <v>422714352.62381703</v>
      </c>
      <c r="AL634" s="1">
        <v>1030167060.42623</v>
      </c>
      <c r="AM634" s="1">
        <v>1013555910.42623</v>
      </c>
      <c r="AN634" s="1">
        <v>935121894.95790195</v>
      </c>
      <c r="AO634" s="1">
        <v>898211770.03162503</v>
      </c>
      <c r="AP634" s="1">
        <v>96616186.196768403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519330538.82058603</v>
      </c>
      <c r="AW634" s="1">
        <v>1126783246.6229999</v>
      </c>
      <c r="AX634" s="1">
        <v>1110172096.6229999</v>
      </c>
      <c r="AY634" s="1">
        <v>1031738081.15467</v>
      </c>
      <c r="AZ634" s="1">
        <v>994827956.22839403</v>
      </c>
      <c r="BA634" s="1">
        <v>591356940</v>
      </c>
      <c r="BB634" s="1">
        <v>1030167060.42623</v>
      </c>
      <c r="BC634" s="1">
        <v>1013555910.42623</v>
      </c>
      <c r="BD634" s="1">
        <v>935121894.95790195</v>
      </c>
      <c r="BE634" s="1">
        <v>898211770.03162503</v>
      </c>
      <c r="BF634" s="1">
        <v>494740753.803231</v>
      </c>
      <c r="BG634" t="s">
        <v>75</v>
      </c>
    </row>
    <row r="635" spans="1:59" x14ac:dyDescent="0.25">
      <c r="A635">
        <v>990</v>
      </c>
      <c r="B635" t="s">
        <v>174</v>
      </c>
      <c r="C635">
        <v>2020</v>
      </c>
      <c r="D635" s="2">
        <v>9112</v>
      </c>
      <c r="E635" s="7">
        <v>77705.09</v>
      </c>
      <c r="F635" t="s">
        <v>51</v>
      </c>
      <c r="G635" s="2">
        <v>178</v>
      </c>
      <c r="H635" s="1">
        <v>592006640</v>
      </c>
      <c r="I635" s="1">
        <v>392650455</v>
      </c>
      <c r="J635" s="1">
        <v>0</v>
      </c>
      <c r="K635" s="1">
        <v>61996411.259999998</v>
      </c>
      <c r="L635" s="1">
        <v>0</v>
      </c>
      <c r="M635" s="1">
        <v>61140216.7238179</v>
      </c>
      <c r="N635" s="1">
        <v>50340655.208829299</v>
      </c>
      <c r="O635" s="1">
        <v>3561253.1079390999</v>
      </c>
      <c r="P635" s="1">
        <v>50013777.505604804</v>
      </c>
      <c r="Q635" s="1">
        <v>13160851</v>
      </c>
      <c r="R635" s="1">
        <v>26269471</v>
      </c>
      <c r="S635" s="1">
        <v>102515</v>
      </c>
      <c r="T635" s="1">
        <v>55.417306089999997</v>
      </c>
      <c r="U635" s="1">
        <v>5.8648134911358003</v>
      </c>
      <c r="V635" s="1">
        <v>15766101</v>
      </c>
      <c r="W635" s="1">
        <v>43.17</v>
      </c>
      <c r="X635" s="1">
        <v>1.03</v>
      </c>
      <c r="Y635" s="1">
        <v>156316360</v>
      </c>
      <c r="Z635" s="1">
        <v>455747798.25839198</v>
      </c>
      <c r="AA635" s="1">
        <v>434645579.69656199</v>
      </c>
      <c r="AB635" s="1">
        <v>139686960</v>
      </c>
      <c r="AC635" s="1">
        <v>455747798.25839198</v>
      </c>
      <c r="AD635" s="1">
        <v>434645579.69656199</v>
      </c>
      <c r="AE635" s="1">
        <v>139686960</v>
      </c>
      <c r="AF635" s="1">
        <v>359570664.49883699</v>
      </c>
      <c r="AG635" s="1">
        <v>434645579.69656199</v>
      </c>
      <c r="AH635" s="1">
        <v>139686960</v>
      </c>
      <c r="AI635" s="1">
        <v>314310836.84728098</v>
      </c>
      <c r="AJ635" s="1">
        <v>434645579.69656199</v>
      </c>
      <c r="AK635" s="1">
        <v>453790671.72381699</v>
      </c>
      <c r="AL635" s="1">
        <v>1096723515.4605501</v>
      </c>
      <c r="AM635" s="1">
        <v>1080094115.4605501</v>
      </c>
      <c r="AN635" s="1">
        <v>983916981.70100296</v>
      </c>
      <c r="AO635" s="1">
        <v>938657154.04944801</v>
      </c>
      <c r="AP635" s="1">
        <v>115898319.576768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569688991.30058599</v>
      </c>
      <c r="AW635" s="1">
        <v>1212621835.0373199</v>
      </c>
      <c r="AX635" s="1">
        <v>1195992435.0373199</v>
      </c>
      <c r="AY635" s="1">
        <v>1099815301.27777</v>
      </c>
      <c r="AZ635" s="1">
        <v>1054555473.62621</v>
      </c>
      <c r="BA635" s="1">
        <v>592006640</v>
      </c>
      <c r="BB635" s="1">
        <v>1096723515.4605501</v>
      </c>
      <c r="BC635" s="1">
        <v>1080094115.4605501</v>
      </c>
      <c r="BD635" s="1">
        <v>983916981.70100296</v>
      </c>
      <c r="BE635" s="1">
        <v>938657154.04944801</v>
      </c>
      <c r="BF635" s="1">
        <v>476108320.42323101</v>
      </c>
      <c r="BG635" t="s">
        <v>75</v>
      </c>
    </row>
    <row r="636" spans="1:59" x14ac:dyDescent="0.25">
      <c r="A636">
        <v>990</v>
      </c>
      <c r="B636" t="s">
        <v>174</v>
      </c>
      <c r="C636">
        <v>2021</v>
      </c>
      <c r="D636" s="2">
        <v>9112</v>
      </c>
      <c r="E636" s="7">
        <v>77705.09</v>
      </c>
      <c r="F636" t="s">
        <v>51</v>
      </c>
      <c r="G636" s="2">
        <v>178</v>
      </c>
      <c r="H636" s="1">
        <v>592006640</v>
      </c>
      <c r="I636" s="1">
        <v>305581071.73519099</v>
      </c>
      <c r="J636" s="1">
        <v>22888975.890000001</v>
      </c>
      <c r="K636" s="1">
        <v>49800701.640199997</v>
      </c>
      <c r="L636" s="1">
        <v>0</v>
      </c>
      <c r="M636" s="1">
        <v>61140216.7238179</v>
      </c>
      <c r="N636" s="1">
        <v>50340655.208829299</v>
      </c>
      <c r="O636" s="1">
        <v>3561253.1079390999</v>
      </c>
      <c r="P636" s="1">
        <v>50013777.505604804</v>
      </c>
      <c r="Q636" s="1">
        <v>13160851</v>
      </c>
      <c r="R636" s="1">
        <v>26269471</v>
      </c>
      <c r="S636" s="1">
        <v>102515</v>
      </c>
      <c r="T636" s="1">
        <v>55.918325513788602</v>
      </c>
      <c r="U636" s="1">
        <v>7.9861688796877504</v>
      </c>
      <c r="V636" s="1">
        <v>15766101</v>
      </c>
      <c r="W636" s="1">
        <v>43.17</v>
      </c>
      <c r="X636" s="1">
        <v>1.03</v>
      </c>
      <c r="Y636" s="1">
        <v>156316360</v>
      </c>
      <c r="Z636" s="1">
        <v>440845126.16966802</v>
      </c>
      <c r="AA636" s="1">
        <v>434645579.69656199</v>
      </c>
      <c r="AB636" s="1">
        <v>139686960</v>
      </c>
      <c r="AC636" s="1">
        <v>440845126.16966802</v>
      </c>
      <c r="AD636" s="1">
        <v>434645579.69656199</v>
      </c>
      <c r="AE636" s="1">
        <v>139686960</v>
      </c>
      <c r="AF636" s="1">
        <v>347812925.40228301</v>
      </c>
      <c r="AG636" s="1">
        <v>434645579.69656199</v>
      </c>
      <c r="AH636" s="1">
        <v>139686960</v>
      </c>
      <c r="AI636" s="1">
        <v>304033066.217632</v>
      </c>
      <c r="AJ636" s="1">
        <v>434645579.69656199</v>
      </c>
      <c r="AK636" s="1">
        <v>389610264.34900802</v>
      </c>
      <c r="AL636" s="1">
        <v>1104709819.2618301</v>
      </c>
      <c r="AM636" s="1">
        <v>1088080419.2618301</v>
      </c>
      <c r="AN636" s="1">
        <v>995048218.49444997</v>
      </c>
      <c r="AO636" s="1">
        <v>951268359.30979896</v>
      </c>
      <c r="AP636" s="1">
        <v>103702609.95696799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493312874.30597699</v>
      </c>
      <c r="AW636" s="1">
        <v>1208412429.2188001</v>
      </c>
      <c r="AX636" s="1">
        <v>1191783029.2188001</v>
      </c>
      <c r="AY636" s="1">
        <v>1098750828.4514101</v>
      </c>
      <c r="AZ636" s="1">
        <v>1054970969.26676</v>
      </c>
      <c r="BA636" s="1">
        <v>592006640</v>
      </c>
      <c r="BB636" s="1">
        <v>1104709819.2618301</v>
      </c>
      <c r="BC636" s="1">
        <v>1088080419.2618301</v>
      </c>
      <c r="BD636" s="1">
        <v>995048218.49444997</v>
      </c>
      <c r="BE636" s="1">
        <v>951268359.30979896</v>
      </c>
      <c r="BF636" s="1">
        <v>488304030.04303098</v>
      </c>
      <c r="BG636" t="s">
        <v>75</v>
      </c>
    </row>
    <row r="637" spans="1:59" x14ac:dyDescent="0.25">
      <c r="A637">
        <v>995</v>
      </c>
      <c r="B637" t="s">
        <v>175</v>
      </c>
      <c r="C637">
        <v>2017</v>
      </c>
      <c r="D637" s="2">
        <v>56741</v>
      </c>
      <c r="E637" s="7">
        <v>123478.56</v>
      </c>
      <c r="F637" t="s">
        <v>43</v>
      </c>
      <c r="G637" s="2">
        <v>133</v>
      </c>
      <c r="H637" s="1">
        <v>2754491845</v>
      </c>
      <c r="I637" s="1">
        <v>1570506000</v>
      </c>
      <c r="J637" s="1">
        <v>266264000</v>
      </c>
      <c r="K637" s="1">
        <v>426995000</v>
      </c>
      <c r="L637" s="1">
        <v>10244000</v>
      </c>
      <c r="M637" s="1">
        <v>152323328.903137</v>
      </c>
      <c r="N637" s="1">
        <v>48537206.846419498</v>
      </c>
      <c r="O637" s="1">
        <v>61919284.9215388</v>
      </c>
      <c r="P637" s="1">
        <v>98760215.762279794</v>
      </c>
      <c r="Q637" s="1">
        <v>33257022</v>
      </c>
      <c r="R637" s="1">
        <v>14388355</v>
      </c>
      <c r="S637" s="1">
        <v>554578</v>
      </c>
      <c r="T637" s="1">
        <v>47.629634774143398</v>
      </c>
      <c r="U637" s="1">
        <v>7.9212004111780798</v>
      </c>
      <c r="V637" s="1">
        <v>1180934</v>
      </c>
      <c r="W637" s="1">
        <v>17.38</v>
      </c>
      <c r="X637" s="1">
        <v>1.06</v>
      </c>
      <c r="Y637" s="1">
        <v>973391855</v>
      </c>
      <c r="Z637" s="1">
        <v>725339917.21686494</v>
      </c>
      <c r="AA637" s="1">
        <v>12725272.410399999</v>
      </c>
      <c r="AB637" s="1">
        <v>869839530</v>
      </c>
      <c r="AC637" s="1">
        <v>725339917.21686494</v>
      </c>
      <c r="AD637" s="1">
        <v>12725272.410399999</v>
      </c>
      <c r="AE637" s="1">
        <v>869839530</v>
      </c>
      <c r="AF637" s="1">
        <v>574106507.43505597</v>
      </c>
      <c r="AG637" s="1">
        <v>12725272.410399999</v>
      </c>
      <c r="AH637" s="1">
        <v>869839530</v>
      </c>
      <c r="AI637" s="1">
        <v>502937844.008322</v>
      </c>
      <c r="AJ637" s="1">
        <v>12725272.410399999</v>
      </c>
      <c r="AK637" s="1">
        <v>1989093328.9031301</v>
      </c>
      <c r="AL637" s="1">
        <v>2076481260.38954</v>
      </c>
      <c r="AM637" s="1">
        <v>1972928935.38954</v>
      </c>
      <c r="AN637" s="1">
        <v>1821695525.6077299</v>
      </c>
      <c r="AO637" s="1">
        <v>1750526862.181</v>
      </c>
      <c r="AP637" s="1">
        <v>547695491.76795805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2536788820.6710901</v>
      </c>
      <c r="AW637" s="1">
        <v>2624176752.1574998</v>
      </c>
      <c r="AX637" s="1">
        <v>2520624427.1574998</v>
      </c>
      <c r="AY637" s="1">
        <v>2369391017.37569</v>
      </c>
      <c r="AZ637" s="1">
        <v>2298222353.9489598</v>
      </c>
      <c r="BA637" s="1">
        <v>2298222353.9489598</v>
      </c>
      <c r="BB637" s="1">
        <v>2076481260.38954</v>
      </c>
      <c r="BC637" s="1">
        <v>1972928935.38954</v>
      </c>
      <c r="BD637" s="1">
        <v>1821695525.6077299</v>
      </c>
      <c r="BE637" s="1">
        <v>1750526862.181</v>
      </c>
      <c r="BF637" s="1">
        <v>1750526862.181</v>
      </c>
      <c r="BG637" t="s">
        <v>39</v>
      </c>
    </row>
    <row r="638" spans="1:59" x14ac:dyDescent="0.25">
      <c r="A638">
        <v>995</v>
      </c>
      <c r="B638" t="s">
        <v>175</v>
      </c>
      <c r="C638">
        <v>2018</v>
      </c>
      <c r="D638" s="2">
        <v>57315</v>
      </c>
      <c r="E638" s="7">
        <v>123478.56</v>
      </c>
      <c r="F638" t="s">
        <v>43</v>
      </c>
      <c r="G638" s="2">
        <v>133</v>
      </c>
      <c r="H638" s="1">
        <v>2782356675</v>
      </c>
      <c r="I638" s="1">
        <v>1604897000</v>
      </c>
      <c r="J638" s="1">
        <v>285159000</v>
      </c>
      <c r="K638" s="1">
        <v>408378000</v>
      </c>
      <c r="L638" s="1">
        <v>8352999.9999999898</v>
      </c>
      <c r="M638" s="1">
        <v>152323328.903137</v>
      </c>
      <c r="N638" s="1">
        <v>48537206.846419498</v>
      </c>
      <c r="O638" s="1">
        <v>61919284.9215388</v>
      </c>
      <c r="P638" s="1">
        <v>98760215.762279794</v>
      </c>
      <c r="Q638" s="1">
        <v>33257022</v>
      </c>
      <c r="R638" s="1">
        <v>14388355</v>
      </c>
      <c r="S638" s="1">
        <v>554578</v>
      </c>
      <c r="T638" s="1">
        <v>46.789926113094999</v>
      </c>
      <c r="U638" s="1">
        <v>4.5489160314404398</v>
      </c>
      <c r="V638" s="1">
        <v>1180934</v>
      </c>
      <c r="W638" s="1">
        <v>17.38</v>
      </c>
      <c r="X638" s="1">
        <v>1.06</v>
      </c>
      <c r="Y638" s="1">
        <v>983238825</v>
      </c>
      <c r="Z638" s="1">
        <v>771601581.56122303</v>
      </c>
      <c r="AA638" s="1">
        <v>12725272.410399999</v>
      </c>
      <c r="AB638" s="1">
        <v>878638950</v>
      </c>
      <c r="AC638" s="1">
        <v>771601581.56122303</v>
      </c>
      <c r="AD638" s="1">
        <v>12725272.410399999</v>
      </c>
      <c r="AE638" s="1">
        <v>878638950</v>
      </c>
      <c r="AF638" s="1">
        <v>610722612.40109706</v>
      </c>
      <c r="AG638" s="1">
        <v>12725272.410399999</v>
      </c>
      <c r="AH638" s="1">
        <v>878638950</v>
      </c>
      <c r="AI638" s="1">
        <v>535014862.20809698</v>
      </c>
      <c r="AJ638" s="1">
        <v>12725272.410399999</v>
      </c>
      <c r="AK638" s="1">
        <v>2042379328.9031301</v>
      </c>
      <c r="AL638" s="1">
        <v>2151484894.7339001</v>
      </c>
      <c r="AM638" s="1">
        <v>2046885019.7339001</v>
      </c>
      <c r="AN638" s="1">
        <v>1886006050.57377</v>
      </c>
      <c r="AO638" s="1">
        <v>1810298300.38077</v>
      </c>
      <c r="AP638" s="1">
        <v>527187491.76795799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2569566820.6710901</v>
      </c>
      <c r="AW638" s="1">
        <v>2678672386.5018601</v>
      </c>
      <c r="AX638" s="1">
        <v>2574072511.5018601</v>
      </c>
      <c r="AY638" s="1">
        <v>2413193542.3417301</v>
      </c>
      <c r="AZ638" s="1">
        <v>2337485792.1487298</v>
      </c>
      <c r="BA638" s="1">
        <v>2337485792.1487298</v>
      </c>
      <c r="BB638" s="1">
        <v>2151484894.7339001</v>
      </c>
      <c r="BC638" s="1">
        <v>2046885019.7339001</v>
      </c>
      <c r="BD638" s="1">
        <v>1886006050.57377</v>
      </c>
      <c r="BE638" s="1">
        <v>1810298300.38077</v>
      </c>
      <c r="BF638" s="1">
        <v>1810298300.38077</v>
      </c>
      <c r="BG638" t="s">
        <v>39</v>
      </c>
    </row>
    <row r="639" spans="1:59" x14ac:dyDescent="0.25">
      <c r="A639">
        <v>995</v>
      </c>
      <c r="B639" t="s">
        <v>175</v>
      </c>
      <c r="C639">
        <v>2019</v>
      </c>
      <c r="D639" s="2">
        <v>57922</v>
      </c>
      <c r="E639" s="7">
        <v>123478.56</v>
      </c>
      <c r="F639" t="s">
        <v>43</v>
      </c>
      <c r="G639" s="2">
        <v>133</v>
      </c>
      <c r="H639" s="1">
        <v>2811823490</v>
      </c>
      <c r="I639" s="1">
        <v>1582799000</v>
      </c>
      <c r="J639" s="1">
        <v>263380000</v>
      </c>
      <c r="K639" s="1">
        <v>394743000</v>
      </c>
      <c r="L639" s="1">
        <v>13155000</v>
      </c>
      <c r="M639" s="1">
        <v>152323328.903137</v>
      </c>
      <c r="N639" s="1">
        <v>48537206.846419498</v>
      </c>
      <c r="O639" s="1">
        <v>61919284.9215388</v>
      </c>
      <c r="P639" s="1">
        <v>98760215.762279794</v>
      </c>
      <c r="Q639" s="1">
        <v>33257022</v>
      </c>
      <c r="R639" s="1">
        <v>14388355</v>
      </c>
      <c r="S639" s="1">
        <v>554578</v>
      </c>
      <c r="T639" s="1">
        <v>46.1715704654288</v>
      </c>
      <c r="U639" s="1">
        <v>7.4209847505567401</v>
      </c>
      <c r="V639" s="1">
        <v>1180934</v>
      </c>
      <c r="W639" s="1">
        <v>17.38</v>
      </c>
      <c r="X639" s="1">
        <v>1.06</v>
      </c>
      <c r="Y639" s="1">
        <v>993651910</v>
      </c>
      <c r="Z639" s="1">
        <v>707843234.95627606</v>
      </c>
      <c r="AA639" s="1">
        <v>12725272.410399999</v>
      </c>
      <c r="AB639" s="1">
        <v>887944260</v>
      </c>
      <c r="AC639" s="1">
        <v>707843234.95627606</v>
      </c>
      <c r="AD639" s="1">
        <v>12725272.410399999</v>
      </c>
      <c r="AE639" s="1">
        <v>887944260</v>
      </c>
      <c r="AF639" s="1">
        <v>560257884.31933105</v>
      </c>
      <c r="AG639" s="1">
        <v>12725272.410399999</v>
      </c>
      <c r="AH639" s="1">
        <v>887944260</v>
      </c>
      <c r="AI639" s="1">
        <v>490805954.60782701</v>
      </c>
      <c r="AJ639" s="1">
        <v>12725272.410399999</v>
      </c>
      <c r="AK639" s="1">
        <v>1998502328.9031301</v>
      </c>
      <c r="AL639" s="1">
        <v>2076360633.1289501</v>
      </c>
      <c r="AM639" s="1">
        <v>1970652983.1289501</v>
      </c>
      <c r="AN639" s="1">
        <v>1823067632.4920101</v>
      </c>
      <c r="AO639" s="1">
        <v>1753615702.7804999</v>
      </c>
      <c r="AP639" s="1">
        <v>518354491.76795799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2516856820.6710901</v>
      </c>
      <c r="AW639" s="1">
        <v>2594715124.8969102</v>
      </c>
      <c r="AX639" s="1">
        <v>2489007474.8969102</v>
      </c>
      <c r="AY639" s="1">
        <v>2341422124.2599602</v>
      </c>
      <c r="AZ639" s="1">
        <v>2271970194.54846</v>
      </c>
      <c r="BA639" s="1">
        <v>2271970194.54846</v>
      </c>
      <c r="BB639" s="1">
        <v>2076360633.1289501</v>
      </c>
      <c r="BC639" s="1">
        <v>1970652983.1289501</v>
      </c>
      <c r="BD639" s="1">
        <v>1823067632.4920101</v>
      </c>
      <c r="BE639" s="1">
        <v>1753615702.7804999</v>
      </c>
      <c r="BF639" s="1">
        <v>1753615702.7804999</v>
      </c>
      <c r="BG639" t="s">
        <v>39</v>
      </c>
    </row>
    <row r="640" spans="1:59" x14ac:dyDescent="0.25">
      <c r="A640">
        <v>995</v>
      </c>
      <c r="B640" t="s">
        <v>175</v>
      </c>
      <c r="C640">
        <v>2020</v>
      </c>
      <c r="D640" s="2">
        <v>58108</v>
      </c>
      <c r="E640" s="7">
        <v>123478.56</v>
      </c>
      <c r="F640" t="s">
        <v>43</v>
      </c>
      <c r="G640" s="2">
        <v>133</v>
      </c>
      <c r="H640" s="1">
        <v>2820852860</v>
      </c>
      <c r="I640" s="1">
        <v>1783322000</v>
      </c>
      <c r="J640" s="1">
        <v>307281000</v>
      </c>
      <c r="K640" s="1">
        <v>341211000</v>
      </c>
      <c r="L640" s="1">
        <v>7940000</v>
      </c>
      <c r="M640" s="1">
        <v>152323328.903137</v>
      </c>
      <c r="N640" s="1">
        <v>48537206.846419498</v>
      </c>
      <c r="O640" s="1">
        <v>61919284.9215388</v>
      </c>
      <c r="P640" s="1">
        <v>98760215.762279794</v>
      </c>
      <c r="Q640" s="1">
        <v>33257022</v>
      </c>
      <c r="R640" s="1">
        <v>14388355</v>
      </c>
      <c r="S640" s="1">
        <v>554578</v>
      </c>
      <c r="T640" s="1">
        <v>47.31918202</v>
      </c>
      <c r="U640" s="1">
        <v>2.40592547096277</v>
      </c>
      <c r="V640" s="1">
        <v>1180934</v>
      </c>
      <c r="W640" s="1">
        <v>17.38</v>
      </c>
      <c r="X640" s="1">
        <v>1.06</v>
      </c>
      <c r="Y640" s="1">
        <v>996842740</v>
      </c>
      <c r="Z640" s="1">
        <v>820414562.04081094</v>
      </c>
      <c r="AA640" s="1">
        <v>12725272.410399999</v>
      </c>
      <c r="AB640" s="1">
        <v>890795640</v>
      </c>
      <c r="AC640" s="1">
        <v>820414562.04081094</v>
      </c>
      <c r="AD640" s="1">
        <v>12725272.410399999</v>
      </c>
      <c r="AE640" s="1">
        <v>890795640</v>
      </c>
      <c r="AF640" s="1">
        <v>649358083.95788002</v>
      </c>
      <c r="AG640" s="1">
        <v>12725272.410399999</v>
      </c>
      <c r="AH640" s="1">
        <v>890795640</v>
      </c>
      <c r="AI640" s="1">
        <v>568860917.80120695</v>
      </c>
      <c r="AJ640" s="1">
        <v>12725272.410399999</v>
      </c>
      <c r="AK640" s="1">
        <v>2242926328.9031301</v>
      </c>
      <c r="AL640" s="1">
        <v>2236023790.21349</v>
      </c>
      <c r="AM640" s="1">
        <v>2129976690.21349</v>
      </c>
      <c r="AN640" s="1">
        <v>1958920212.1305599</v>
      </c>
      <c r="AO640" s="1">
        <v>1878423045.9738801</v>
      </c>
      <c r="AP640" s="1">
        <v>459607491.76795799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2702533820.6710901</v>
      </c>
      <c r="AW640" s="1">
        <v>2695631281.9814401</v>
      </c>
      <c r="AX640" s="1">
        <v>2589584181.9814401</v>
      </c>
      <c r="AY640" s="1">
        <v>2418527703.89851</v>
      </c>
      <c r="AZ640" s="1">
        <v>2338030537.7418399</v>
      </c>
      <c r="BA640" s="1">
        <v>2338030537.7418399</v>
      </c>
      <c r="BB640" s="1">
        <v>2236023790.21349</v>
      </c>
      <c r="BC640" s="1">
        <v>2129976690.21349</v>
      </c>
      <c r="BD640" s="1">
        <v>1958920212.1305599</v>
      </c>
      <c r="BE640" s="1">
        <v>1878423045.9738801</v>
      </c>
      <c r="BF640" s="1">
        <v>1878423045.9738801</v>
      </c>
      <c r="BG640" t="s">
        <v>39</v>
      </c>
    </row>
    <row r="641" spans="1:59" x14ac:dyDescent="0.25">
      <c r="A641">
        <v>995</v>
      </c>
      <c r="B641" t="s">
        <v>175</v>
      </c>
      <c r="C641">
        <v>2021</v>
      </c>
      <c r="D641" s="2">
        <v>58108</v>
      </c>
      <c r="E641" s="7">
        <v>123478.56</v>
      </c>
      <c r="F641" t="s">
        <v>43</v>
      </c>
      <c r="G641" s="2">
        <v>133</v>
      </c>
      <c r="H641" s="1">
        <v>2820852860</v>
      </c>
      <c r="I641" s="1">
        <v>1634722000</v>
      </c>
      <c r="J641" s="1">
        <v>282922000</v>
      </c>
      <c r="K641" s="1">
        <v>374324000</v>
      </c>
      <c r="L641" s="1">
        <v>11320000</v>
      </c>
      <c r="M641" s="1">
        <v>152323328.903137</v>
      </c>
      <c r="N641" s="1">
        <v>48537206.846419498</v>
      </c>
      <c r="O641" s="1">
        <v>61919284.9215388</v>
      </c>
      <c r="P641" s="1">
        <v>98760215.762279794</v>
      </c>
      <c r="Q641" s="1">
        <v>33257022</v>
      </c>
      <c r="R641" s="1">
        <v>14388355</v>
      </c>
      <c r="S641" s="1">
        <v>554578</v>
      </c>
      <c r="T641" s="1">
        <v>47.6671912872104</v>
      </c>
      <c r="U641" s="1">
        <v>4.9641345663019498</v>
      </c>
      <c r="V641" s="1">
        <v>1180934</v>
      </c>
      <c r="W641" s="1">
        <v>17.38</v>
      </c>
      <c r="X641" s="1">
        <v>1.06</v>
      </c>
      <c r="Y641" s="1">
        <v>996842740</v>
      </c>
      <c r="Z641" s="1">
        <v>780041623.99662399</v>
      </c>
      <c r="AA641" s="1">
        <v>12725272.410399999</v>
      </c>
      <c r="AB641" s="1">
        <v>890795640</v>
      </c>
      <c r="AC641" s="1">
        <v>780041623.99662399</v>
      </c>
      <c r="AD641" s="1">
        <v>12725272.410399999</v>
      </c>
      <c r="AE641" s="1">
        <v>890795640</v>
      </c>
      <c r="AF641" s="1">
        <v>617402905.55769598</v>
      </c>
      <c r="AG641" s="1">
        <v>12725272.410399999</v>
      </c>
      <c r="AH641" s="1">
        <v>890795640</v>
      </c>
      <c r="AI641" s="1">
        <v>540867038.057024</v>
      </c>
      <c r="AJ641" s="1">
        <v>12725272.410399999</v>
      </c>
      <c r="AK641" s="1">
        <v>2069967328.9031301</v>
      </c>
      <c r="AL641" s="1">
        <v>2171291852.1693001</v>
      </c>
      <c r="AM641" s="1">
        <v>2065244752.1693001</v>
      </c>
      <c r="AN641" s="1">
        <v>1902606033.73037</v>
      </c>
      <c r="AO641" s="1">
        <v>1826070166.2297001</v>
      </c>
      <c r="AP641" s="1">
        <v>496100491.76795799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2566067820.6710901</v>
      </c>
      <c r="AW641" s="1">
        <v>2667392343.9372602</v>
      </c>
      <c r="AX641" s="1">
        <v>2561345243.9372602</v>
      </c>
      <c r="AY641" s="1">
        <v>2398706525.4983301</v>
      </c>
      <c r="AZ641" s="1">
        <v>2322170657.9976602</v>
      </c>
      <c r="BA641" s="1">
        <v>2322170657.9976602</v>
      </c>
      <c r="BB641" s="1">
        <v>2171291852.1693001</v>
      </c>
      <c r="BC641" s="1">
        <v>2065244752.1693001</v>
      </c>
      <c r="BD641" s="1">
        <v>1902606033.73037</v>
      </c>
      <c r="BE641" s="1">
        <v>1826070166.2297001</v>
      </c>
      <c r="BF641" s="1">
        <v>1826070166.2297001</v>
      </c>
      <c r="BG641" t="s">
        <v>39</v>
      </c>
    </row>
    <row r="642" spans="1:59" x14ac:dyDescent="0.25">
      <c r="A642">
        <v>1004</v>
      </c>
      <c r="B642" t="s">
        <v>176</v>
      </c>
      <c r="C642">
        <v>2017</v>
      </c>
      <c r="D642" s="2">
        <v>201668</v>
      </c>
      <c r="E642" s="7">
        <v>104980.75</v>
      </c>
      <c r="F642" t="s">
        <v>45</v>
      </c>
      <c r="G642" s="2">
        <v>137</v>
      </c>
      <c r="H642" s="1">
        <v>10084408340</v>
      </c>
      <c r="I642" s="1">
        <v>5713556155</v>
      </c>
      <c r="J642" s="1">
        <v>162648526.69999999</v>
      </c>
      <c r="K642" s="1">
        <v>1420804857</v>
      </c>
      <c r="L642" s="1">
        <v>23506891.140000001</v>
      </c>
      <c r="M642" s="1">
        <v>180892211.5</v>
      </c>
      <c r="N642" s="1">
        <v>73951884.450000003</v>
      </c>
      <c r="O642" s="1">
        <v>20936009.655163199</v>
      </c>
      <c r="P642" s="1">
        <v>180892211.5</v>
      </c>
      <c r="Q642" s="1">
        <v>72586610</v>
      </c>
      <c r="R642" s="1">
        <v>19755742</v>
      </c>
      <c r="S642" s="1">
        <v>2007720</v>
      </c>
      <c r="T642" s="1">
        <v>54.767984810000002</v>
      </c>
      <c r="U642" s="1">
        <v>3.7278336297208798</v>
      </c>
      <c r="V642" s="1">
        <v>5726</v>
      </c>
      <c r="W642" s="1">
        <v>32.020000000000003</v>
      </c>
      <c r="X642" s="1">
        <v>1.1200000000000001</v>
      </c>
      <c r="Y642" s="1">
        <v>3459614540</v>
      </c>
      <c r="Z642" s="1">
        <v>2001157470.87205</v>
      </c>
      <c r="AA642" s="1">
        <v>113674.84239999999</v>
      </c>
      <c r="AB642" s="1">
        <v>3091570440</v>
      </c>
      <c r="AC642" s="1">
        <v>2001157470.87205</v>
      </c>
      <c r="AD642" s="1">
        <v>113674.84239999999</v>
      </c>
      <c r="AE642" s="1">
        <v>3091570440</v>
      </c>
      <c r="AF642" s="1">
        <v>1589412501.5959101</v>
      </c>
      <c r="AG642" s="1">
        <v>113674.84239999999</v>
      </c>
      <c r="AH642" s="1">
        <v>3091570440</v>
      </c>
      <c r="AI642" s="1">
        <v>1395650163.1130199</v>
      </c>
      <c r="AJ642" s="1">
        <v>113674.84239999999</v>
      </c>
      <c r="AK642" s="1">
        <v>6057096893.1999998</v>
      </c>
      <c r="AL642" s="1">
        <v>5804426423.9144497</v>
      </c>
      <c r="AM642" s="1">
        <v>5436382323.9144497</v>
      </c>
      <c r="AN642" s="1">
        <v>5024637354.6383104</v>
      </c>
      <c r="AO642" s="1">
        <v>4830875016.1554203</v>
      </c>
      <c r="AP642" s="1">
        <v>1539199642.2451601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7596296535.4451599</v>
      </c>
      <c r="AW642" s="1">
        <v>7343626066.1596098</v>
      </c>
      <c r="AX642" s="1">
        <v>6975581966.1596098</v>
      </c>
      <c r="AY642" s="1">
        <v>6563836996.8834696</v>
      </c>
      <c r="AZ642" s="1">
        <v>6370074658.4005804</v>
      </c>
      <c r="BA642" s="1">
        <v>6370074658.4005804</v>
      </c>
      <c r="BB642" s="1">
        <v>5804426423.9144497</v>
      </c>
      <c r="BC642" s="1">
        <v>5436382323.9144497</v>
      </c>
      <c r="BD642" s="1">
        <v>5024637354.6383104</v>
      </c>
      <c r="BE642" s="1">
        <v>4830875016.1554203</v>
      </c>
      <c r="BF642" s="1">
        <v>4830875016.1554203</v>
      </c>
      <c r="BG642" t="s">
        <v>39</v>
      </c>
    </row>
    <row r="643" spans="1:59" x14ac:dyDescent="0.25">
      <c r="A643">
        <v>1004</v>
      </c>
      <c r="B643" t="s">
        <v>176</v>
      </c>
      <c r="C643">
        <v>2018</v>
      </c>
      <c r="D643" s="2">
        <v>205536</v>
      </c>
      <c r="E643" s="7">
        <v>104980.75</v>
      </c>
      <c r="F643" t="s">
        <v>45</v>
      </c>
      <c r="G643" s="2">
        <v>137</v>
      </c>
      <c r="H643" s="1">
        <v>10277827680</v>
      </c>
      <c r="I643" s="1">
        <v>5366399375</v>
      </c>
      <c r="J643" s="1">
        <v>270709546.10000002</v>
      </c>
      <c r="K643" s="1">
        <v>1711899049</v>
      </c>
      <c r="L643" s="1">
        <v>0</v>
      </c>
      <c r="M643" s="1">
        <v>180892211.5</v>
      </c>
      <c r="N643" s="1">
        <v>73951884.450000003</v>
      </c>
      <c r="O643" s="1">
        <v>20936009.655163199</v>
      </c>
      <c r="P643" s="1">
        <v>180892211.5</v>
      </c>
      <c r="Q643" s="1">
        <v>72586610</v>
      </c>
      <c r="R643" s="1">
        <v>19755742</v>
      </c>
      <c r="S643" s="1">
        <v>2007720</v>
      </c>
      <c r="T643" s="1">
        <v>55.904751650073003</v>
      </c>
      <c r="U643" s="1">
        <v>3.1771764860873901</v>
      </c>
      <c r="V643" s="1">
        <v>5726</v>
      </c>
      <c r="W643" s="1">
        <v>32.020000000000003</v>
      </c>
      <c r="X643" s="1">
        <v>1.1200000000000001</v>
      </c>
      <c r="Y643" s="1">
        <v>3525970080</v>
      </c>
      <c r="Z643" s="1">
        <v>2067317171.2929101</v>
      </c>
      <c r="AA643" s="1">
        <v>113674.84239999999</v>
      </c>
      <c r="AB643" s="1">
        <v>3150866880</v>
      </c>
      <c r="AC643" s="1">
        <v>2067317171.2929101</v>
      </c>
      <c r="AD643" s="1">
        <v>113674.84239999999</v>
      </c>
      <c r="AE643" s="1">
        <v>3150866880</v>
      </c>
      <c r="AF643" s="1">
        <v>1641959618.1928501</v>
      </c>
      <c r="AG643" s="1">
        <v>113674.84239999999</v>
      </c>
      <c r="AH643" s="1">
        <v>3150866880</v>
      </c>
      <c r="AI643" s="1">
        <v>1441791357.91047</v>
      </c>
      <c r="AJ643" s="1">
        <v>113674.84239999999</v>
      </c>
      <c r="AK643" s="1">
        <v>5818001132.6000004</v>
      </c>
      <c r="AL643" s="1">
        <v>6045002683.7353096</v>
      </c>
      <c r="AM643" s="1">
        <v>5669899483.7353096</v>
      </c>
      <c r="AN643" s="1">
        <v>5244541930.6352501</v>
      </c>
      <c r="AO643" s="1">
        <v>5044373670.35287</v>
      </c>
      <c r="AP643" s="1">
        <v>1806786943.10516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7624788075.7051601</v>
      </c>
      <c r="AW643" s="1">
        <v>7851789626.8404799</v>
      </c>
      <c r="AX643" s="1">
        <v>7476686426.8404799</v>
      </c>
      <c r="AY643" s="1">
        <v>7051328873.7404203</v>
      </c>
      <c r="AZ643" s="1">
        <v>6851160613.4580402</v>
      </c>
      <c r="BA643" s="1">
        <v>6851160613.4580402</v>
      </c>
      <c r="BB643" s="1">
        <v>6045002683.7353096</v>
      </c>
      <c r="BC643" s="1">
        <v>5669899483.7353096</v>
      </c>
      <c r="BD643" s="1">
        <v>5244541930.6352501</v>
      </c>
      <c r="BE643" s="1">
        <v>5044373670.35287</v>
      </c>
      <c r="BF643" s="1">
        <v>5044373670.35287</v>
      </c>
      <c r="BG643" t="s">
        <v>39</v>
      </c>
    </row>
    <row r="644" spans="1:59" x14ac:dyDescent="0.25">
      <c r="A644">
        <v>1004</v>
      </c>
      <c r="B644" t="s">
        <v>176</v>
      </c>
      <c r="C644">
        <v>2019</v>
      </c>
      <c r="D644" s="2">
        <v>205331</v>
      </c>
      <c r="E644" s="7">
        <v>104980.75</v>
      </c>
      <c r="F644" t="s">
        <v>45</v>
      </c>
      <c r="G644" s="2">
        <v>137</v>
      </c>
      <c r="H644" s="1">
        <v>10267576655</v>
      </c>
      <c r="I644" s="1">
        <v>5494271466.2999897</v>
      </c>
      <c r="J644" s="1">
        <v>268002671.96999899</v>
      </c>
      <c r="K644" s="1">
        <v>1821050898.5999999</v>
      </c>
      <c r="L644" s="1">
        <v>58572694.802999899</v>
      </c>
      <c r="M644" s="1">
        <v>180892211.5</v>
      </c>
      <c r="N644" s="1">
        <v>73951884.450000003</v>
      </c>
      <c r="O644" s="1">
        <v>20936009.655163199</v>
      </c>
      <c r="P644" s="1">
        <v>180892211.5</v>
      </c>
      <c r="Q644" s="1">
        <v>72586610</v>
      </c>
      <c r="R644" s="1">
        <v>19755742</v>
      </c>
      <c r="S644" s="1">
        <v>2007720</v>
      </c>
      <c r="T644" s="1">
        <v>53.184175028449602</v>
      </c>
      <c r="U644" s="1">
        <v>7.0124153108559399</v>
      </c>
      <c r="V644" s="1">
        <v>5726</v>
      </c>
      <c r="W644" s="1">
        <v>32.020000000000003</v>
      </c>
      <c r="X644" s="1">
        <v>1.1200000000000001</v>
      </c>
      <c r="Y644" s="1">
        <v>3522453305</v>
      </c>
      <c r="Z644" s="1">
        <v>1810279941.6838701</v>
      </c>
      <c r="AA644" s="1">
        <v>113674.84239999999</v>
      </c>
      <c r="AB644" s="1">
        <v>3147724230</v>
      </c>
      <c r="AC644" s="1">
        <v>1810279941.6838701</v>
      </c>
      <c r="AD644" s="1">
        <v>113674.84239999999</v>
      </c>
      <c r="AE644" s="1">
        <v>3147724230</v>
      </c>
      <c r="AF644" s="1">
        <v>1437808674.52016</v>
      </c>
      <c r="AG644" s="1">
        <v>113674.84239999999</v>
      </c>
      <c r="AH644" s="1">
        <v>3147724230</v>
      </c>
      <c r="AI644" s="1">
        <v>1262528078.2078199</v>
      </c>
      <c r="AJ644" s="1">
        <v>113674.84239999999</v>
      </c>
      <c r="AK644" s="1">
        <v>5943166349.7699804</v>
      </c>
      <c r="AL644" s="1">
        <v>5781741804.9962702</v>
      </c>
      <c r="AM644" s="1">
        <v>5407012729.9962702</v>
      </c>
      <c r="AN644" s="1">
        <v>5034541462.8325596</v>
      </c>
      <c r="AO644" s="1">
        <v>4859260866.5202198</v>
      </c>
      <c r="AP644" s="1">
        <v>1974511487.5081601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7917677837.2781496</v>
      </c>
      <c r="AW644" s="1">
        <v>7756253292.5044298</v>
      </c>
      <c r="AX644" s="1">
        <v>7381524217.5044298</v>
      </c>
      <c r="AY644" s="1">
        <v>7009052950.3407202</v>
      </c>
      <c r="AZ644" s="1">
        <v>6833772354.0283899</v>
      </c>
      <c r="BA644" s="1">
        <v>6833772354.0283899</v>
      </c>
      <c r="BB644" s="1">
        <v>5781741804.9962702</v>
      </c>
      <c r="BC644" s="1">
        <v>5407012729.9962702</v>
      </c>
      <c r="BD644" s="1">
        <v>5034541462.8325596</v>
      </c>
      <c r="BE644" s="1">
        <v>4859260866.5202198</v>
      </c>
      <c r="BF644" s="1">
        <v>4859260866.5202198</v>
      </c>
      <c r="BG644" t="s">
        <v>39</v>
      </c>
    </row>
    <row r="645" spans="1:59" x14ac:dyDescent="0.25">
      <c r="A645">
        <v>1004</v>
      </c>
      <c r="B645" t="s">
        <v>176</v>
      </c>
      <c r="C645">
        <v>2020</v>
      </c>
      <c r="D645" s="2">
        <v>205331</v>
      </c>
      <c r="E645" s="7">
        <v>104980.75</v>
      </c>
      <c r="F645" t="s">
        <v>45</v>
      </c>
      <c r="G645" s="2">
        <v>137</v>
      </c>
      <c r="H645" s="1">
        <v>10267576655</v>
      </c>
      <c r="I645" s="1">
        <v>4676701531.76999</v>
      </c>
      <c r="J645" s="1">
        <v>204367230.17999899</v>
      </c>
      <c r="K645" s="1">
        <v>1570764746</v>
      </c>
      <c r="L645" s="1">
        <v>95979412.049999997</v>
      </c>
      <c r="M645" s="1">
        <v>180892211.5</v>
      </c>
      <c r="N645" s="1">
        <v>73951884.450000003</v>
      </c>
      <c r="O645" s="1">
        <v>20936009.655163199</v>
      </c>
      <c r="P645" s="1">
        <v>180892211.5</v>
      </c>
      <c r="Q645" s="1">
        <v>72586610</v>
      </c>
      <c r="R645" s="1">
        <v>19755742</v>
      </c>
      <c r="S645" s="1">
        <v>2007720</v>
      </c>
      <c r="T645" s="1">
        <v>55.0607649095817</v>
      </c>
      <c r="U645" s="1">
        <v>2.9586507399965698</v>
      </c>
      <c r="V645" s="1">
        <v>5726</v>
      </c>
      <c r="W645" s="1">
        <v>32.020000000000003</v>
      </c>
      <c r="X645" s="1">
        <v>1.1200000000000001</v>
      </c>
      <c r="Y645" s="1">
        <v>3522453305</v>
      </c>
      <c r="Z645" s="1">
        <v>2042794400.24424</v>
      </c>
      <c r="AA645" s="1">
        <v>113674.84239999999</v>
      </c>
      <c r="AB645" s="1">
        <v>3147724230</v>
      </c>
      <c r="AC645" s="1">
        <v>2042794400.24424</v>
      </c>
      <c r="AD645" s="1">
        <v>113674.84239999999</v>
      </c>
      <c r="AE645" s="1">
        <v>3147724230</v>
      </c>
      <c r="AF645" s="1">
        <v>1622482490.8573699</v>
      </c>
      <c r="AG645" s="1">
        <v>113674.84239999999</v>
      </c>
      <c r="AH645" s="1">
        <v>3147724230</v>
      </c>
      <c r="AI645" s="1">
        <v>1424688651.1459</v>
      </c>
      <c r="AJ645" s="1">
        <v>113674.84239999999</v>
      </c>
      <c r="AK645" s="1">
        <v>5061960973.4499798</v>
      </c>
      <c r="AL645" s="1">
        <v>5950620821.7666397</v>
      </c>
      <c r="AM645" s="1">
        <v>5575891746.7666397</v>
      </c>
      <c r="AN645" s="1">
        <v>5155579837.3797703</v>
      </c>
      <c r="AO645" s="1">
        <v>4957785997.6682997</v>
      </c>
      <c r="AP645" s="1">
        <v>1761632052.15516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6823593025.6051502</v>
      </c>
      <c r="AW645" s="1">
        <v>7712252873.9217997</v>
      </c>
      <c r="AX645" s="1">
        <v>7337523798.9217997</v>
      </c>
      <c r="AY645" s="1">
        <v>6917211889.5349302</v>
      </c>
      <c r="AZ645" s="1">
        <v>6719418049.8234596</v>
      </c>
      <c r="BA645" s="1">
        <v>6719418049.8234596</v>
      </c>
      <c r="BB645" s="1">
        <v>5950620821.7666397</v>
      </c>
      <c r="BC645" s="1">
        <v>5575891746.7666397</v>
      </c>
      <c r="BD645" s="1">
        <v>5155579837.3797703</v>
      </c>
      <c r="BE645" s="1">
        <v>4957785997.6682997</v>
      </c>
      <c r="BF645" s="1">
        <v>4957785997.6682997</v>
      </c>
      <c r="BG645" t="s">
        <v>39</v>
      </c>
    </row>
    <row r="646" spans="1:59" x14ac:dyDescent="0.25">
      <c r="A646">
        <v>1004</v>
      </c>
      <c r="B646" t="s">
        <v>176</v>
      </c>
      <c r="C646">
        <v>2021</v>
      </c>
      <c r="D646" s="2">
        <v>205331</v>
      </c>
      <c r="E646" s="7">
        <v>104980.75</v>
      </c>
      <c r="F646" t="s">
        <v>45</v>
      </c>
      <c r="G646" s="2">
        <v>137</v>
      </c>
      <c r="H646" s="1">
        <v>10267576655</v>
      </c>
      <c r="I646" s="1">
        <v>5257596109</v>
      </c>
      <c r="J646" s="1">
        <v>336848471.30000001</v>
      </c>
      <c r="K646" s="1">
        <v>1691818392</v>
      </c>
      <c r="L646" s="1">
        <v>64107925.740000002</v>
      </c>
      <c r="M646" s="1">
        <v>180892211.5</v>
      </c>
      <c r="N646" s="1">
        <v>73951884.450000003</v>
      </c>
      <c r="O646" s="1">
        <v>20936009.655163199</v>
      </c>
      <c r="P646" s="1">
        <v>180892211.5</v>
      </c>
      <c r="Q646" s="1">
        <v>72586610</v>
      </c>
      <c r="R646" s="1">
        <v>19755742</v>
      </c>
      <c r="S646" s="1">
        <v>2007720</v>
      </c>
      <c r="T646" s="1">
        <v>55.9852876599276</v>
      </c>
      <c r="U646" s="1">
        <v>3.8127284831269299</v>
      </c>
      <c r="V646" s="1">
        <v>5726</v>
      </c>
      <c r="W646" s="1">
        <v>32.020000000000003</v>
      </c>
      <c r="X646" s="1">
        <v>1.1200000000000001</v>
      </c>
      <c r="Y646" s="1">
        <v>3522453305</v>
      </c>
      <c r="Z646" s="1">
        <v>2045556373.89077</v>
      </c>
      <c r="AA646" s="1">
        <v>113674.84239999999</v>
      </c>
      <c r="AB646" s="1">
        <v>3147724230</v>
      </c>
      <c r="AC646" s="1">
        <v>2045556373.89077</v>
      </c>
      <c r="AD646" s="1">
        <v>113674.84239999999</v>
      </c>
      <c r="AE646" s="1">
        <v>3147724230</v>
      </c>
      <c r="AF646" s="1">
        <v>1624676179.01373</v>
      </c>
      <c r="AG646" s="1">
        <v>113674.84239999999</v>
      </c>
      <c r="AH646" s="1">
        <v>3147724230</v>
      </c>
      <c r="AI646" s="1">
        <v>1426614910.8362999</v>
      </c>
      <c r="AJ646" s="1">
        <v>113674.84239999999</v>
      </c>
      <c r="AK646" s="1">
        <v>5775336791.8000002</v>
      </c>
      <c r="AL646" s="1">
        <v>6085864036.5331697</v>
      </c>
      <c r="AM646" s="1">
        <v>5711134961.5331697</v>
      </c>
      <c r="AN646" s="1">
        <v>5290254766.6561298</v>
      </c>
      <c r="AO646" s="1">
        <v>5092193498.4786997</v>
      </c>
      <c r="AP646" s="1">
        <v>1850814211.84516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7626151003.6451597</v>
      </c>
      <c r="AW646" s="1">
        <v>7936678248.3783398</v>
      </c>
      <c r="AX646" s="1">
        <v>7561949173.3783398</v>
      </c>
      <c r="AY646" s="1">
        <v>7141068978.5012999</v>
      </c>
      <c r="AZ646" s="1">
        <v>6943007710.3238697</v>
      </c>
      <c r="BA646" s="1">
        <v>6943007710.3238697</v>
      </c>
      <c r="BB646" s="1">
        <v>6085864036.5331697</v>
      </c>
      <c r="BC646" s="1">
        <v>5711134961.5331697</v>
      </c>
      <c r="BD646" s="1">
        <v>5290254766.6561298</v>
      </c>
      <c r="BE646" s="1">
        <v>5092193498.4786997</v>
      </c>
      <c r="BF646" s="1">
        <v>5092193498.4786997</v>
      </c>
      <c r="BG646" t="s">
        <v>39</v>
      </c>
    </row>
    <row r="647" spans="1:59" x14ac:dyDescent="0.25">
      <c r="A647">
        <v>1005</v>
      </c>
      <c r="B647" t="s">
        <v>177</v>
      </c>
      <c r="C647">
        <v>2017</v>
      </c>
      <c r="D647" s="2">
        <v>44325</v>
      </c>
      <c r="E647" s="7">
        <v>116467.98</v>
      </c>
      <c r="F647" t="s">
        <v>45</v>
      </c>
      <c r="G647" s="2">
        <v>218</v>
      </c>
      <c r="H647" s="1">
        <v>3526940250</v>
      </c>
      <c r="I647" s="1">
        <v>2894045657</v>
      </c>
      <c r="J647" s="1">
        <v>68881625.562666595</v>
      </c>
      <c r="K647" s="1">
        <v>499834133.39999998</v>
      </c>
      <c r="L647" s="1">
        <v>0</v>
      </c>
      <c r="M647" s="1">
        <v>260496598.386435</v>
      </c>
      <c r="N647" s="1">
        <v>65746690.707951598</v>
      </c>
      <c r="O647" s="1">
        <v>8607766.9095999803</v>
      </c>
      <c r="P647" s="1">
        <v>100108806.946601</v>
      </c>
      <c r="Q647" s="1">
        <v>42579148</v>
      </c>
      <c r="R647" s="1">
        <v>22054535</v>
      </c>
      <c r="S647" s="1">
        <v>1743888</v>
      </c>
      <c r="T647" s="1">
        <v>58.969591404167097</v>
      </c>
      <c r="U647" s="1">
        <v>3.8957055549720101</v>
      </c>
      <c r="V647" s="1">
        <v>0</v>
      </c>
      <c r="Y647" s="1">
        <v>760395375</v>
      </c>
      <c r="Z647" s="1">
        <v>1343157229.81861</v>
      </c>
      <c r="AA647" s="1">
        <v>0</v>
      </c>
      <c r="AB647" s="1">
        <v>679502250</v>
      </c>
      <c r="AC647" s="1">
        <v>1343157229.81861</v>
      </c>
      <c r="AD647" s="1">
        <v>0</v>
      </c>
      <c r="AE647" s="1">
        <v>679502250</v>
      </c>
      <c r="AF647" s="1">
        <v>1070389942.7112401</v>
      </c>
      <c r="AG647" s="1">
        <v>0</v>
      </c>
      <c r="AH647" s="1">
        <v>679502250</v>
      </c>
      <c r="AI647" s="1">
        <v>942028866.42541695</v>
      </c>
      <c r="AJ647" s="1">
        <v>0</v>
      </c>
      <c r="AK647" s="1">
        <v>3223423880.9491</v>
      </c>
      <c r="AL647" s="1">
        <v>2272543037.3278799</v>
      </c>
      <c r="AM647" s="1">
        <v>2191649912.3278799</v>
      </c>
      <c r="AN647" s="1">
        <v>1918882625.2205</v>
      </c>
      <c r="AO647" s="1">
        <v>1790521548.93468</v>
      </c>
      <c r="AP647" s="1">
        <v>574188591.01755095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3797612471.96665</v>
      </c>
      <c r="AW647" s="1">
        <v>2846731628.3454299</v>
      </c>
      <c r="AX647" s="1">
        <v>2765838503.3454299</v>
      </c>
      <c r="AY647" s="1">
        <v>2493071216.23805</v>
      </c>
      <c r="AZ647" s="1">
        <v>2364710139.95223</v>
      </c>
      <c r="BA647" s="1">
        <v>2364710139.95223</v>
      </c>
      <c r="BB647" s="1">
        <v>2272543037.3278799</v>
      </c>
      <c r="BC647" s="1">
        <v>2191649912.3278799</v>
      </c>
      <c r="BD647" s="1">
        <v>1918882625.2205</v>
      </c>
      <c r="BE647" s="1">
        <v>1790521548.93468</v>
      </c>
      <c r="BF647" s="1">
        <v>1790521548.93468</v>
      </c>
      <c r="BG647" t="s">
        <v>39</v>
      </c>
    </row>
    <row r="648" spans="1:59" x14ac:dyDescent="0.25">
      <c r="A648">
        <v>1005</v>
      </c>
      <c r="B648" t="s">
        <v>177</v>
      </c>
      <c r="C648">
        <v>2018</v>
      </c>
      <c r="D648" s="2">
        <v>44444</v>
      </c>
      <c r="E648" s="7">
        <v>116467.98</v>
      </c>
      <c r="F648" t="s">
        <v>45</v>
      </c>
      <c r="G648" s="2">
        <v>218</v>
      </c>
      <c r="H648" s="1">
        <v>3536409080</v>
      </c>
      <c r="I648" s="1">
        <v>2894045657</v>
      </c>
      <c r="J648" s="1">
        <v>68881625.562666595</v>
      </c>
      <c r="K648" s="1">
        <v>517614313.5</v>
      </c>
      <c r="L648" s="1">
        <v>0</v>
      </c>
      <c r="M648" s="1">
        <v>260496598.386435</v>
      </c>
      <c r="N648" s="1">
        <v>65746690.707951598</v>
      </c>
      <c r="O648" s="1">
        <v>8607766.9095999803</v>
      </c>
      <c r="P648" s="1">
        <v>100108806.946601</v>
      </c>
      <c r="Q648" s="1">
        <v>42579148</v>
      </c>
      <c r="R648" s="1">
        <v>22054535</v>
      </c>
      <c r="S648" s="1">
        <v>1743888</v>
      </c>
      <c r="T648" s="1">
        <v>59.978486076737703</v>
      </c>
      <c r="U648" s="1">
        <v>3.3942222678506799</v>
      </c>
      <c r="V648" s="1">
        <v>0</v>
      </c>
      <c r="Y648" s="1">
        <v>762436820</v>
      </c>
      <c r="Z648" s="1">
        <v>1379992747.1429901</v>
      </c>
      <c r="AA648" s="1">
        <v>0</v>
      </c>
      <c r="AB648" s="1">
        <v>681326520</v>
      </c>
      <c r="AC648" s="1">
        <v>1379992747.1429901</v>
      </c>
      <c r="AD648" s="1">
        <v>0</v>
      </c>
      <c r="AE648" s="1">
        <v>681326520</v>
      </c>
      <c r="AF648" s="1">
        <v>1099744932.8815999</v>
      </c>
      <c r="AG648" s="1">
        <v>0</v>
      </c>
      <c r="AH648" s="1">
        <v>681326520</v>
      </c>
      <c r="AI648" s="1">
        <v>967863608.52330601</v>
      </c>
      <c r="AJ648" s="1">
        <v>0</v>
      </c>
      <c r="AK648" s="1">
        <v>3223423880.9491</v>
      </c>
      <c r="AL648" s="1">
        <v>2311419999.6522598</v>
      </c>
      <c r="AM648" s="1">
        <v>2230309699.6522598</v>
      </c>
      <c r="AN648" s="1">
        <v>1950061885.3908701</v>
      </c>
      <c r="AO648" s="1">
        <v>1818180561.0325699</v>
      </c>
      <c r="AP648" s="1">
        <v>591968771.11755097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3815392652.0666499</v>
      </c>
      <c r="AW648" s="1">
        <v>2903388770.7698102</v>
      </c>
      <c r="AX648" s="1">
        <v>2822278470.7698102</v>
      </c>
      <c r="AY648" s="1">
        <v>2542030656.50842</v>
      </c>
      <c r="AZ648" s="1">
        <v>2410149332.1501198</v>
      </c>
      <c r="BA648" s="1">
        <v>2410149332.1501198</v>
      </c>
      <c r="BB648" s="1">
        <v>2311419999.6522598</v>
      </c>
      <c r="BC648" s="1">
        <v>2230309699.6522598</v>
      </c>
      <c r="BD648" s="1">
        <v>1950061885.3908701</v>
      </c>
      <c r="BE648" s="1">
        <v>1818180561.0325699</v>
      </c>
      <c r="BF648" s="1">
        <v>1818180561.0325699</v>
      </c>
      <c r="BG648" t="s">
        <v>39</v>
      </c>
    </row>
    <row r="649" spans="1:59" x14ac:dyDescent="0.25">
      <c r="A649">
        <v>1005</v>
      </c>
      <c r="B649" t="s">
        <v>177</v>
      </c>
      <c r="C649">
        <v>2019</v>
      </c>
      <c r="D649" s="2">
        <v>44444</v>
      </c>
      <c r="E649" s="7">
        <v>116467.98</v>
      </c>
      <c r="F649" t="s">
        <v>45</v>
      </c>
      <c r="G649" s="2">
        <v>218</v>
      </c>
      <c r="H649" s="1">
        <v>3536409080</v>
      </c>
      <c r="I649" s="1">
        <v>2894045657</v>
      </c>
      <c r="J649" s="1">
        <v>68881625.562666595</v>
      </c>
      <c r="K649" s="1">
        <v>437100248.5</v>
      </c>
      <c r="L649" s="1">
        <v>0</v>
      </c>
      <c r="M649" s="1">
        <v>260496598.386435</v>
      </c>
      <c r="N649" s="1">
        <v>65746690.707951598</v>
      </c>
      <c r="O649" s="1">
        <v>8607766.9095999803</v>
      </c>
      <c r="P649" s="1">
        <v>100108806.946601</v>
      </c>
      <c r="Q649" s="1">
        <v>42579148</v>
      </c>
      <c r="R649" s="1">
        <v>22054535</v>
      </c>
      <c r="S649" s="1">
        <v>1743888</v>
      </c>
      <c r="T649" s="1">
        <v>55.872654588021497</v>
      </c>
      <c r="U649" s="1">
        <v>7.5836917939966497</v>
      </c>
      <c r="V649" s="1">
        <v>0</v>
      </c>
      <c r="Y649" s="1">
        <v>762436820</v>
      </c>
      <c r="Z649" s="1">
        <v>1177684641.2261</v>
      </c>
      <c r="AA649" s="1">
        <v>0</v>
      </c>
      <c r="AB649" s="1">
        <v>681326520</v>
      </c>
      <c r="AC649" s="1">
        <v>1177684641.2261</v>
      </c>
      <c r="AD649" s="1">
        <v>0</v>
      </c>
      <c r="AE649" s="1">
        <v>681326520</v>
      </c>
      <c r="AF649" s="1">
        <v>938521393.97272694</v>
      </c>
      <c r="AG649" s="1">
        <v>0</v>
      </c>
      <c r="AH649" s="1">
        <v>681326520</v>
      </c>
      <c r="AI649" s="1">
        <v>825973983.50055206</v>
      </c>
      <c r="AJ649" s="1">
        <v>0</v>
      </c>
      <c r="AK649" s="1">
        <v>3223423880.9491</v>
      </c>
      <c r="AL649" s="1">
        <v>2109111893.7353599</v>
      </c>
      <c r="AM649" s="1">
        <v>2028001593.7353599</v>
      </c>
      <c r="AN649" s="1">
        <v>1788838346.4819901</v>
      </c>
      <c r="AO649" s="1">
        <v>1676290936.00982</v>
      </c>
      <c r="AP649" s="1">
        <v>511454706.11755103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3734878587.0666499</v>
      </c>
      <c r="AW649" s="1">
        <v>2620566599.8529201</v>
      </c>
      <c r="AX649" s="1">
        <v>2539456299.8529201</v>
      </c>
      <c r="AY649" s="1">
        <v>2300293052.5995402</v>
      </c>
      <c r="AZ649" s="1">
        <v>2187745642.1273699</v>
      </c>
      <c r="BA649" s="1">
        <v>2187745642.1273699</v>
      </c>
      <c r="BB649" s="1">
        <v>2109111893.7353599</v>
      </c>
      <c r="BC649" s="1">
        <v>2028001593.7353599</v>
      </c>
      <c r="BD649" s="1">
        <v>1788838346.4819901</v>
      </c>
      <c r="BE649" s="1">
        <v>1676290936.00982</v>
      </c>
      <c r="BF649" s="1">
        <v>1676290936.00982</v>
      </c>
      <c r="BG649" t="s">
        <v>39</v>
      </c>
    </row>
    <row r="650" spans="1:59" x14ac:dyDescent="0.25">
      <c r="A650">
        <v>1005</v>
      </c>
      <c r="B650" t="s">
        <v>177</v>
      </c>
      <c r="C650">
        <v>2020</v>
      </c>
      <c r="D650" s="2">
        <v>45355</v>
      </c>
      <c r="E650" s="7">
        <v>116467.98</v>
      </c>
      <c r="F650" t="s">
        <v>45</v>
      </c>
      <c r="G650" s="2">
        <v>218</v>
      </c>
      <c r="H650" s="1">
        <v>3608897350</v>
      </c>
      <c r="I650" s="1">
        <v>2699461584.5756502</v>
      </c>
      <c r="J650" s="1">
        <v>64250300.154013</v>
      </c>
      <c r="K650" s="1">
        <v>452250216.74388802</v>
      </c>
      <c r="L650" s="1">
        <v>0</v>
      </c>
      <c r="M650" s="1">
        <v>260496598.386435</v>
      </c>
      <c r="N650" s="1">
        <v>65746690.707951598</v>
      </c>
      <c r="O650" s="1">
        <v>8607766.9095999803</v>
      </c>
      <c r="P650" s="1">
        <v>100108806.946601</v>
      </c>
      <c r="Q650" s="1">
        <v>42579148</v>
      </c>
      <c r="R650" s="1">
        <v>22054535</v>
      </c>
      <c r="S650" s="1">
        <v>1743888</v>
      </c>
      <c r="T650" s="1">
        <v>58.231600578831099</v>
      </c>
      <c r="U650" s="1">
        <v>2.9207732941645599</v>
      </c>
      <c r="V650" s="1">
        <v>0</v>
      </c>
      <c r="Y650" s="1">
        <v>778065025</v>
      </c>
      <c r="Z650" s="1">
        <v>1348935823.3787</v>
      </c>
      <c r="AA650" s="1">
        <v>0</v>
      </c>
      <c r="AB650" s="1">
        <v>695292150</v>
      </c>
      <c r="AC650" s="1">
        <v>1348935823.3787</v>
      </c>
      <c r="AD650" s="1">
        <v>0</v>
      </c>
      <c r="AE650" s="1">
        <v>695292150</v>
      </c>
      <c r="AF650" s="1">
        <v>1074995024.15101</v>
      </c>
      <c r="AG650" s="1">
        <v>0</v>
      </c>
      <c r="AH650" s="1">
        <v>695292150</v>
      </c>
      <c r="AI650" s="1">
        <v>946081706.86739302</v>
      </c>
      <c r="AJ650" s="1">
        <v>0</v>
      </c>
      <c r="AK650" s="1">
        <v>3024208483.1160898</v>
      </c>
      <c r="AL650" s="1">
        <v>2291359955.47931</v>
      </c>
      <c r="AM650" s="1">
        <v>2208587080.47931</v>
      </c>
      <c r="AN650" s="1">
        <v>1934646281.2516201</v>
      </c>
      <c r="AO650" s="1">
        <v>1805732963.9679999</v>
      </c>
      <c r="AP650" s="1">
        <v>526604674.36143899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3550813157.47753</v>
      </c>
      <c r="AW650" s="1">
        <v>2817964629.8407502</v>
      </c>
      <c r="AX650" s="1">
        <v>2735191754.8407502</v>
      </c>
      <c r="AY650" s="1">
        <v>2461250955.61306</v>
      </c>
      <c r="AZ650" s="1">
        <v>2332337638.3294401</v>
      </c>
      <c r="BA650" s="1">
        <v>2332337638.3294401</v>
      </c>
      <c r="BB650" s="1">
        <v>2291359955.47931</v>
      </c>
      <c r="BC650" s="1">
        <v>2208587080.47931</v>
      </c>
      <c r="BD650" s="1">
        <v>1934646281.2516201</v>
      </c>
      <c r="BE650" s="1">
        <v>1805732963.9679999</v>
      </c>
      <c r="BF650" s="1">
        <v>1805732963.9679999</v>
      </c>
      <c r="BG650" t="s">
        <v>39</v>
      </c>
    </row>
    <row r="651" spans="1:59" x14ac:dyDescent="0.25">
      <c r="A651">
        <v>1005</v>
      </c>
      <c r="B651" t="s">
        <v>177</v>
      </c>
      <c r="C651">
        <v>2021</v>
      </c>
      <c r="D651" s="2">
        <v>45355</v>
      </c>
      <c r="E651" s="7">
        <v>116467.98</v>
      </c>
      <c r="F651" t="s">
        <v>45</v>
      </c>
      <c r="G651" s="2">
        <v>218</v>
      </c>
      <c r="H651" s="1">
        <v>3608897350</v>
      </c>
      <c r="I651" s="1">
        <v>2572166780</v>
      </c>
      <c r="J651" s="1">
        <v>111701722.799999</v>
      </c>
      <c r="K651" s="1">
        <v>244127569.19999999</v>
      </c>
      <c r="L651" s="1">
        <v>173740494.68999901</v>
      </c>
      <c r="M651" s="1">
        <v>260496598.386435</v>
      </c>
      <c r="N651" s="1">
        <v>65746690.707951598</v>
      </c>
      <c r="O651" s="1">
        <v>8607766.9095999803</v>
      </c>
      <c r="P651" s="1">
        <v>100108806.946601</v>
      </c>
      <c r="Q651" s="1">
        <v>42579148</v>
      </c>
      <c r="R651" s="1">
        <v>22054535</v>
      </c>
      <c r="S651" s="1">
        <v>1743888</v>
      </c>
      <c r="T651" s="1">
        <v>58.857047569999999</v>
      </c>
      <c r="U651" s="1">
        <v>3.9951335179909502</v>
      </c>
      <c r="V651" s="1">
        <v>0</v>
      </c>
      <c r="Y651" s="1">
        <v>778065025</v>
      </c>
      <c r="Z651" s="1">
        <v>1337987602.7345901</v>
      </c>
      <c r="AA651" s="1">
        <v>0</v>
      </c>
      <c r="AB651" s="1">
        <v>695292150</v>
      </c>
      <c r="AC651" s="1">
        <v>1337987602.7345901</v>
      </c>
      <c r="AD651" s="1">
        <v>0</v>
      </c>
      <c r="AE651" s="1">
        <v>695292150</v>
      </c>
      <c r="AF651" s="1">
        <v>1066270159.32664</v>
      </c>
      <c r="AG651" s="1">
        <v>0</v>
      </c>
      <c r="AH651" s="1">
        <v>695292150</v>
      </c>
      <c r="AI651" s="1">
        <v>938403127.13467395</v>
      </c>
      <c r="AJ651" s="1">
        <v>0</v>
      </c>
      <c r="AK651" s="1">
        <v>2944365101.18643</v>
      </c>
      <c r="AL651" s="1">
        <v>2327863157.4811902</v>
      </c>
      <c r="AM651" s="1">
        <v>2245090282.4811902</v>
      </c>
      <c r="AN651" s="1">
        <v>1973372839.07324</v>
      </c>
      <c r="AO651" s="1">
        <v>1845505806.8812699</v>
      </c>
      <c r="AP651" s="1">
        <v>492222521.50755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3436587622.6939802</v>
      </c>
      <c r="AW651" s="1">
        <v>2820085678.98874</v>
      </c>
      <c r="AX651" s="1">
        <v>2737312803.98874</v>
      </c>
      <c r="AY651" s="1">
        <v>2465595360.5808001</v>
      </c>
      <c r="AZ651" s="1">
        <v>2337728328.3888202</v>
      </c>
      <c r="BA651" s="1">
        <v>2337728328.3888202</v>
      </c>
      <c r="BB651" s="1">
        <v>2327863157.4811902</v>
      </c>
      <c r="BC651" s="1">
        <v>2245090282.4811902</v>
      </c>
      <c r="BD651" s="1">
        <v>1973372839.07324</v>
      </c>
      <c r="BE651" s="1">
        <v>1845505806.8812699</v>
      </c>
      <c r="BF651" s="1">
        <v>1845505806.8812699</v>
      </c>
      <c r="BG651" t="s">
        <v>39</v>
      </c>
    </row>
    <row r="652" spans="1:59" x14ac:dyDescent="0.25">
      <c r="A652">
        <v>1029</v>
      </c>
      <c r="B652" t="s">
        <v>178</v>
      </c>
      <c r="C652">
        <v>2017</v>
      </c>
      <c r="D652" s="2">
        <v>48289</v>
      </c>
      <c r="E652" s="7">
        <v>79342.820000000007</v>
      </c>
      <c r="F652" t="s">
        <v>45</v>
      </c>
      <c r="G652" s="2">
        <v>117</v>
      </c>
      <c r="H652" s="1">
        <v>2062181745</v>
      </c>
      <c r="I652" s="1">
        <v>1111600000</v>
      </c>
      <c r="J652" s="1">
        <v>22100000</v>
      </c>
      <c r="K652" s="1">
        <v>364900000</v>
      </c>
      <c r="L652" s="1">
        <v>30500000</v>
      </c>
      <c r="M652" s="1">
        <v>56324911.147147</v>
      </c>
      <c r="N652" s="1">
        <v>31741046.443167601</v>
      </c>
      <c r="O652" s="1">
        <v>41651324.768196397</v>
      </c>
      <c r="P652" s="1">
        <v>56324911.147147</v>
      </c>
      <c r="Q652" s="1">
        <v>10355583</v>
      </c>
      <c r="R652" s="1">
        <v>6761450</v>
      </c>
      <c r="S652" s="1">
        <v>228824</v>
      </c>
      <c r="T652" s="1">
        <v>50.865980818782397</v>
      </c>
      <c r="U652" s="1">
        <v>3.6026481881572399</v>
      </c>
      <c r="V652" s="1">
        <v>0</v>
      </c>
      <c r="Y652" s="1">
        <v>828397795</v>
      </c>
      <c r="Z652" s="1">
        <v>281168426.20611203</v>
      </c>
      <c r="AA652" s="1">
        <v>0</v>
      </c>
      <c r="AB652" s="1">
        <v>740270370</v>
      </c>
      <c r="AC652" s="1">
        <v>281168426.20611203</v>
      </c>
      <c r="AD652" s="1">
        <v>0</v>
      </c>
      <c r="AE652" s="1">
        <v>740270370</v>
      </c>
      <c r="AF652" s="1">
        <v>222845009.88812199</v>
      </c>
      <c r="AG652" s="1">
        <v>0</v>
      </c>
      <c r="AH652" s="1">
        <v>740270370</v>
      </c>
      <c r="AI652" s="1">
        <v>195398696.32671401</v>
      </c>
      <c r="AJ652" s="1">
        <v>0</v>
      </c>
      <c r="AK652" s="1">
        <v>1190024911.14714</v>
      </c>
      <c r="AL652" s="1">
        <v>1187991132.35325</v>
      </c>
      <c r="AM652" s="1">
        <v>1099863707.35325</v>
      </c>
      <c r="AN652" s="1">
        <v>1041540291.03526</v>
      </c>
      <c r="AO652" s="1">
        <v>1014093977.47386</v>
      </c>
      <c r="AP652" s="1">
        <v>468792371.21136397</v>
      </c>
      <c r="AQ652" s="1">
        <v>424847857.5</v>
      </c>
      <c r="AR652" s="1">
        <v>178198669.852988</v>
      </c>
      <c r="AS652" s="1">
        <v>164979556.102988</v>
      </c>
      <c r="AT652" s="1">
        <v>156231043.65529001</v>
      </c>
      <c r="AU652" s="1">
        <v>152114096.621079</v>
      </c>
      <c r="AV652" s="1">
        <v>1658817282.35851</v>
      </c>
      <c r="AW652" s="1">
        <v>1834982173.4176099</v>
      </c>
      <c r="AX652" s="1">
        <v>1733635634.6676099</v>
      </c>
      <c r="AY652" s="1">
        <v>1666563705.9019201</v>
      </c>
      <c r="AZ652" s="1">
        <v>1635000445.3062999</v>
      </c>
      <c r="BA652" s="1">
        <v>1635000445.3062999</v>
      </c>
      <c r="BB652" s="1">
        <v>1366189802.2062399</v>
      </c>
      <c r="BC652" s="1">
        <v>1264843263.4562399</v>
      </c>
      <c r="BD652" s="1">
        <v>1197771334.6905501</v>
      </c>
      <c r="BE652" s="1">
        <v>1166208074.0949399</v>
      </c>
      <c r="BF652" s="1">
        <v>1166208074.0949399</v>
      </c>
      <c r="BG652" t="s">
        <v>39</v>
      </c>
    </row>
    <row r="653" spans="1:59" x14ac:dyDescent="0.25">
      <c r="A653">
        <v>1029</v>
      </c>
      <c r="B653" t="s">
        <v>178</v>
      </c>
      <c r="C653">
        <v>2018</v>
      </c>
      <c r="D653" s="2">
        <v>48308</v>
      </c>
      <c r="E653" s="7">
        <v>79342.820000000007</v>
      </c>
      <c r="F653" t="s">
        <v>45</v>
      </c>
      <c r="G653" s="2">
        <v>117</v>
      </c>
      <c r="H653" s="1">
        <v>2062993140</v>
      </c>
      <c r="I653" s="1">
        <v>1157600000</v>
      </c>
      <c r="J653" s="1">
        <v>23600000</v>
      </c>
      <c r="K653" s="1">
        <v>732200000</v>
      </c>
      <c r="L653" s="1">
        <v>34800000</v>
      </c>
      <c r="M653" s="1">
        <v>56324911.147147</v>
      </c>
      <c r="N653" s="1">
        <v>31741046.443167601</v>
      </c>
      <c r="O653" s="1">
        <v>41651324.768196397</v>
      </c>
      <c r="P653" s="1">
        <v>56324911.147147</v>
      </c>
      <c r="Q653" s="1">
        <v>10355583</v>
      </c>
      <c r="R653" s="1">
        <v>6761450</v>
      </c>
      <c r="S653" s="1">
        <v>228824</v>
      </c>
      <c r="T653" s="1">
        <v>51.858126977721</v>
      </c>
      <c r="U653" s="1">
        <v>1.96411282194491</v>
      </c>
      <c r="V653" s="1">
        <v>0</v>
      </c>
      <c r="Y653" s="1">
        <v>828723740</v>
      </c>
      <c r="Z653" s="1">
        <v>296818287.16824198</v>
      </c>
      <c r="AA653" s="1">
        <v>0</v>
      </c>
      <c r="AB653" s="1">
        <v>740561640</v>
      </c>
      <c r="AC653" s="1">
        <v>296818287.16824198</v>
      </c>
      <c r="AD653" s="1">
        <v>0</v>
      </c>
      <c r="AE653" s="1">
        <v>740561640</v>
      </c>
      <c r="AF653" s="1">
        <v>235248584.03018099</v>
      </c>
      <c r="AG653" s="1">
        <v>0</v>
      </c>
      <c r="AH653" s="1">
        <v>740561640</v>
      </c>
      <c r="AI653" s="1">
        <v>206274606.082858</v>
      </c>
      <c r="AJ653" s="1">
        <v>0</v>
      </c>
      <c r="AK653" s="1">
        <v>1237524911.14714</v>
      </c>
      <c r="AL653" s="1">
        <v>1205466938.3153801</v>
      </c>
      <c r="AM653" s="1">
        <v>1117304838.3153801</v>
      </c>
      <c r="AN653" s="1">
        <v>1055735135.17732</v>
      </c>
      <c r="AO653" s="1">
        <v>1026761157.23</v>
      </c>
      <c r="AP653" s="1">
        <v>840392371.21136296</v>
      </c>
      <c r="AQ653" s="1">
        <v>424847857.5</v>
      </c>
      <c r="AR653" s="1">
        <v>180820040.74730799</v>
      </c>
      <c r="AS653" s="1">
        <v>167595725.74730799</v>
      </c>
      <c r="AT653" s="1">
        <v>158360270.27659899</v>
      </c>
      <c r="AU653" s="1">
        <v>154014173.58450001</v>
      </c>
      <c r="AV653" s="1">
        <v>2077917282.35851</v>
      </c>
      <c r="AW653" s="1">
        <v>2226679350.2740598</v>
      </c>
      <c r="AX653" s="1">
        <v>2125292935.27406</v>
      </c>
      <c r="AY653" s="1">
        <v>2054487776.6652901</v>
      </c>
      <c r="AZ653" s="1">
        <v>2021167702.0258601</v>
      </c>
      <c r="BA653" s="1">
        <v>2021167702.0258601</v>
      </c>
      <c r="BB653" s="1">
        <v>1386286979.06269</v>
      </c>
      <c r="BC653" s="1">
        <v>1284900564.06269</v>
      </c>
      <c r="BD653" s="1">
        <v>1214095405.4539199</v>
      </c>
      <c r="BE653" s="1">
        <v>1180775330.8145001</v>
      </c>
      <c r="BF653" s="1">
        <v>1180775330.8145001</v>
      </c>
      <c r="BG653" t="s">
        <v>39</v>
      </c>
    </row>
    <row r="654" spans="1:59" x14ac:dyDescent="0.25">
      <c r="A654">
        <v>1029</v>
      </c>
      <c r="B654" t="s">
        <v>178</v>
      </c>
      <c r="C654">
        <v>2019</v>
      </c>
      <c r="D654" s="2">
        <v>48255</v>
      </c>
      <c r="E654" s="7">
        <v>79342.820000000007</v>
      </c>
      <c r="F654" t="s">
        <v>45</v>
      </c>
      <c r="G654" s="2">
        <v>117</v>
      </c>
      <c r="H654" s="1">
        <v>2060729775</v>
      </c>
      <c r="I654" s="1">
        <v>1116700000</v>
      </c>
      <c r="J654" s="1">
        <v>50300000</v>
      </c>
      <c r="K654" s="1">
        <v>402200000</v>
      </c>
      <c r="L654" s="1">
        <v>0</v>
      </c>
      <c r="M654" s="1">
        <v>56324911.147147</v>
      </c>
      <c r="N654" s="1">
        <v>31741046.443167601</v>
      </c>
      <c r="O654" s="1">
        <v>41651324.768196397</v>
      </c>
      <c r="P654" s="1">
        <v>56324911.147147</v>
      </c>
      <c r="Q654" s="1">
        <v>10355583</v>
      </c>
      <c r="R654" s="1">
        <v>6761450</v>
      </c>
      <c r="S654" s="1">
        <v>228824</v>
      </c>
      <c r="T654" s="1">
        <v>47.374717087004697</v>
      </c>
      <c r="U654" s="1">
        <v>5.3585590368839604</v>
      </c>
      <c r="V654" s="1">
        <v>0</v>
      </c>
      <c r="Y654" s="1">
        <v>827814525</v>
      </c>
      <c r="Z654" s="1">
        <v>249953111.14656499</v>
      </c>
      <c r="AA654" s="1">
        <v>0</v>
      </c>
      <c r="AB654" s="1">
        <v>739749150</v>
      </c>
      <c r="AC654" s="1">
        <v>249953111.14656499</v>
      </c>
      <c r="AD654" s="1">
        <v>0</v>
      </c>
      <c r="AE654" s="1">
        <v>739749150</v>
      </c>
      <c r="AF654" s="1">
        <v>198104759.75773799</v>
      </c>
      <c r="AG654" s="1">
        <v>0</v>
      </c>
      <c r="AH654" s="1">
        <v>739749150</v>
      </c>
      <c r="AI654" s="1">
        <v>173705535.57475999</v>
      </c>
      <c r="AJ654" s="1">
        <v>0</v>
      </c>
      <c r="AK654" s="1">
        <v>1223324911.14714</v>
      </c>
      <c r="AL654" s="1">
        <v>1184392547.29371</v>
      </c>
      <c r="AM654" s="1">
        <v>1096327172.29371</v>
      </c>
      <c r="AN654" s="1">
        <v>1044478820.90488</v>
      </c>
      <c r="AO654" s="1">
        <v>1020079596.7219</v>
      </c>
      <c r="AP654" s="1">
        <v>475592371.21136397</v>
      </c>
      <c r="AQ654" s="1">
        <v>424847857.5</v>
      </c>
      <c r="AR654" s="1">
        <v>177658882.09405601</v>
      </c>
      <c r="AS654" s="1">
        <v>164449075.84405601</v>
      </c>
      <c r="AT654" s="1">
        <v>156671823.135732</v>
      </c>
      <c r="AU654" s="1">
        <v>153011939.508286</v>
      </c>
      <c r="AV654" s="1">
        <v>1698917282.35851</v>
      </c>
      <c r="AW654" s="1">
        <v>1837643800.5991299</v>
      </c>
      <c r="AX654" s="1">
        <v>1736368619.3491299</v>
      </c>
      <c r="AY654" s="1">
        <v>1676743015.2519801</v>
      </c>
      <c r="AZ654" s="1">
        <v>1648683907.44155</v>
      </c>
      <c r="BA654" s="1">
        <v>1648683907.44155</v>
      </c>
      <c r="BB654" s="1">
        <v>1362051429.3877599</v>
      </c>
      <c r="BC654" s="1">
        <v>1260776248.1377599</v>
      </c>
      <c r="BD654" s="1">
        <v>1201150644.0406101</v>
      </c>
      <c r="BE654" s="1">
        <v>1173091536.23019</v>
      </c>
      <c r="BF654" s="1">
        <v>1173091536.23019</v>
      </c>
      <c r="BG654" t="s">
        <v>39</v>
      </c>
    </row>
    <row r="655" spans="1:59" x14ac:dyDescent="0.25">
      <c r="A655">
        <v>1029</v>
      </c>
      <c r="B655" t="s">
        <v>178</v>
      </c>
      <c r="C655">
        <v>2020</v>
      </c>
      <c r="D655" s="2">
        <v>48150</v>
      </c>
      <c r="E655" s="7">
        <v>79342.820000000007</v>
      </c>
      <c r="F655" t="s">
        <v>45</v>
      </c>
      <c r="G655" s="2">
        <v>117</v>
      </c>
      <c r="H655" s="1">
        <v>2056245750</v>
      </c>
      <c r="I655" s="1">
        <v>1165600000</v>
      </c>
      <c r="J655" s="1">
        <v>58900000</v>
      </c>
      <c r="K655" s="1">
        <v>315200000</v>
      </c>
      <c r="L655" s="1">
        <v>0</v>
      </c>
      <c r="M655" s="1">
        <v>56324911.147147</v>
      </c>
      <c r="N655" s="1">
        <v>31741046.443167601</v>
      </c>
      <c r="O655" s="1">
        <v>41651324.768196397</v>
      </c>
      <c r="P655" s="1">
        <v>56324911.147147</v>
      </c>
      <c r="Q655" s="1">
        <v>10355583</v>
      </c>
      <c r="R655" s="1">
        <v>6761450</v>
      </c>
      <c r="S655" s="1">
        <v>228824</v>
      </c>
      <c r="T655" s="1">
        <v>48.712496485386303</v>
      </c>
      <c r="U655" s="1">
        <v>2.1489460687062101</v>
      </c>
      <c r="V655" s="1">
        <v>0</v>
      </c>
      <c r="Y655" s="1">
        <v>826013250</v>
      </c>
      <c r="Z655" s="1">
        <v>277005438.68850201</v>
      </c>
      <c r="AA655" s="1">
        <v>0</v>
      </c>
      <c r="AB655" s="1">
        <v>738139500</v>
      </c>
      <c r="AC655" s="1">
        <v>277005438.68850201</v>
      </c>
      <c r="AD655" s="1">
        <v>0</v>
      </c>
      <c r="AE655" s="1">
        <v>738139500</v>
      </c>
      <c r="AF655" s="1">
        <v>219545560.49032199</v>
      </c>
      <c r="AG655" s="1">
        <v>0</v>
      </c>
      <c r="AH655" s="1">
        <v>738139500</v>
      </c>
      <c r="AI655" s="1">
        <v>192505617.808826</v>
      </c>
      <c r="AJ655" s="1">
        <v>0</v>
      </c>
      <c r="AK655" s="1">
        <v>1280824911.14714</v>
      </c>
      <c r="AL655" s="1">
        <v>1218243599.83564</v>
      </c>
      <c r="AM655" s="1">
        <v>1130369849.83564</v>
      </c>
      <c r="AN655" s="1">
        <v>1072909971.63746</v>
      </c>
      <c r="AO655" s="1">
        <v>1045870028.95597</v>
      </c>
      <c r="AP655" s="1">
        <v>388592371.21136397</v>
      </c>
      <c r="AQ655" s="1">
        <v>424847857.5</v>
      </c>
      <c r="AR655" s="1">
        <v>182736539.97534701</v>
      </c>
      <c r="AS655" s="1">
        <v>169555477.47534701</v>
      </c>
      <c r="AT655" s="1">
        <v>160936495.74562001</v>
      </c>
      <c r="AU655" s="1">
        <v>156880504.34339499</v>
      </c>
      <c r="AV655" s="1">
        <v>1669417282.35851</v>
      </c>
      <c r="AW655" s="1">
        <v>1789572511.0223601</v>
      </c>
      <c r="AX655" s="1">
        <v>1688517698.5223601</v>
      </c>
      <c r="AY655" s="1">
        <v>1622438838.59445</v>
      </c>
      <c r="AZ655" s="1">
        <v>1591342904.51073</v>
      </c>
      <c r="BA655" s="1">
        <v>1591342904.51073</v>
      </c>
      <c r="BB655" s="1">
        <v>1400980139.8109901</v>
      </c>
      <c r="BC655" s="1">
        <v>1299925327.3109901</v>
      </c>
      <c r="BD655" s="1">
        <v>1233846467.38309</v>
      </c>
      <c r="BE655" s="1">
        <v>1202750533.29936</v>
      </c>
      <c r="BF655" s="1">
        <v>1202750533.29936</v>
      </c>
      <c r="BG655" t="s">
        <v>39</v>
      </c>
    </row>
    <row r="656" spans="1:59" x14ac:dyDescent="0.25">
      <c r="A656">
        <v>1029</v>
      </c>
      <c r="B656" t="s">
        <v>178</v>
      </c>
      <c r="C656">
        <v>2021</v>
      </c>
      <c r="D656" s="2">
        <v>48150</v>
      </c>
      <c r="E656" s="7">
        <v>79342.820000000007</v>
      </c>
      <c r="F656" t="s">
        <v>45</v>
      </c>
      <c r="G656" s="2">
        <v>117</v>
      </c>
      <c r="H656" s="1">
        <v>2056245750</v>
      </c>
      <c r="I656" s="1">
        <v>1132599999.99999</v>
      </c>
      <c r="J656" s="1">
        <v>52900000</v>
      </c>
      <c r="K656" s="1">
        <v>299100000</v>
      </c>
      <c r="L656" s="1">
        <v>0</v>
      </c>
      <c r="M656" s="1">
        <v>56324911.147147</v>
      </c>
      <c r="N656" s="1">
        <v>31741046.443167601</v>
      </c>
      <c r="O656" s="1">
        <v>41651324.768196397</v>
      </c>
      <c r="P656" s="1">
        <v>56324911.147147</v>
      </c>
      <c r="Q656" s="1">
        <v>10355583</v>
      </c>
      <c r="R656" s="1">
        <v>6761450</v>
      </c>
      <c r="S656" s="1">
        <v>228824</v>
      </c>
      <c r="T656" s="1">
        <v>48.166526426159898</v>
      </c>
      <c r="U656" s="1">
        <v>2.4220847897226498</v>
      </c>
      <c r="V656" s="1">
        <v>0</v>
      </c>
      <c r="Y656" s="1">
        <v>826013250</v>
      </c>
      <c r="Z656" s="1">
        <v>272132580.305188</v>
      </c>
      <c r="AA656" s="1">
        <v>0</v>
      </c>
      <c r="AB656" s="1">
        <v>738139500</v>
      </c>
      <c r="AC656" s="1">
        <v>272132580.305188</v>
      </c>
      <c r="AD656" s="1">
        <v>0</v>
      </c>
      <c r="AE656" s="1">
        <v>738139500</v>
      </c>
      <c r="AF656" s="1">
        <v>215683490.380725</v>
      </c>
      <c r="AG656" s="1">
        <v>0</v>
      </c>
      <c r="AH656" s="1">
        <v>738139500</v>
      </c>
      <c r="AI656" s="1">
        <v>189119212.76921299</v>
      </c>
      <c r="AJ656" s="1">
        <v>0</v>
      </c>
      <c r="AK656" s="1">
        <v>1241824911.14713</v>
      </c>
      <c r="AL656" s="1">
        <v>1207370741.4523301</v>
      </c>
      <c r="AM656" s="1">
        <v>1119496991.4523301</v>
      </c>
      <c r="AN656" s="1">
        <v>1063047901.5278701</v>
      </c>
      <c r="AO656" s="1">
        <v>1036483623.91636</v>
      </c>
      <c r="AP656" s="1">
        <v>372492371.21136397</v>
      </c>
      <c r="AQ656" s="1">
        <v>424847857.5</v>
      </c>
      <c r="AR656" s="1">
        <v>181105611.21785</v>
      </c>
      <c r="AS656" s="1">
        <v>167924548.71785</v>
      </c>
      <c r="AT656" s="1">
        <v>159457185.22918001</v>
      </c>
      <c r="AU656" s="1">
        <v>155472543.58745399</v>
      </c>
      <c r="AV656" s="1">
        <v>1614317282.3585</v>
      </c>
      <c r="AW656" s="1">
        <v>1760968723.8815401</v>
      </c>
      <c r="AX656" s="1">
        <v>1659913911.3815401</v>
      </c>
      <c r="AY656" s="1">
        <v>1594997457.96841</v>
      </c>
      <c r="AZ656" s="1">
        <v>1564448538.7151699</v>
      </c>
      <c r="BA656" s="1">
        <v>1564448538.7151699</v>
      </c>
      <c r="BB656" s="1">
        <v>1388476352.6701801</v>
      </c>
      <c r="BC656" s="1">
        <v>1287421540.1701801</v>
      </c>
      <c r="BD656" s="1">
        <v>1222505086.75705</v>
      </c>
      <c r="BE656" s="1">
        <v>1191956167.5038099</v>
      </c>
      <c r="BF656" s="1">
        <v>1191956167.5038099</v>
      </c>
      <c r="BG656" t="s">
        <v>39</v>
      </c>
    </row>
    <row r="657" spans="1:59" x14ac:dyDescent="0.25">
      <c r="A657">
        <v>1030</v>
      </c>
      <c r="B657" t="s">
        <v>179</v>
      </c>
      <c r="C657">
        <v>2017</v>
      </c>
      <c r="D657" s="2">
        <v>31573</v>
      </c>
      <c r="E657" s="7">
        <v>52479.58</v>
      </c>
      <c r="F657" t="s">
        <v>38</v>
      </c>
      <c r="G657" s="2">
        <v>236</v>
      </c>
      <c r="H657" s="1">
        <v>2719698220</v>
      </c>
      <c r="I657" s="1">
        <v>875200000</v>
      </c>
      <c r="J657" s="1">
        <v>14400000</v>
      </c>
      <c r="K657" s="1">
        <v>600000000</v>
      </c>
      <c r="L657" s="1">
        <v>52700000</v>
      </c>
      <c r="M657" s="1">
        <v>224660638.877509</v>
      </c>
      <c r="N657" s="1">
        <v>36783141.242248602</v>
      </c>
      <c r="O657" s="1">
        <v>34465212.1117488</v>
      </c>
      <c r="P657" s="1">
        <v>85881736.891391098</v>
      </c>
      <c r="Q657" s="1">
        <v>8349445</v>
      </c>
      <c r="R657" s="1">
        <v>24107253</v>
      </c>
      <c r="S657" s="1">
        <v>302447</v>
      </c>
      <c r="T657" s="1">
        <v>83.866474067180903</v>
      </c>
      <c r="U657" s="1">
        <v>0.76032995016514204</v>
      </c>
      <c r="V657" s="1">
        <v>0</v>
      </c>
      <c r="W657" s="1">
        <v>71.28</v>
      </c>
      <c r="X657" s="1">
        <v>1.2</v>
      </c>
      <c r="Y657" s="1">
        <v>541634815</v>
      </c>
      <c r="Z657" s="1">
        <v>558496671.01160002</v>
      </c>
      <c r="AA657" s="1">
        <v>0</v>
      </c>
      <c r="AB657" s="1">
        <v>484014090</v>
      </c>
      <c r="AC657" s="1">
        <v>558496671.01160002</v>
      </c>
      <c r="AD657" s="1">
        <v>0</v>
      </c>
      <c r="AE657" s="1">
        <v>484014090</v>
      </c>
      <c r="AF657" s="1">
        <v>443127691.54465002</v>
      </c>
      <c r="AG657" s="1">
        <v>0</v>
      </c>
      <c r="AH657" s="1">
        <v>484014090</v>
      </c>
      <c r="AI657" s="1">
        <v>388836407.08961499</v>
      </c>
      <c r="AJ657" s="1">
        <v>0</v>
      </c>
      <c r="AK657" s="1">
        <v>1114260638.8775001</v>
      </c>
      <c r="AL657" s="1">
        <v>1200413222.9029901</v>
      </c>
      <c r="AM657" s="1">
        <v>1142792497.9029901</v>
      </c>
      <c r="AN657" s="1">
        <v>1027423518.43604</v>
      </c>
      <c r="AO657" s="1">
        <v>973132233.98100603</v>
      </c>
      <c r="AP657" s="1">
        <v>723948353.35399699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1838208992.2314999</v>
      </c>
      <c r="AW657" s="1">
        <v>1924361576.2569799</v>
      </c>
      <c r="AX657" s="1">
        <v>1866740851.2569799</v>
      </c>
      <c r="AY657" s="1">
        <v>1751371871.79003</v>
      </c>
      <c r="AZ657" s="1">
        <v>1697080587.335</v>
      </c>
      <c r="BA657" s="1">
        <v>1697080587.335</v>
      </c>
      <c r="BB657" s="1">
        <v>1200413222.9029901</v>
      </c>
      <c r="BC657" s="1">
        <v>1142792497.9029901</v>
      </c>
      <c r="BD657" s="1">
        <v>1027423518.43604</v>
      </c>
      <c r="BE657" s="1">
        <v>973132233.98100603</v>
      </c>
      <c r="BF657" s="1">
        <v>973132233.98100603</v>
      </c>
      <c r="BG657" t="s">
        <v>39</v>
      </c>
    </row>
    <row r="658" spans="1:59" x14ac:dyDescent="0.25">
      <c r="A658">
        <v>1030</v>
      </c>
      <c r="B658" t="s">
        <v>179</v>
      </c>
      <c r="C658">
        <v>2018</v>
      </c>
      <c r="D658" s="2">
        <v>31611</v>
      </c>
      <c r="E658" s="7">
        <v>52479.58</v>
      </c>
      <c r="F658" t="s">
        <v>38</v>
      </c>
      <c r="G658" s="2">
        <v>236</v>
      </c>
      <c r="H658" s="1">
        <v>2722971540</v>
      </c>
      <c r="I658" s="1">
        <v>883399999.99999905</v>
      </c>
      <c r="J658" s="1">
        <v>12700000</v>
      </c>
      <c r="K658" s="1">
        <v>617100000</v>
      </c>
      <c r="L658" s="1">
        <v>55100000</v>
      </c>
      <c r="M658" s="1">
        <v>224660638.877509</v>
      </c>
      <c r="N658" s="1">
        <v>36783141.242248602</v>
      </c>
      <c r="O658" s="1">
        <v>34465212.1117488</v>
      </c>
      <c r="P658" s="1">
        <v>85881736.891391098</v>
      </c>
      <c r="Q658" s="1">
        <v>8349445</v>
      </c>
      <c r="R658" s="1">
        <v>24107253</v>
      </c>
      <c r="S658" s="1">
        <v>302447</v>
      </c>
      <c r="T658" s="1">
        <v>83.560283266457205</v>
      </c>
      <c r="U658" s="1">
        <v>1.0730143747863501</v>
      </c>
      <c r="V658" s="1">
        <v>0</v>
      </c>
      <c r="W658" s="1">
        <v>71.28</v>
      </c>
      <c r="X658" s="1">
        <v>1.2</v>
      </c>
      <c r="Y658" s="1">
        <v>542286705</v>
      </c>
      <c r="Z658" s="1">
        <v>554337655.37203395</v>
      </c>
      <c r="AA658" s="1">
        <v>0</v>
      </c>
      <c r="AB658" s="1">
        <v>484596630</v>
      </c>
      <c r="AC658" s="1">
        <v>554337655.37203395</v>
      </c>
      <c r="AD658" s="1">
        <v>0</v>
      </c>
      <c r="AE658" s="1">
        <v>484596630</v>
      </c>
      <c r="AF658" s="1">
        <v>439827806.16463399</v>
      </c>
      <c r="AG658" s="1">
        <v>0</v>
      </c>
      <c r="AH658" s="1">
        <v>484596630</v>
      </c>
      <c r="AI658" s="1">
        <v>385940818.30232799</v>
      </c>
      <c r="AJ658" s="1">
        <v>0</v>
      </c>
      <c r="AK658" s="1">
        <v>1120760638.8775001</v>
      </c>
      <c r="AL658" s="1">
        <v>1195206097.2634201</v>
      </c>
      <c r="AM658" s="1">
        <v>1137516022.2634201</v>
      </c>
      <c r="AN658" s="1">
        <v>1023006173.05602</v>
      </c>
      <c r="AO658" s="1">
        <v>969119185.19371903</v>
      </c>
      <c r="AP658" s="1">
        <v>743448353.35399699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1864208992.2314999</v>
      </c>
      <c r="AW658" s="1">
        <v>1938654450.61742</v>
      </c>
      <c r="AX658" s="1">
        <v>1880964375.61742</v>
      </c>
      <c r="AY658" s="1">
        <v>1766454526.4100201</v>
      </c>
      <c r="AZ658" s="1">
        <v>1712567538.5477099</v>
      </c>
      <c r="BA658" s="1">
        <v>1712567538.5477099</v>
      </c>
      <c r="BB658" s="1">
        <v>1195206097.2634201</v>
      </c>
      <c r="BC658" s="1">
        <v>1137516022.2634201</v>
      </c>
      <c r="BD658" s="1">
        <v>1023006173.05602</v>
      </c>
      <c r="BE658" s="1">
        <v>969119185.19371903</v>
      </c>
      <c r="BF658" s="1">
        <v>969119185.19371903</v>
      </c>
      <c r="BG658" t="s">
        <v>39</v>
      </c>
    </row>
    <row r="659" spans="1:59" x14ac:dyDescent="0.25">
      <c r="A659">
        <v>1030</v>
      </c>
      <c r="B659" t="s">
        <v>179</v>
      </c>
      <c r="C659">
        <v>2019</v>
      </c>
      <c r="D659" s="2">
        <v>31641</v>
      </c>
      <c r="E659" s="7">
        <v>52479.58</v>
      </c>
      <c r="F659" t="s">
        <v>38</v>
      </c>
      <c r="G659" s="2">
        <v>236</v>
      </c>
      <c r="H659" s="1">
        <v>2725555740</v>
      </c>
      <c r="I659" s="1">
        <v>838700000</v>
      </c>
      <c r="J659" s="1">
        <v>16500000</v>
      </c>
      <c r="K659" s="1">
        <v>538700000</v>
      </c>
      <c r="L659" s="1">
        <v>54900000</v>
      </c>
      <c r="M659" s="1">
        <v>224660638.877509</v>
      </c>
      <c r="N659" s="1">
        <v>36783141.242248602</v>
      </c>
      <c r="O659" s="1">
        <v>34465212.1117488</v>
      </c>
      <c r="P659" s="1">
        <v>85881736.891391098</v>
      </c>
      <c r="Q659" s="1">
        <v>8349445</v>
      </c>
      <c r="R659" s="1">
        <v>24107253</v>
      </c>
      <c r="S659" s="1">
        <v>302447</v>
      </c>
      <c r="T659" s="1">
        <v>78.126282072697705</v>
      </c>
      <c r="U659" s="1">
        <v>1.7885065264330899</v>
      </c>
      <c r="V659" s="1">
        <v>0</v>
      </c>
      <c r="W659" s="1">
        <v>71.28</v>
      </c>
      <c r="X659" s="1">
        <v>1.2</v>
      </c>
      <c r="Y659" s="1">
        <v>542801355</v>
      </c>
      <c r="Z659" s="1">
        <v>513011329.884215</v>
      </c>
      <c r="AA659" s="1">
        <v>0</v>
      </c>
      <c r="AB659" s="1">
        <v>485056530</v>
      </c>
      <c r="AC659" s="1">
        <v>513011329.884215</v>
      </c>
      <c r="AD659" s="1">
        <v>0</v>
      </c>
      <c r="AE659" s="1">
        <v>485056530</v>
      </c>
      <c r="AF659" s="1">
        <v>407038283.56950301</v>
      </c>
      <c r="AG659" s="1">
        <v>0</v>
      </c>
      <c r="AH659" s="1">
        <v>485056530</v>
      </c>
      <c r="AI659" s="1">
        <v>357168614.71552199</v>
      </c>
      <c r="AJ659" s="1">
        <v>0</v>
      </c>
      <c r="AK659" s="1">
        <v>1079860638.8775001</v>
      </c>
      <c r="AL659" s="1">
        <v>1158194421.7756</v>
      </c>
      <c r="AM659" s="1">
        <v>1100449596.7756</v>
      </c>
      <c r="AN659" s="1">
        <v>994476550.46089494</v>
      </c>
      <c r="AO659" s="1">
        <v>944606881.60691297</v>
      </c>
      <c r="AP659" s="1">
        <v>664848353.35399699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1744708992.2314999</v>
      </c>
      <c r="AW659" s="1">
        <v>1823042775.1296</v>
      </c>
      <c r="AX659" s="1">
        <v>1765297950.1296</v>
      </c>
      <c r="AY659" s="1">
        <v>1659324903.8148899</v>
      </c>
      <c r="AZ659" s="1">
        <v>1609455234.9609101</v>
      </c>
      <c r="BA659" s="1">
        <v>1609455234.9609101</v>
      </c>
      <c r="BB659" s="1">
        <v>1158194421.7756</v>
      </c>
      <c r="BC659" s="1">
        <v>1100449596.7756</v>
      </c>
      <c r="BD659" s="1">
        <v>994476550.46089494</v>
      </c>
      <c r="BE659" s="1">
        <v>944606881.60691297</v>
      </c>
      <c r="BF659" s="1">
        <v>944606881.60691297</v>
      </c>
      <c r="BG659" t="s">
        <v>39</v>
      </c>
    </row>
    <row r="660" spans="1:59" x14ac:dyDescent="0.25">
      <c r="A660">
        <v>1030</v>
      </c>
      <c r="B660" t="s">
        <v>179</v>
      </c>
      <c r="C660">
        <v>2020</v>
      </c>
      <c r="D660" s="2">
        <v>31978</v>
      </c>
      <c r="E660" s="7">
        <v>52479.58</v>
      </c>
      <c r="F660" t="s">
        <v>38</v>
      </c>
      <c r="G660" s="2">
        <v>236</v>
      </c>
      <c r="H660" s="1">
        <v>2754584920</v>
      </c>
      <c r="I660" s="1">
        <v>934100000</v>
      </c>
      <c r="J660" s="1">
        <v>25700000</v>
      </c>
      <c r="K660" s="1">
        <v>600400000</v>
      </c>
      <c r="L660" s="1">
        <v>0</v>
      </c>
      <c r="M660" s="1">
        <v>224660638.877509</v>
      </c>
      <c r="N660" s="1">
        <v>36783141.242248602</v>
      </c>
      <c r="O660" s="1">
        <v>34465212.1117488</v>
      </c>
      <c r="P660" s="1">
        <v>85881736.891391098</v>
      </c>
      <c r="Q660" s="1">
        <v>8349445</v>
      </c>
      <c r="R660" s="1">
        <v>24107253</v>
      </c>
      <c r="S660" s="1">
        <v>302447</v>
      </c>
      <c r="T660" s="1">
        <v>83.872030423255893</v>
      </c>
      <c r="U660" s="1">
        <v>1.03798818506018</v>
      </c>
      <c r="V660" s="1">
        <v>0</v>
      </c>
      <c r="W660" s="1">
        <v>71.28</v>
      </c>
      <c r="X660" s="1">
        <v>1.2</v>
      </c>
      <c r="Y660" s="1">
        <v>548582590</v>
      </c>
      <c r="Z660" s="1">
        <v>556668069.82799697</v>
      </c>
      <c r="AA660" s="1">
        <v>0</v>
      </c>
      <c r="AB660" s="1">
        <v>490222740</v>
      </c>
      <c r="AC660" s="1">
        <v>556668069.82799697</v>
      </c>
      <c r="AD660" s="1">
        <v>0</v>
      </c>
      <c r="AE660" s="1">
        <v>490222740</v>
      </c>
      <c r="AF660" s="1">
        <v>441676825.56226599</v>
      </c>
      <c r="AG660" s="1">
        <v>0</v>
      </c>
      <c r="AH660" s="1">
        <v>490222740</v>
      </c>
      <c r="AI660" s="1">
        <v>387563298.84898102</v>
      </c>
      <c r="AJ660" s="1">
        <v>0</v>
      </c>
      <c r="AK660" s="1">
        <v>1184460638.8775001</v>
      </c>
      <c r="AL660" s="1">
        <v>1216832396.7193799</v>
      </c>
      <c r="AM660" s="1">
        <v>1158472546.7193799</v>
      </c>
      <c r="AN660" s="1">
        <v>1043481302.45365</v>
      </c>
      <c r="AO660" s="1">
        <v>989367775.74037194</v>
      </c>
      <c r="AP660" s="1">
        <v>671648353.35399699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1856108992.2314999</v>
      </c>
      <c r="AW660" s="1">
        <v>1888480750.07338</v>
      </c>
      <c r="AX660" s="1">
        <v>1830120900.07338</v>
      </c>
      <c r="AY660" s="1">
        <v>1715129655.8076501</v>
      </c>
      <c r="AZ660" s="1">
        <v>1661016129.0943699</v>
      </c>
      <c r="BA660" s="1">
        <v>1661016129.0943699</v>
      </c>
      <c r="BB660" s="1">
        <v>1216832396.7193799</v>
      </c>
      <c r="BC660" s="1">
        <v>1158472546.7193799</v>
      </c>
      <c r="BD660" s="1">
        <v>1043481302.45365</v>
      </c>
      <c r="BE660" s="1">
        <v>989367775.74037194</v>
      </c>
      <c r="BF660" s="1">
        <v>989367775.74037194</v>
      </c>
      <c r="BG660" t="s">
        <v>39</v>
      </c>
    </row>
    <row r="661" spans="1:59" x14ac:dyDescent="0.25">
      <c r="A661">
        <v>1030</v>
      </c>
      <c r="B661" t="s">
        <v>179</v>
      </c>
      <c r="C661">
        <v>2021</v>
      </c>
      <c r="D661" s="2">
        <v>31978</v>
      </c>
      <c r="E661" s="7">
        <v>52479.58</v>
      </c>
      <c r="F661" t="s">
        <v>38</v>
      </c>
      <c r="G661" s="2">
        <v>236</v>
      </c>
      <c r="H661" s="1">
        <v>2754584920</v>
      </c>
      <c r="I661" s="1">
        <v>932900000</v>
      </c>
      <c r="J661" s="1">
        <v>20800000</v>
      </c>
      <c r="K661" s="1">
        <v>650800000</v>
      </c>
      <c r="L661" s="1">
        <v>0</v>
      </c>
      <c r="M661" s="1">
        <v>224660638.877509</v>
      </c>
      <c r="N661" s="1">
        <v>36783141.242248602</v>
      </c>
      <c r="O661" s="1">
        <v>34465212.1117488</v>
      </c>
      <c r="P661" s="1">
        <v>85881736.891391098</v>
      </c>
      <c r="Q661" s="1">
        <v>8349445</v>
      </c>
      <c r="R661" s="1">
        <v>24107253</v>
      </c>
      <c r="S661" s="1">
        <v>302447</v>
      </c>
      <c r="T661" s="1">
        <v>78.062105701038703</v>
      </c>
      <c r="U661" s="1">
        <v>0.67178071104391701</v>
      </c>
      <c r="V661" s="1">
        <v>0</v>
      </c>
      <c r="W661" s="1">
        <v>71.28</v>
      </c>
      <c r="X661" s="1">
        <v>1.2</v>
      </c>
      <c r="Y661" s="1">
        <v>548582590</v>
      </c>
      <c r="Z661" s="1">
        <v>520084758.288867</v>
      </c>
      <c r="AA661" s="1">
        <v>0</v>
      </c>
      <c r="AB661" s="1">
        <v>490222740</v>
      </c>
      <c r="AC661" s="1">
        <v>520084758.288867</v>
      </c>
      <c r="AD661" s="1">
        <v>0</v>
      </c>
      <c r="AE661" s="1">
        <v>490222740</v>
      </c>
      <c r="AF661" s="1">
        <v>412650549.78871399</v>
      </c>
      <c r="AG661" s="1">
        <v>0</v>
      </c>
      <c r="AH661" s="1">
        <v>490222740</v>
      </c>
      <c r="AI661" s="1">
        <v>362093275.20040703</v>
      </c>
      <c r="AJ661" s="1">
        <v>0</v>
      </c>
      <c r="AK661" s="1">
        <v>1178360638.8775001</v>
      </c>
      <c r="AL661" s="1">
        <v>1175349085.1802499</v>
      </c>
      <c r="AM661" s="1">
        <v>1116989235.1802499</v>
      </c>
      <c r="AN661" s="1">
        <v>1009555026.6801</v>
      </c>
      <c r="AO661" s="1">
        <v>958997752.09179795</v>
      </c>
      <c r="AP661" s="1">
        <v>722048353.35399699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1900408992.2314999</v>
      </c>
      <c r="AW661" s="1">
        <v>1897397438.53425</v>
      </c>
      <c r="AX661" s="1">
        <v>1839037588.53425</v>
      </c>
      <c r="AY661" s="1">
        <v>1731603380.0341001</v>
      </c>
      <c r="AZ661" s="1">
        <v>1681046105.4457901</v>
      </c>
      <c r="BA661" s="1">
        <v>1681046105.4457901</v>
      </c>
      <c r="BB661" s="1">
        <v>1175349085.1802499</v>
      </c>
      <c r="BC661" s="1">
        <v>1116989235.1802499</v>
      </c>
      <c r="BD661" s="1">
        <v>1009555026.6801</v>
      </c>
      <c r="BE661" s="1">
        <v>958997752.09179795</v>
      </c>
      <c r="BF661" s="1">
        <v>958997752.09179795</v>
      </c>
      <c r="BG661" t="s">
        <v>39</v>
      </c>
    </row>
    <row r="662" spans="1:59" x14ac:dyDescent="0.25">
      <c r="A662">
        <v>1031</v>
      </c>
      <c r="B662" t="s">
        <v>180</v>
      </c>
      <c r="C662">
        <v>2017</v>
      </c>
      <c r="D662" s="2">
        <v>22295</v>
      </c>
      <c r="E662" s="7">
        <v>73036.08</v>
      </c>
      <c r="F662" t="s">
        <v>41</v>
      </c>
      <c r="G662" s="2">
        <v>117</v>
      </c>
      <c r="H662" s="1">
        <v>952107975</v>
      </c>
      <c r="I662" s="1">
        <v>429120029.80000001</v>
      </c>
      <c r="J662" s="1">
        <v>22395928.829999998</v>
      </c>
      <c r="K662" s="1">
        <v>60380513.280000001</v>
      </c>
      <c r="L662" s="1">
        <v>97246.76</v>
      </c>
      <c r="M662" s="1">
        <v>41054616</v>
      </c>
      <c r="N662" s="1">
        <v>7576035.75</v>
      </c>
      <c r="O662" s="1">
        <v>4138996.5737137701</v>
      </c>
      <c r="P662" s="1">
        <v>35805624</v>
      </c>
      <c r="Q662" s="1">
        <v>3997602</v>
      </c>
      <c r="R662" s="1">
        <v>9887790</v>
      </c>
      <c r="S662" s="1">
        <v>28921</v>
      </c>
      <c r="T662" s="1">
        <v>49.901229860739903</v>
      </c>
      <c r="U662" s="1">
        <v>5.9985284659999998</v>
      </c>
      <c r="V662" s="1">
        <v>0</v>
      </c>
      <c r="Y662" s="1">
        <v>382470725</v>
      </c>
      <c r="Z662" s="1">
        <v>130900750.188596</v>
      </c>
      <c r="AA662" s="1">
        <v>0</v>
      </c>
      <c r="AB662" s="1">
        <v>341782350</v>
      </c>
      <c r="AC662" s="1">
        <v>130900750.188596</v>
      </c>
      <c r="AD662" s="1">
        <v>0</v>
      </c>
      <c r="AE662" s="1">
        <v>341782350</v>
      </c>
      <c r="AF662" s="1">
        <v>103251625.069582</v>
      </c>
      <c r="AG662" s="1">
        <v>0</v>
      </c>
      <c r="AH662" s="1">
        <v>341782350</v>
      </c>
      <c r="AI662" s="1">
        <v>90240272.072398901</v>
      </c>
      <c r="AJ662" s="1">
        <v>0</v>
      </c>
      <c r="AK662" s="1">
        <v>492570574.63</v>
      </c>
      <c r="AL662" s="1">
        <v>571573028.01859605</v>
      </c>
      <c r="AM662" s="1">
        <v>530884653.01859599</v>
      </c>
      <c r="AN662" s="1">
        <v>503235527.89958203</v>
      </c>
      <c r="AO662" s="1">
        <v>490224174.90239799</v>
      </c>
      <c r="AP662" s="1">
        <v>72192792.363713697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564763366.99371302</v>
      </c>
      <c r="AW662" s="1">
        <v>643765820.38231003</v>
      </c>
      <c r="AX662" s="1">
        <v>603077445.38231003</v>
      </c>
      <c r="AY662" s="1">
        <v>575428320.26329601</v>
      </c>
      <c r="AZ662" s="1">
        <v>562416967.26611197</v>
      </c>
      <c r="BA662" s="1">
        <v>562416967.26611197</v>
      </c>
      <c r="BB662" s="1">
        <v>571573028.01859605</v>
      </c>
      <c r="BC662" s="1">
        <v>530884653.01859599</v>
      </c>
      <c r="BD662" s="1">
        <v>503235527.89958203</v>
      </c>
      <c r="BE662" s="1">
        <v>490224174.90239799</v>
      </c>
      <c r="BF662" s="1">
        <v>490224174.90239799</v>
      </c>
      <c r="BG662" t="s">
        <v>39</v>
      </c>
    </row>
    <row r="663" spans="1:59" x14ac:dyDescent="0.25">
      <c r="A663">
        <v>1031</v>
      </c>
      <c r="B663" t="s">
        <v>180</v>
      </c>
      <c r="C663">
        <v>2018</v>
      </c>
      <c r="D663" s="2">
        <v>22368</v>
      </c>
      <c r="E663" s="7">
        <v>73036.08</v>
      </c>
      <c r="F663" t="s">
        <v>41</v>
      </c>
      <c r="G663" s="2">
        <v>117</v>
      </c>
      <c r="H663" s="1">
        <v>955225440</v>
      </c>
      <c r="I663" s="1">
        <v>428596393.39999998</v>
      </c>
      <c r="J663" s="1">
        <v>21929144.379999999</v>
      </c>
      <c r="K663" s="1">
        <v>62533406.939999998</v>
      </c>
      <c r="L663" s="1">
        <v>0</v>
      </c>
      <c r="M663" s="1">
        <v>41054616</v>
      </c>
      <c r="N663" s="1">
        <v>7576035.75</v>
      </c>
      <c r="O663" s="1">
        <v>4138996.5737137701</v>
      </c>
      <c r="P663" s="1">
        <v>35805624</v>
      </c>
      <c r="Q663" s="1">
        <v>3997602</v>
      </c>
      <c r="R663" s="1">
        <v>9887790</v>
      </c>
      <c r="S663" s="1">
        <v>28921</v>
      </c>
      <c r="T663" s="1">
        <v>49.856202048421501</v>
      </c>
      <c r="U663" s="1">
        <v>3.8596833372223398</v>
      </c>
      <c r="V663" s="1">
        <v>0</v>
      </c>
      <c r="Y663" s="1">
        <v>383723040</v>
      </c>
      <c r="Z663" s="1">
        <v>137143697.63317499</v>
      </c>
      <c r="AA663" s="1">
        <v>0</v>
      </c>
      <c r="AB663" s="1">
        <v>342901440</v>
      </c>
      <c r="AC663" s="1">
        <v>137143697.63317499</v>
      </c>
      <c r="AD663" s="1">
        <v>0</v>
      </c>
      <c r="AE663" s="1">
        <v>342901440</v>
      </c>
      <c r="AF663" s="1">
        <v>108175924.34172501</v>
      </c>
      <c r="AG663" s="1">
        <v>0</v>
      </c>
      <c r="AH663" s="1">
        <v>342901440</v>
      </c>
      <c r="AI663" s="1">
        <v>94544031.028102204</v>
      </c>
      <c r="AJ663" s="1">
        <v>0</v>
      </c>
      <c r="AK663" s="1">
        <v>491580153.77999997</v>
      </c>
      <c r="AL663" s="1">
        <v>578601506.01317501</v>
      </c>
      <c r="AM663" s="1">
        <v>537779906.01317501</v>
      </c>
      <c r="AN663" s="1">
        <v>508812132.72172499</v>
      </c>
      <c r="AO663" s="1">
        <v>495180239.40810198</v>
      </c>
      <c r="AP663" s="1">
        <v>74248439.263713703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565828593.04371297</v>
      </c>
      <c r="AW663" s="1">
        <v>652849945.27688897</v>
      </c>
      <c r="AX663" s="1">
        <v>612028345.27688897</v>
      </c>
      <c r="AY663" s="1">
        <v>583060571.98543894</v>
      </c>
      <c r="AZ663" s="1">
        <v>569428678.67181599</v>
      </c>
      <c r="BA663" s="1">
        <v>569428678.67181599</v>
      </c>
      <c r="BB663" s="1">
        <v>578601506.01317501</v>
      </c>
      <c r="BC663" s="1">
        <v>537779906.01317501</v>
      </c>
      <c r="BD663" s="1">
        <v>508812132.72172499</v>
      </c>
      <c r="BE663" s="1">
        <v>495180239.40810198</v>
      </c>
      <c r="BF663" s="1">
        <v>495180239.40810198</v>
      </c>
      <c r="BG663" t="s">
        <v>39</v>
      </c>
    </row>
    <row r="664" spans="1:59" x14ac:dyDescent="0.25">
      <c r="A664">
        <v>1031</v>
      </c>
      <c r="B664" t="s">
        <v>180</v>
      </c>
      <c r="C664">
        <v>2019</v>
      </c>
      <c r="D664" s="2">
        <v>22377</v>
      </c>
      <c r="E664" s="7">
        <v>73036.08</v>
      </c>
      <c r="F664" t="s">
        <v>41</v>
      </c>
      <c r="G664" s="2">
        <v>117</v>
      </c>
      <c r="H664" s="1">
        <v>955609785</v>
      </c>
      <c r="I664" s="1">
        <v>434789515.89999998</v>
      </c>
      <c r="J664" s="1">
        <v>23757383.467999998</v>
      </c>
      <c r="K664" s="1">
        <v>63533552.460000001</v>
      </c>
      <c r="L664" s="1">
        <v>0</v>
      </c>
      <c r="M664" s="1">
        <v>41054616</v>
      </c>
      <c r="N664" s="1">
        <v>7576035.75</v>
      </c>
      <c r="O664" s="1">
        <v>4138996.5737137701</v>
      </c>
      <c r="P664" s="1">
        <v>35805624</v>
      </c>
      <c r="Q664" s="1">
        <v>3997602</v>
      </c>
      <c r="R664" s="1">
        <v>9887790</v>
      </c>
      <c r="S664" s="1">
        <v>28921</v>
      </c>
      <c r="T664" s="1">
        <v>49.961130012853602</v>
      </c>
      <c r="U664" s="1">
        <v>5.2339347829999996</v>
      </c>
      <c r="V664" s="1">
        <v>0</v>
      </c>
      <c r="Y664" s="1">
        <v>383877435</v>
      </c>
      <c r="Z664" s="1">
        <v>133359069.565617</v>
      </c>
      <c r="AA664" s="1">
        <v>0</v>
      </c>
      <c r="AB664" s="1">
        <v>343039410</v>
      </c>
      <c r="AC664" s="1">
        <v>133359069.565617</v>
      </c>
      <c r="AD664" s="1">
        <v>0</v>
      </c>
      <c r="AE664" s="1">
        <v>343039410</v>
      </c>
      <c r="AF664" s="1">
        <v>105190693.18226799</v>
      </c>
      <c r="AG664" s="1">
        <v>0</v>
      </c>
      <c r="AH664" s="1">
        <v>343039410</v>
      </c>
      <c r="AI664" s="1">
        <v>91934986.648928106</v>
      </c>
      <c r="AJ664" s="1">
        <v>0</v>
      </c>
      <c r="AK664" s="1">
        <v>499601515.36799997</v>
      </c>
      <c r="AL664" s="1">
        <v>576799512.03361797</v>
      </c>
      <c r="AM664" s="1">
        <v>535961487.03361797</v>
      </c>
      <c r="AN664" s="1">
        <v>507793110.65026802</v>
      </c>
      <c r="AO664" s="1">
        <v>494537404.11692798</v>
      </c>
      <c r="AP664" s="1">
        <v>75248584.783713698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574850100.15171301</v>
      </c>
      <c r="AW664" s="1">
        <v>652048096.81733096</v>
      </c>
      <c r="AX664" s="1">
        <v>611210071.81733096</v>
      </c>
      <c r="AY664" s="1">
        <v>583041695.43398201</v>
      </c>
      <c r="AZ664" s="1">
        <v>569785988.90064096</v>
      </c>
      <c r="BA664" s="1">
        <v>569785988.90064096</v>
      </c>
      <c r="BB664" s="1">
        <v>576799512.03361797</v>
      </c>
      <c r="BC664" s="1">
        <v>535961487.03361797</v>
      </c>
      <c r="BD664" s="1">
        <v>507793110.65026802</v>
      </c>
      <c r="BE664" s="1">
        <v>494537404.11692798</v>
      </c>
      <c r="BF664" s="1">
        <v>494537404.11692798</v>
      </c>
      <c r="BG664" t="s">
        <v>39</v>
      </c>
    </row>
    <row r="665" spans="1:59" x14ac:dyDescent="0.25">
      <c r="A665">
        <v>1031</v>
      </c>
      <c r="B665" t="s">
        <v>180</v>
      </c>
      <c r="C665">
        <v>2020</v>
      </c>
      <c r="D665" s="2">
        <v>22400</v>
      </c>
      <c r="E665" s="7">
        <v>73036.08</v>
      </c>
      <c r="F665" t="s">
        <v>41</v>
      </c>
      <c r="G665" s="2">
        <v>117</v>
      </c>
      <c r="H665" s="1">
        <v>956592000</v>
      </c>
      <c r="I665" s="1">
        <v>482600000</v>
      </c>
      <c r="J665" s="1">
        <v>27500000</v>
      </c>
      <c r="K665" s="1">
        <v>64700000</v>
      </c>
      <c r="L665" s="1">
        <v>0</v>
      </c>
      <c r="M665" s="1">
        <v>41054616</v>
      </c>
      <c r="N665" s="1">
        <v>7576035.75</v>
      </c>
      <c r="O665" s="1">
        <v>4138996.5737137701</v>
      </c>
      <c r="P665" s="1">
        <v>35805624</v>
      </c>
      <c r="Q665" s="1">
        <v>3997602</v>
      </c>
      <c r="R665" s="1">
        <v>9887790</v>
      </c>
      <c r="S665" s="1">
        <v>28921</v>
      </c>
      <c r="T665" s="1">
        <v>52.586561286490998</v>
      </c>
      <c r="U665" s="1">
        <v>1.3902665683816899</v>
      </c>
      <c r="V665" s="1">
        <v>0</v>
      </c>
      <c r="Y665" s="1">
        <v>384272000</v>
      </c>
      <c r="Z665" s="1">
        <v>152647403.749053</v>
      </c>
      <c r="AA665" s="1">
        <v>0</v>
      </c>
      <c r="AB665" s="1">
        <v>343392000</v>
      </c>
      <c r="AC665" s="1">
        <v>152647403.749053</v>
      </c>
      <c r="AD665" s="1">
        <v>0</v>
      </c>
      <c r="AE665" s="1">
        <v>343392000</v>
      </c>
      <c r="AF665" s="1">
        <v>120404905.831589</v>
      </c>
      <c r="AG665" s="1">
        <v>0</v>
      </c>
      <c r="AH665" s="1">
        <v>343392000</v>
      </c>
      <c r="AI665" s="1">
        <v>105231965.63513499</v>
      </c>
      <c r="AJ665" s="1">
        <v>0</v>
      </c>
      <c r="AK665" s="1">
        <v>551154616</v>
      </c>
      <c r="AL665" s="1">
        <v>600225027.749053</v>
      </c>
      <c r="AM665" s="1">
        <v>559345027.749053</v>
      </c>
      <c r="AN665" s="1">
        <v>527102529.83158898</v>
      </c>
      <c r="AO665" s="1">
        <v>511929589.63513499</v>
      </c>
      <c r="AP665" s="1">
        <v>76415032.323713705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627569648.32371294</v>
      </c>
      <c r="AW665" s="1">
        <v>676640060.07276702</v>
      </c>
      <c r="AX665" s="1">
        <v>635760060.07276702</v>
      </c>
      <c r="AY665" s="1">
        <v>603517562.155303</v>
      </c>
      <c r="AZ665" s="1">
        <v>588344621.95884895</v>
      </c>
      <c r="BA665" s="1">
        <v>588344621.95884895</v>
      </c>
      <c r="BB665" s="1">
        <v>600225027.749053</v>
      </c>
      <c r="BC665" s="1">
        <v>559345027.749053</v>
      </c>
      <c r="BD665" s="1">
        <v>527102529.83158898</v>
      </c>
      <c r="BE665" s="1">
        <v>511929589.63513499</v>
      </c>
      <c r="BF665" s="1">
        <v>511929589.63513499</v>
      </c>
      <c r="BG665" t="s">
        <v>39</v>
      </c>
    </row>
    <row r="666" spans="1:59" x14ac:dyDescent="0.25">
      <c r="A666">
        <v>1031</v>
      </c>
      <c r="B666" t="s">
        <v>180</v>
      </c>
      <c r="C666">
        <v>2021</v>
      </c>
      <c r="D666" s="2">
        <v>22400</v>
      </c>
      <c r="E666" s="7">
        <v>73036.08</v>
      </c>
      <c r="F666" t="s">
        <v>41</v>
      </c>
      <c r="G666" s="2">
        <v>117</v>
      </c>
      <c r="H666" s="1">
        <v>956592000</v>
      </c>
      <c r="I666" s="1">
        <v>470951845.69199997</v>
      </c>
      <c r="J666" s="1">
        <v>29473248.800000001</v>
      </c>
      <c r="K666" s="1">
        <v>63543277.140000001</v>
      </c>
      <c r="L666" s="1">
        <v>0</v>
      </c>
      <c r="M666" s="1">
        <v>41054616</v>
      </c>
      <c r="N666" s="1">
        <v>7576035.75</v>
      </c>
      <c r="O666" s="1">
        <v>4138996.5737137701</v>
      </c>
      <c r="P666" s="1">
        <v>35805624</v>
      </c>
      <c r="Q666" s="1">
        <v>3997602</v>
      </c>
      <c r="R666" s="1">
        <v>9887790</v>
      </c>
      <c r="S666" s="1">
        <v>28921</v>
      </c>
      <c r="T666" s="1">
        <v>52.540645781368397</v>
      </c>
      <c r="U666" s="1">
        <v>4.0758804467042804</v>
      </c>
      <c r="V666" s="1">
        <v>0</v>
      </c>
      <c r="Y666" s="1">
        <v>384272000</v>
      </c>
      <c r="Z666" s="1">
        <v>144503047.386098</v>
      </c>
      <c r="AA666" s="1">
        <v>0</v>
      </c>
      <c r="AB666" s="1">
        <v>343392000</v>
      </c>
      <c r="AC666" s="1">
        <v>144503047.386098</v>
      </c>
      <c r="AD666" s="1">
        <v>0</v>
      </c>
      <c r="AE666" s="1">
        <v>343392000</v>
      </c>
      <c r="AF666" s="1">
        <v>113980817.13531099</v>
      </c>
      <c r="AG666" s="1">
        <v>0</v>
      </c>
      <c r="AH666" s="1">
        <v>343392000</v>
      </c>
      <c r="AI666" s="1">
        <v>99617414.664352596</v>
      </c>
      <c r="AJ666" s="1">
        <v>0</v>
      </c>
      <c r="AK666" s="1">
        <v>541479710.49199998</v>
      </c>
      <c r="AL666" s="1">
        <v>594053920.18609798</v>
      </c>
      <c r="AM666" s="1">
        <v>553173920.18609798</v>
      </c>
      <c r="AN666" s="1">
        <v>522651689.93531102</v>
      </c>
      <c r="AO666" s="1">
        <v>508288287.46435201</v>
      </c>
      <c r="AP666" s="1">
        <v>75258309.463713706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616738019.95571303</v>
      </c>
      <c r="AW666" s="1">
        <v>669312229.64981198</v>
      </c>
      <c r="AX666" s="1">
        <v>628432229.64981198</v>
      </c>
      <c r="AY666" s="1">
        <v>597909999.39902496</v>
      </c>
      <c r="AZ666" s="1">
        <v>583546596.92806602</v>
      </c>
      <c r="BA666" s="1">
        <v>583546596.92806602</v>
      </c>
      <c r="BB666" s="1">
        <v>594053920.18609798</v>
      </c>
      <c r="BC666" s="1">
        <v>553173920.18609798</v>
      </c>
      <c r="BD666" s="1">
        <v>522651689.93531102</v>
      </c>
      <c r="BE666" s="1">
        <v>508288287.46435201</v>
      </c>
      <c r="BF666" s="1">
        <v>508288287.46435201</v>
      </c>
      <c r="BG666" t="s">
        <v>39</v>
      </c>
    </row>
    <row r="667" spans="1:59" x14ac:dyDescent="0.25">
      <c r="A667">
        <v>1032</v>
      </c>
      <c r="B667" t="s">
        <v>181</v>
      </c>
      <c r="C667">
        <v>2017</v>
      </c>
      <c r="D667" s="2">
        <v>57889</v>
      </c>
      <c r="E667" s="7">
        <v>42612.97</v>
      </c>
      <c r="F667" t="s">
        <v>45</v>
      </c>
      <c r="G667" s="2">
        <v>142</v>
      </c>
      <c r="H667" s="1">
        <v>3000386870</v>
      </c>
      <c r="I667" s="1">
        <v>1084900000</v>
      </c>
      <c r="J667" s="1">
        <v>24300000</v>
      </c>
      <c r="K667" s="1">
        <v>316800000</v>
      </c>
      <c r="L667" s="1">
        <v>39400000</v>
      </c>
      <c r="M667" s="1">
        <v>86632575.201814696</v>
      </c>
      <c r="N667" s="1">
        <v>28356821.256168202</v>
      </c>
      <c r="O667" s="1">
        <v>8104369.3960057804</v>
      </c>
      <c r="P667" s="1">
        <v>39424628.6757406</v>
      </c>
      <c r="Q667" s="1">
        <v>6164353</v>
      </c>
      <c r="R667" s="1">
        <v>5587376</v>
      </c>
      <c r="S667" s="1">
        <v>42828</v>
      </c>
      <c r="T667" s="1">
        <v>52.627237254036402</v>
      </c>
      <c r="U667" s="1">
        <v>3.54914692348633</v>
      </c>
      <c r="V667" s="1">
        <v>0</v>
      </c>
      <c r="W667" s="1">
        <v>43.8</v>
      </c>
      <c r="X667" s="1">
        <v>1.18</v>
      </c>
      <c r="Y667" s="1">
        <v>993085795</v>
      </c>
      <c r="Z667" s="1">
        <v>178562786.39754799</v>
      </c>
      <c r="AA667" s="1">
        <v>0</v>
      </c>
      <c r="AB667" s="1">
        <v>887438370</v>
      </c>
      <c r="AC667" s="1">
        <v>178562786.39754799</v>
      </c>
      <c r="AD667" s="1">
        <v>0</v>
      </c>
      <c r="AE667" s="1">
        <v>887438370</v>
      </c>
      <c r="AF667" s="1">
        <v>140895121.780709</v>
      </c>
      <c r="AG667" s="1">
        <v>0</v>
      </c>
      <c r="AH667" s="1">
        <v>887438370</v>
      </c>
      <c r="AI667" s="1">
        <v>123169161.96101999</v>
      </c>
      <c r="AJ667" s="1">
        <v>0</v>
      </c>
      <c r="AK667" s="1">
        <v>1195832575.2018099</v>
      </c>
      <c r="AL667" s="1">
        <v>1235373210.0732801</v>
      </c>
      <c r="AM667" s="1">
        <v>1129725785.0732801</v>
      </c>
      <c r="AN667" s="1">
        <v>1092058120.45645</v>
      </c>
      <c r="AO667" s="1">
        <v>1074332160.63676</v>
      </c>
      <c r="AP667" s="1">
        <v>392661190.652174</v>
      </c>
      <c r="AQ667" s="1">
        <v>444375814.60000002</v>
      </c>
      <c r="AR667" s="1">
        <v>185305981.510993</v>
      </c>
      <c r="AS667" s="1">
        <v>169458867.760993</v>
      </c>
      <c r="AT667" s="1">
        <v>163808718.06846699</v>
      </c>
      <c r="AU667" s="1">
        <v>161149824.095514</v>
      </c>
      <c r="AV667" s="1">
        <v>1588493765.8539801</v>
      </c>
      <c r="AW667" s="1">
        <v>1813340382.23645</v>
      </c>
      <c r="AX667" s="1">
        <v>1691845843.48645</v>
      </c>
      <c r="AY667" s="1">
        <v>1648528029.1770899</v>
      </c>
      <c r="AZ667" s="1">
        <v>1628143175.3844399</v>
      </c>
      <c r="BA667" s="1">
        <v>1628143175.3844399</v>
      </c>
      <c r="BB667" s="1">
        <v>1420679191.58428</v>
      </c>
      <c r="BC667" s="1">
        <v>1299184652.83428</v>
      </c>
      <c r="BD667" s="1">
        <v>1255866838.52491</v>
      </c>
      <c r="BE667" s="1">
        <v>1235481984.73227</v>
      </c>
      <c r="BF667" s="1">
        <v>1235481984.73227</v>
      </c>
      <c r="BG667" t="s">
        <v>39</v>
      </c>
    </row>
    <row r="668" spans="1:59" x14ac:dyDescent="0.25">
      <c r="A668">
        <v>1032</v>
      </c>
      <c r="B668" t="s">
        <v>181</v>
      </c>
      <c r="C668">
        <v>2018</v>
      </c>
      <c r="D668" s="2">
        <v>57951</v>
      </c>
      <c r="E668" s="7">
        <v>42612.97</v>
      </c>
      <c r="F668" t="s">
        <v>45</v>
      </c>
      <c r="G668" s="2">
        <v>142</v>
      </c>
      <c r="H668" s="1">
        <v>3003600330</v>
      </c>
      <c r="I668" s="1">
        <v>1081500000</v>
      </c>
      <c r="J668" s="1">
        <v>18800000</v>
      </c>
      <c r="K668" s="1">
        <v>307100000</v>
      </c>
      <c r="L668" s="1">
        <v>41100000</v>
      </c>
      <c r="M668" s="1">
        <v>86632575.201814696</v>
      </c>
      <c r="N668" s="1">
        <v>28356821.256168202</v>
      </c>
      <c r="O668" s="1">
        <v>8104369.3960057804</v>
      </c>
      <c r="P668" s="1">
        <v>39424628.6757406</v>
      </c>
      <c r="Q668" s="1">
        <v>6164353</v>
      </c>
      <c r="R668" s="1">
        <v>5587376</v>
      </c>
      <c r="S668" s="1">
        <v>42828</v>
      </c>
      <c r="T668" s="1">
        <v>53.5085269479329</v>
      </c>
      <c r="U668" s="1">
        <v>2.1241428505209701</v>
      </c>
      <c r="V668" s="1">
        <v>0</v>
      </c>
      <c r="W668" s="1">
        <v>43.8</v>
      </c>
      <c r="X668" s="1">
        <v>1.18</v>
      </c>
      <c r="Y668" s="1">
        <v>994149405</v>
      </c>
      <c r="Z668" s="1">
        <v>186953867.600759</v>
      </c>
      <c r="AA668" s="1">
        <v>0</v>
      </c>
      <c r="AB668" s="1">
        <v>888388830</v>
      </c>
      <c r="AC668" s="1">
        <v>186953867.600759</v>
      </c>
      <c r="AD668" s="1">
        <v>0</v>
      </c>
      <c r="AE668" s="1">
        <v>888388830</v>
      </c>
      <c r="AF668" s="1">
        <v>147516111.69607699</v>
      </c>
      <c r="AG668" s="1">
        <v>0</v>
      </c>
      <c r="AH668" s="1">
        <v>888388830</v>
      </c>
      <c r="AI668" s="1">
        <v>128957167.740933</v>
      </c>
      <c r="AJ668" s="1">
        <v>0</v>
      </c>
      <c r="AK668" s="1">
        <v>1186932575.2018099</v>
      </c>
      <c r="AL668" s="1">
        <v>1239327901.27649</v>
      </c>
      <c r="AM668" s="1">
        <v>1133567326.27649</v>
      </c>
      <c r="AN668" s="1">
        <v>1094129570.37181</v>
      </c>
      <c r="AO668" s="1">
        <v>1075570626.4166701</v>
      </c>
      <c r="AP668" s="1">
        <v>384661190.652174</v>
      </c>
      <c r="AQ668" s="1">
        <v>444375814.60000002</v>
      </c>
      <c r="AR668" s="1">
        <v>185899185.19147399</v>
      </c>
      <c r="AS668" s="1">
        <v>170035098.94147399</v>
      </c>
      <c r="AT668" s="1">
        <v>164119435.55577201</v>
      </c>
      <c r="AU668" s="1">
        <v>161335593.96250099</v>
      </c>
      <c r="AV668" s="1">
        <v>1571593765.8539801</v>
      </c>
      <c r="AW668" s="1">
        <v>1809888277.1201401</v>
      </c>
      <c r="AX668" s="1">
        <v>1688263615.8701401</v>
      </c>
      <c r="AY668" s="1">
        <v>1642910196.5797601</v>
      </c>
      <c r="AZ668" s="1">
        <v>1621567411.0313399</v>
      </c>
      <c r="BA668" s="1">
        <v>1621567411.0313399</v>
      </c>
      <c r="BB668" s="1">
        <v>1425227086.4679699</v>
      </c>
      <c r="BC668" s="1">
        <v>1303602425.2179699</v>
      </c>
      <c r="BD668" s="1">
        <v>1258249005.9275899</v>
      </c>
      <c r="BE668" s="1">
        <v>1236906220.3791699</v>
      </c>
      <c r="BF668" s="1">
        <v>1236906220.3791699</v>
      </c>
      <c r="BG668" t="s">
        <v>39</v>
      </c>
    </row>
    <row r="669" spans="1:59" x14ac:dyDescent="0.25">
      <c r="A669">
        <v>1032</v>
      </c>
      <c r="B669" t="s">
        <v>181</v>
      </c>
      <c r="C669">
        <v>2019</v>
      </c>
      <c r="D669" s="2">
        <v>58039</v>
      </c>
      <c r="E669" s="7">
        <v>42612.97</v>
      </c>
      <c r="F669" t="s">
        <v>45</v>
      </c>
      <c r="G669" s="2">
        <v>142</v>
      </c>
      <c r="H669" s="1">
        <v>3008161370</v>
      </c>
      <c r="I669" s="1">
        <v>1036300000</v>
      </c>
      <c r="J669" s="1">
        <v>58700000</v>
      </c>
      <c r="K669" s="1">
        <v>294400000</v>
      </c>
      <c r="L669" s="1">
        <v>0</v>
      </c>
      <c r="M669" s="1">
        <v>86632575.201814696</v>
      </c>
      <c r="N669" s="1">
        <v>28356821.256168202</v>
      </c>
      <c r="O669" s="1">
        <v>8104369.3960057804</v>
      </c>
      <c r="P669" s="1">
        <v>39424628.6757406</v>
      </c>
      <c r="Q669" s="1">
        <v>6164353</v>
      </c>
      <c r="R669" s="1">
        <v>5587376</v>
      </c>
      <c r="S669" s="1">
        <v>42828</v>
      </c>
      <c r="T669" s="1">
        <v>49.527817844290396</v>
      </c>
      <c r="U669" s="1">
        <v>5.6024843869999996</v>
      </c>
      <c r="V669" s="1">
        <v>0</v>
      </c>
      <c r="W669" s="1">
        <v>43.8</v>
      </c>
      <c r="X669" s="1">
        <v>1.18</v>
      </c>
      <c r="Y669" s="1">
        <v>995659045</v>
      </c>
      <c r="Z669" s="1">
        <v>159815304.196807</v>
      </c>
      <c r="AA669" s="1">
        <v>0</v>
      </c>
      <c r="AB669" s="1">
        <v>889737870</v>
      </c>
      <c r="AC669" s="1">
        <v>159815304.196807</v>
      </c>
      <c r="AD669" s="1">
        <v>0</v>
      </c>
      <c r="AE669" s="1">
        <v>889737870</v>
      </c>
      <c r="AF669" s="1">
        <v>126102404.658372</v>
      </c>
      <c r="AG669" s="1">
        <v>0</v>
      </c>
      <c r="AH669" s="1">
        <v>889737870</v>
      </c>
      <c r="AI669" s="1">
        <v>110237510.75793301</v>
      </c>
      <c r="AJ669" s="1">
        <v>0</v>
      </c>
      <c r="AK669" s="1">
        <v>1181632575.2018099</v>
      </c>
      <c r="AL669" s="1">
        <v>1253598977.87254</v>
      </c>
      <c r="AM669" s="1">
        <v>1147677802.87254</v>
      </c>
      <c r="AN669" s="1">
        <v>1113964903.33411</v>
      </c>
      <c r="AO669" s="1">
        <v>1098100009.43367</v>
      </c>
      <c r="AP669" s="1">
        <v>330861190.652174</v>
      </c>
      <c r="AQ669" s="1">
        <v>444375814.60000002</v>
      </c>
      <c r="AR669" s="1">
        <v>188039846.68088201</v>
      </c>
      <c r="AS669" s="1">
        <v>172151670.43088201</v>
      </c>
      <c r="AT669" s="1">
        <v>167094735.500117</v>
      </c>
      <c r="AU669" s="1">
        <v>164715001.41505101</v>
      </c>
      <c r="AV669" s="1">
        <v>1512493765.8539801</v>
      </c>
      <c r="AW669" s="1">
        <v>1772500015.2056</v>
      </c>
      <c r="AX669" s="1">
        <v>1650690663.9556</v>
      </c>
      <c r="AY669" s="1">
        <v>1611920829.4863999</v>
      </c>
      <c r="AZ669" s="1">
        <v>1593676201.50089</v>
      </c>
      <c r="BA669" s="1">
        <v>1593676201.50089</v>
      </c>
      <c r="BB669" s="1">
        <v>1441638824.5534201</v>
      </c>
      <c r="BC669" s="1">
        <v>1319829473.3034201</v>
      </c>
      <c r="BD669" s="1">
        <v>1281059638.8342299</v>
      </c>
      <c r="BE669" s="1">
        <v>1262815010.8487201</v>
      </c>
      <c r="BF669" s="1">
        <v>1262815010.8487201</v>
      </c>
      <c r="BG669" t="s">
        <v>39</v>
      </c>
    </row>
    <row r="670" spans="1:59" x14ac:dyDescent="0.25">
      <c r="A670">
        <v>1032</v>
      </c>
      <c r="B670" t="s">
        <v>181</v>
      </c>
      <c r="C670">
        <v>2020</v>
      </c>
      <c r="D670" s="2">
        <v>58269</v>
      </c>
      <c r="E670" s="7">
        <v>42612.97</v>
      </c>
      <c r="F670" t="s">
        <v>45</v>
      </c>
      <c r="G670" s="2">
        <v>142</v>
      </c>
      <c r="H670" s="1">
        <v>3020082270</v>
      </c>
      <c r="I670" s="1">
        <v>1081600000</v>
      </c>
      <c r="J670" s="1">
        <v>46700000</v>
      </c>
      <c r="K670" s="1">
        <v>260900000</v>
      </c>
      <c r="L670" s="1">
        <v>0</v>
      </c>
      <c r="M670" s="1">
        <v>86632575.201814696</v>
      </c>
      <c r="N670" s="1">
        <v>28356821.256168202</v>
      </c>
      <c r="O670" s="1">
        <v>8104369.3960057804</v>
      </c>
      <c r="P670" s="1">
        <v>39424628.6757406</v>
      </c>
      <c r="Q670" s="1">
        <v>6164353</v>
      </c>
      <c r="R670" s="1">
        <v>5587376</v>
      </c>
      <c r="S670" s="1">
        <v>42828</v>
      </c>
      <c r="T670" s="1">
        <v>51.011223383392696</v>
      </c>
      <c r="U670" s="1">
        <v>2.18470282337731</v>
      </c>
      <c r="V670" s="1">
        <v>0</v>
      </c>
      <c r="W670" s="1">
        <v>43.8</v>
      </c>
      <c r="X670" s="1">
        <v>1.18</v>
      </c>
      <c r="Y670" s="1">
        <v>999604695</v>
      </c>
      <c r="Z670" s="1">
        <v>177647490.00159001</v>
      </c>
      <c r="AA670" s="1">
        <v>0</v>
      </c>
      <c r="AB670" s="1">
        <v>893263770</v>
      </c>
      <c r="AC670" s="1">
        <v>177647490.00159001</v>
      </c>
      <c r="AD670" s="1">
        <v>0</v>
      </c>
      <c r="AE670" s="1">
        <v>893263770</v>
      </c>
      <c r="AF670" s="1">
        <v>140172906.364072</v>
      </c>
      <c r="AG670" s="1">
        <v>0</v>
      </c>
      <c r="AH670" s="1">
        <v>893263770</v>
      </c>
      <c r="AI670" s="1">
        <v>122537808.181711</v>
      </c>
      <c r="AJ670" s="1">
        <v>0</v>
      </c>
      <c r="AK670" s="1">
        <v>1214932575.2018099</v>
      </c>
      <c r="AL670" s="1">
        <v>1263376813.67733</v>
      </c>
      <c r="AM670" s="1">
        <v>1157035888.67733</v>
      </c>
      <c r="AN670" s="1">
        <v>1119561305.0398099</v>
      </c>
      <c r="AO670" s="1">
        <v>1101926206.85745</v>
      </c>
      <c r="AP670" s="1">
        <v>297361190.652174</v>
      </c>
      <c r="AQ670" s="1">
        <v>444375814.60000002</v>
      </c>
      <c r="AR670" s="1">
        <v>189506522.051599</v>
      </c>
      <c r="AS670" s="1">
        <v>173555383.301599</v>
      </c>
      <c r="AT670" s="1">
        <v>167934195.75597101</v>
      </c>
      <c r="AU670" s="1">
        <v>165288931.02861699</v>
      </c>
      <c r="AV670" s="1">
        <v>1512293765.8539801</v>
      </c>
      <c r="AW670" s="1">
        <v>1750244526.3810999</v>
      </c>
      <c r="AX670" s="1">
        <v>1627952462.6310999</v>
      </c>
      <c r="AY670" s="1">
        <v>1584856691.4479499</v>
      </c>
      <c r="AZ670" s="1">
        <v>1564576328.53824</v>
      </c>
      <c r="BA670" s="1">
        <v>1564576328.53824</v>
      </c>
      <c r="BB670" s="1">
        <v>1452883335.72893</v>
      </c>
      <c r="BC670" s="1">
        <v>1330591271.97893</v>
      </c>
      <c r="BD670" s="1">
        <v>1287495500.7957799</v>
      </c>
      <c r="BE670" s="1">
        <v>1267215137.88606</v>
      </c>
      <c r="BF670" s="1">
        <v>1267215137.88606</v>
      </c>
      <c r="BG670" t="s">
        <v>39</v>
      </c>
    </row>
    <row r="671" spans="1:59" x14ac:dyDescent="0.25">
      <c r="A671">
        <v>1032</v>
      </c>
      <c r="B671" t="s">
        <v>181</v>
      </c>
      <c r="C671">
        <v>2021</v>
      </c>
      <c r="D671" s="2">
        <v>58269</v>
      </c>
      <c r="E671" s="7">
        <v>42612.97</v>
      </c>
      <c r="F671" t="s">
        <v>45</v>
      </c>
      <c r="G671" s="2">
        <v>142</v>
      </c>
      <c r="H671" s="1">
        <v>3020082270</v>
      </c>
      <c r="I671" s="1">
        <v>1029700000</v>
      </c>
      <c r="J671" s="1">
        <v>51100000</v>
      </c>
      <c r="K671" s="1">
        <v>278800000</v>
      </c>
      <c r="L671" s="1">
        <v>0</v>
      </c>
      <c r="M671" s="1">
        <v>86632575.201814696</v>
      </c>
      <c r="N671" s="1">
        <v>28356821.256168202</v>
      </c>
      <c r="O671" s="1">
        <v>8104369.3960057804</v>
      </c>
      <c r="P671" s="1">
        <v>39424628.6757406</v>
      </c>
      <c r="Q671" s="1">
        <v>6164353</v>
      </c>
      <c r="R671" s="1">
        <v>5587376</v>
      </c>
      <c r="S671" s="1">
        <v>42828</v>
      </c>
      <c r="T671" s="1">
        <v>50.9528867009723</v>
      </c>
      <c r="U671" s="1">
        <v>2.8538882653103599</v>
      </c>
      <c r="V671" s="1">
        <v>0</v>
      </c>
      <c r="W671" s="1">
        <v>43.8</v>
      </c>
      <c r="X671" s="1">
        <v>1.18</v>
      </c>
      <c r="Y671" s="1">
        <v>999604695</v>
      </c>
      <c r="Z671" s="1">
        <v>175000517.04857799</v>
      </c>
      <c r="AA671" s="1">
        <v>0</v>
      </c>
      <c r="AB671" s="1">
        <v>893263770</v>
      </c>
      <c r="AC671" s="1">
        <v>175000517.04857799</v>
      </c>
      <c r="AD671" s="1">
        <v>0</v>
      </c>
      <c r="AE671" s="1">
        <v>893263770</v>
      </c>
      <c r="AF671" s="1">
        <v>138084310.05523899</v>
      </c>
      <c r="AG671" s="1">
        <v>0</v>
      </c>
      <c r="AH671" s="1">
        <v>893263770</v>
      </c>
      <c r="AI671" s="1">
        <v>120711977.352492</v>
      </c>
      <c r="AJ671" s="1">
        <v>0</v>
      </c>
      <c r="AK671" s="1">
        <v>1167432575.2018099</v>
      </c>
      <c r="AL671" s="1">
        <v>1265129840.7243099</v>
      </c>
      <c r="AM671" s="1">
        <v>1158788915.7243099</v>
      </c>
      <c r="AN671" s="1">
        <v>1121872708.7309799</v>
      </c>
      <c r="AO671" s="1">
        <v>1104500376.02823</v>
      </c>
      <c r="AP671" s="1">
        <v>315261190.652174</v>
      </c>
      <c r="AQ671" s="1">
        <v>444375814.60000002</v>
      </c>
      <c r="AR671" s="1">
        <v>189769476.10864699</v>
      </c>
      <c r="AS671" s="1">
        <v>173818337.35864699</v>
      </c>
      <c r="AT671" s="1">
        <v>168280906.30964699</v>
      </c>
      <c r="AU671" s="1">
        <v>165675056.40423399</v>
      </c>
      <c r="AV671" s="1">
        <v>1482693765.8539801</v>
      </c>
      <c r="AW671" s="1">
        <v>1770160507.4851401</v>
      </c>
      <c r="AX671" s="1">
        <v>1647868443.7351401</v>
      </c>
      <c r="AY671" s="1">
        <v>1605414805.6928</v>
      </c>
      <c r="AZ671" s="1">
        <v>1585436623.08464</v>
      </c>
      <c r="BA671" s="1">
        <v>1585436623.08464</v>
      </c>
      <c r="BB671" s="1">
        <v>1454899316.8329599</v>
      </c>
      <c r="BC671" s="1">
        <v>1332607253.0829599</v>
      </c>
      <c r="BD671" s="1">
        <v>1290153615.0406201</v>
      </c>
      <c r="BE671" s="1">
        <v>1270175432.4324601</v>
      </c>
      <c r="BF671" s="1">
        <v>1270175432.4324601</v>
      </c>
      <c r="BG671" t="s">
        <v>39</v>
      </c>
    </row>
    <row r="672" spans="1:59" x14ac:dyDescent="0.25">
      <c r="A672">
        <v>1034</v>
      </c>
      <c r="B672" t="s">
        <v>182</v>
      </c>
      <c r="C672">
        <v>2017</v>
      </c>
      <c r="D672" s="2">
        <v>37317</v>
      </c>
      <c r="E672" s="7">
        <v>127020.87</v>
      </c>
      <c r="F672" t="s">
        <v>45</v>
      </c>
      <c r="G672" s="2">
        <v>265</v>
      </c>
      <c r="H672" s="1">
        <v>3609486825</v>
      </c>
      <c r="I672" s="1">
        <v>1833600000</v>
      </c>
      <c r="J672" s="1">
        <v>215200000</v>
      </c>
      <c r="K672" s="1">
        <v>730700000</v>
      </c>
      <c r="L672" s="1">
        <v>85100000</v>
      </c>
      <c r="M672" s="1">
        <v>209037279.903503</v>
      </c>
      <c r="N672" s="1">
        <v>61716714.984995797</v>
      </c>
      <c r="O672" s="1">
        <v>11199169.577542899</v>
      </c>
      <c r="P672" s="1">
        <v>95634933.986289203</v>
      </c>
      <c r="Q672" s="1">
        <v>51645787</v>
      </c>
      <c r="R672" s="1">
        <v>14525601</v>
      </c>
      <c r="S672" s="1">
        <v>1429384</v>
      </c>
      <c r="T672" s="1">
        <v>59.86391046</v>
      </c>
      <c r="U672" s="1">
        <v>3.8133143861710099</v>
      </c>
      <c r="V672" s="1">
        <v>83840</v>
      </c>
      <c r="W672" s="1">
        <v>46.17</v>
      </c>
      <c r="X672" s="1">
        <v>0.88</v>
      </c>
      <c r="Y672" s="1">
        <v>640173135</v>
      </c>
      <c r="Z672" s="1">
        <v>1566248040.63975</v>
      </c>
      <c r="AA672" s="1">
        <v>2399953.5359999998</v>
      </c>
      <c r="AB672" s="1">
        <v>572069610</v>
      </c>
      <c r="AC672" s="1">
        <v>1566248040.63975</v>
      </c>
      <c r="AD672" s="1">
        <v>2399953.5359999998</v>
      </c>
      <c r="AE672" s="1">
        <v>572069610</v>
      </c>
      <c r="AF672" s="1">
        <v>1243975855.47633</v>
      </c>
      <c r="AG672" s="1">
        <v>2399953.5359999998</v>
      </c>
      <c r="AH672" s="1">
        <v>572069610</v>
      </c>
      <c r="AI672" s="1">
        <v>1092318356.5758901</v>
      </c>
      <c r="AJ672" s="1">
        <v>2399953.5359999998</v>
      </c>
      <c r="AK672" s="1">
        <v>2257837279.9035001</v>
      </c>
      <c r="AL672" s="1">
        <v>2519656063.1620402</v>
      </c>
      <c r="AM672" s="1">
        <v>2451552538.1620402</v>
      </c>
      <c r="AN672" s="1">
        <v>2129280352.99862</v>
      </c>
      <c r="AO672" s="1">
        <v>1977622854.0981801</v>
      </c>
      <c r="AP672" s="1">
        <v>888715884.56253803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3146553164.4660401</v>
      </c>
      <c r="AW672" s="1">
        <v>3408371947.7245798</v>
      </c>
      <c r="AX672" s="1">
        <v>3340268422.7245798</v>
      </c>
      <c r="AY672" s="1">
        <v>3017996237.5611501</v>
      </c>
      <c r="AZ672" s="1">
        <v>2866338738.6607199</v>
      </c>
      <c r="BA672" s="1">
        <v>2866338738.6607199</v>
      </c>
      <c r="BB672" s="1">
        <v>2519656063.1620402</v>
      </c>
      <c r="BC672" s="1">
        <v>2451552538.1620402</v>
      </c>
      <c r="BD672" s="1">
        <v>2129280352.99862</v>
      </c>
      <c r="BE672" s="1">
        <v>1977622854.0981801</v>
      </c>
      <c r="BF672" s="1">
        <v>1977622854.0981801</v>
      </c>
      <c r="BG672" t="s">
        <v>39</v>
      </c>
    </row>
    <row r="673" spans="1:59" x14ac:dyDescent="0.25">
      <c r="A673">
        <v>1034</v>
      </c>
      <c r="B673" t="s">
        <v>182</v>
      </c>
      <c r="C673">
        <v>2018</v>
      </c>
      <c r="D673" s="2">
        <v>37317</v>
      </c>
      <c r="E673" s="7">
        <v>127020.87</v>
      </c>
      <c r="F673" t="s">
        <v>45</v>
      </c>
      <c r="G673" s="2">
        <v>265</v>
      </c>
      <c r="H673" s="1">
        <v>3609486825</v>
      </c>
      <c r="I673" s="1">
        <v>1913500000</v>
      </c>
      <c r="J673" s="1">
        <v>217900000</v>
      </c>
      <c r="K673" s="1">
        <v>750800000</v>
      </c>
      <c r="L673" s="1">
        <v>90600000</v>
      </c>
      <c r="M673" s="1">
        <v>209037279.903503</v>
      </c>
      <c r="N673" s="1">
        <v>61716714.984995797</v>
      </c>
      <c r="O673" s="1">
        <v>11199169.577542899</v>
      </c>
      <c r="P673" s="1">
        <v>95634933.986289203</v>
      </c>
      <c r="Q673" s="1">
        <v>51645787</v>
      </c>
      <c r="R673" s="1">
        <v>14525601</v>
      </c>
      <c r="S673" s="1">
        <v>1429384</v>
      </c>
      <c r="T673" s="1">
        <v>60.839571283042503</v>
      </c>
      <c r="U673" s="1">
        <v>3.33116996682769</v>
      </c>
      <c r="V673" s="1">
        <v>83840</v>
      </c>
      <c r="W673" s="1">
        <v>46.17</v>
      </c>
      <c r="X673" s="1">
        <v>0.88</v>
      </c>
      <c r="Y673" s="1">
        <v>640173135</v>
      </c>
      <c r="Z673" s="1">
        <v>1606984174.8552301</v>
      </c>
      <c r="AA673" s="1">
        <v>2399953.5359999998</v>
      </c>
      <c r="AB673" s="1">
        <v>572069610</v>
      </c>
      <c r="AC673" s="1">
        <v>1606984174.8552301</v>
      </c>
      <c r="AD673" s="1">
        <v>2399953.5359999998</v>
      </c>
      <c r="AE673" s="1">
        <v>572069610</v>
      </c>
      <c r="AF673" s="1">
        <v>1276330097.0106399</v>
      </c>
      <c r="AG673" s="1">
        <v>2399953.5359999998</v>
      </c>
      <c r="AH673" s="1">
        <v>572069610</v>
      </c>
      <c r="AI673" s="1">
        <v>1120728178.02495</v>
      </c>
      <c r="AJ673" s="1">
        <v>2399953.5359999998</v>
      </c>
      <c r="AK673" s="1">
        <v>2340437279.9035001</v>
      </c>
      <c r="AL673" s="1">
        <v>2563092197.3775201</v>
      </c>
      <c r="AM673" s="1">
        <v>2494988672.3775201</v>
      </c>
      <c r="AN673" s="1">
        <v>2164334594.5329299</v>
      </c>
      <c r="AO673" s="1">
        <v>2008732675.54724</v>
      </c>
      <c r="AP673" s="1">
        <v>914315884.56253803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3254753164.4660401</v>
      </c>
      <c r="AW673" s="1">
        <v>3477408081.9400601</v>
      </c>
      <c r="AX673" s="1">
        <v>3409304556.9400601</v>
      </c>
      <c r="AY673" s="1">
        <v>3078650479.09547</v>
      </c>
      <c r="AZ673" s="1">
        <v>2923048560.1097798</v>
      </c>
      <c r="BA673" s="1">
        <v>2923048560.1097798</v>
      </c>
      <c r="BB673" s="1">
        <v>2563092197.3775201</v>
      </c>
      <c r="BC673" s="1">
        <v>2494988672.3775201</v>
      </c>
      <c r="BD673" s="1">
        <v>2164334594.5329299</v>
      </c>
      <c r="BE673" s="1">
        <v>2008732675.54724</v>
      </c>
      <c r="BF673" s="1">
        <v>2008732675.54724</v>
      </c>
      <c r="BG673" t="s">
        <v>39</v>
      </c>
    </row>
    <row r="674" spans="1:59" x14ac:dyDescent="0.25">
      <c r="A674">
        <v>1034</v>
      </c>
      <c r="B674" t="s">
        <v>182</v>
      </c>
      <c r="C674">
        <v>2019</v>
      </c>
      <c r="D674" s="2">
        <v>37423</v>
      </c>
      <c r="E674" s="7">
        <v>127020.87</v>
      </c>
      <c r="F674" t="s">
        <v>45</v>
      </c>
      <c r="G674" s="2">
        <v>265</v>
      </c>
      <c r="H674" s="1">
        <v>3619739675</v>
      </c>
      <c r="I674" s="1">
        <v>1767400000</v>
      </c>
      <c r="J674" s="1">
        <v>205200000</v>
      </c>
      <c r="K674" s="1">
        <v>816199999.99999905</v>
      </c>
      <c r="L674" s="1">
        <v>0</v>
      </c>
      <c r="M674" s="1">
        <v>209037279.903503</v>
      </c>
      <c r="N674" s="1">
        <v>61716714.984995797</v>
      </c>
      <c r="O674" s="1">
        <v>11199169.577542899</v>
      </c>
      <c r="P674" s="1">
        <v>95634933.986289203</v>
      </c>
      <c r="Q674" s="1">
        <v>51645787</v>
      </c>
      <c r="R674" s="1">
        <v>14525601</v>
      </c>
      <c r="S674" s="1">
        <v>1429384</v>
      </c>
      <c r="T674" s="1">
        <v>56.165753115983797</v>
      </c>
      <c r="U674" s="1">
        <v>7.6588567572384196</v>
      </c>
      <c r="V674" s="1">
        <v>83840</v>
      </c>
      <c r="W674" s="1">
        <v>46.17</v>
      </c>
      <c r="X674" s="1">
        <v>0.88</v>
      </c>
      <c r="Y674" s="1">
        <v>641991565</v>
      </c>
      <c r="Z674" s="1">
        <v>1355450908.66347</v>
      </c>
      <c r="AA674" s="1">
        <v>2399953.5359999998</v>
      </c>
      <c r="AB674" s="1">
        <v>573694590</v>
      </c>
      <c r="AC674" s="1">
        <v>1355450908.66347</v>
      </c>
      <c r="AD674" s="1">
        <v>2399953.5359999998</v>
      </c>
      <c r="AE674" s="1">
        <v>573694590</v>
      </c>
      <c r="AF674" s="1">
        <v>1076552474.39101</v>
      </c>
      <c r="AG674" s="1">
        <v>2399953.5359999998</v>
      </c>
      <c r="AH674" s="1">
        <v>573694590</v>
      </c>
      <c r="AI674" s="1">
        <v>945306152.38045096</v>
      </c>
      <c r="AJ674" s="1">
        <v>2399953.5359999998</v>
      </c>
      <c r="AK674" s="1">
        <v>2181637279.9035001</v>
      </c>
      <c r="AL674" s="1">
        <v>2300677361.18576</v>
      </c>
      <c r="AM674" s="1">
        <v>2232380386.18576</v>
      </c>
      <c r="AN674" s="1">
        <v>1953481951.9133</v>
      </c>
      <c r="AO674" s="1">
        <v>1822235629.90274</v>
      </c>
      <c r="AP674" s="1">
        <v>889115884.56253695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3070753164.4660401</v>
      </c>
      <c r="AW674" s="1">
        <v>3189793245.7482901</v>
      </c>
      <c r="AX674" s="1">
        <v>3121496270.7482901</v>
      </c>
      <c r="AY674" s="1">
        <v>2842597836.4758401</v>
      </c>
      <c r="AZ674" s="1">
        <v>2711351514.46527</v>
      </c>
      <c r="BA674" s="1">
        <v>2711351514.46527</v>
      </c>
      <c r="BB674" s="1">
        <v>2300677361.18576</v>
      </c>
      <c r="BC674" s="1">
        <v>2232380386.18576</v>
      </c>
      <c r="BD674" s="1">
        <v>1953481951.9133</v>
      </c>
      <c r="BE674" s="1">
        <v>1822235629.90274</v>
      </c>
      <c r="BF674" s="1">
        <v>1822235629.90274</v>
      </c>
      <c r="BG674" t="s">
        <v>39</v>
      </c>
    </row>
    <row r="675" spans="1:59" x14ac:dyDescent="0.25">
      <c r="A675">
        <v>1034</v>
      </c>
      <c r="B675" t="s">
        <v>182</v>
      </c>
      <c r="C675">
        <v>2020</v>
      </c>
      <c r="D675" s="2">
        <v>37580</v>
      </c>
      <c r="E675" s="7">
        <v>127020.87</v>
      </c>
      <c r="F675" t="s">
        <v>45</v>
      </c>
      <c r="G675" s="2">
        <v>265</v>
      </c>
      <c r="H675" s="1">
        <v>3634925500</v>
      </c>
      <c r="I675" s="1">
        <v>2004000000</v>
      </c>
      <c r="J675" s="1">
        <v>237900000</v>
      </c>
      <c r="K675" s="1">
        <v>797200000</v>
      </c>
      <c r="L675" s="1">
        <v>0</v>
      </c>
      <c r="M675" s="1">
        <v>209037279.903503</v>
      </c>
      <c r="N675" s="1">
        <v>61716714.984995797</v>
      </c>
      <c r="O675" s="1">
        <v>11199169.577542899</v>
      </c>
      <c r="P675" s="1">
        <v>95634933.986289203</v>
      </c>
      <c r="Q675" s="1">
        <v>51645787</v>
      </c>
      <c r="R675" s="1">
        <v>14525601</v>
      </c>
      <c r="S675" s="1">
        <v>1429384</v>
      </c>
      <c r="T675" s="1">
        <v>58.943571606870599</v>
      </c>
      <c r="U675" s="1">
        <v>3.0531626265472802</v>
      </c>
      <c r="V675" s="1">
        <v>83840</v>
      </c>
      <c r="W675" s="1">
        <v>46.17</v>
      </c>
      <c r="X675" s="1">
        <v>0.88</v>
      </c>
      <c r="Y675" s="1">
        <v>644684900</v>
      </c>
      <c r="Z675" s="1">
        <v>1561771857.71016</v>
      </c>
      <c r="AA675" s="1">
        <v>2399953.5359999998</v>
      </c>
      <c r="AB675" s="1">
        <v>576101400</v>
      </c>
      <c r="AC675" s="1">
        <v>1561771857.71016</v>
      </c>
      <c r="AD675" s="1">
        <v>2399953.5359999998</v>
      </c>
      <c r="AE675" s="1">
        <v>576101400</v>
      </c>
      <c r="AF675" s="1">
        <v>1240420694.7708499</v>
      </c>
      <c r="AG675" s="1">
        <v>2399953.5359999998</v>
      </c>
      <c r="AH675" s="1">
        <v>576101400</v>
      </c>
      <c r="AI675" s="1">
        <v>1089196618.0935299</v>
      </c>
      <c r="AJ675" s="1">
        <v>2399953.5359999998</v>
      </c>
      <c r="AK675" s="1">
        <v>2450937279.9035001</v>
      </c>
      <c r="AL675" s="1">
        <v>2542391645.23245</v>
      </c>
      <c r="AM675" s="1">
        <v>2473808145.23245</v>
      </c>
      <c r="AN675" s="1">
        <v>2152456982.2931399</v>
      </c>
      <c r="AO675" s="1">
        <v>2001232905.6158199</v>
      </c>
      <c r="AP675" s="1">
        <v>870115884.56253803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3321053164.4660401</v>
      </c>
      <c r="AW675" s="1">
        <v>3412507529.7949901</v>
      </c>
      <c r="AX675" s="1">
        <v>3343924029.7949901</v>
      </c>
      <c r="AY675" s="1">
        <v>3022572866.85568</v>
      </c>
      <c r="AZ675" s="1">
        <v>2871348790.17836</v>
      </c>
      <c r="BA675" s="1">
        <v>2871348790.17836</v>
      </c>
      <c r="BB675" s="1">
        <v>2542391645.23245</v>
      </c>
      <c r="BC675" s="1">
        <v>2473808145.23245</v>
      </c>
      <c r="BD675" s="1">
        <v>2152456982.2931399</v>
      </c>
      <c r="BE675" s="1">
        <v>2001232905.6158199</v>
      </c>
      <c r="BF675" s="1">
        <v>2001232905.6158199</v>
      </c>
      <c r="BG675" t="s">
        <v>39</v>
      </c>
    </row>
    <row r="676" spans="1:59" x14ac:dyDescent="0.25">
      <c r="A676">
        <v>1034</v>
      </c>
      <c r="B676" t="s">
        <v>182</v>
      </c>
      <c r="C676">
        <v>2021</v>
      </c>
      <c r="D676" s="2">
        <v>37580</v>
      </c>
      <c r="E676" s="7">
        <v>127020.87</v>
      </c>
      <c r="F676" t="s">
        <v>45</v>
      </c>
      <c r="G676" s="2">
        <v>265</v>
      </c>
      <c r="H676" s="1">
        <v>3634925500</v>
      </c>
      <c r="I676" s="1">
        <v>1989500000</v>
      </c>
      <c r="J676" s="1">
        <v>233800000</v>
      </c>
      <c r="K676" s="1">
        <v>807400000</v>
      </c>
      <c r="L676" s="1">
        <v>0</v>
      </c>
      <c r="M676" s="1">
        <v>209037279.903503</v>
      </c>
      <c r="N676" s="1">
        <v>61716714.984995797</v>
      </c>
      <c r="O676" s="1">
        <v>11199169.577542899</v>
      </c>
      <c r="P676" s="1">
        <v>95634933.986289203</v>
      </c>
      <c r="Q676" s="1">
        <v>51645787</v>
      </c>
      <c r="R676" s="1">
        <v>14525601</v>
      </c>
      <c r="S676" s="1">
        <v>1429384</v>
      </c>
      <c r="T676" s="1">
        <v>59.4708900232025</v>
      </c>
      <c r="U676" s="1">
        <v>3.8012610268576399</v>
      </c>
      <c r="V676" s="1">
        <v>83840</v>
      </c>
      <c r="W676" s="1">
        <v>46.17</v>
      </c>
      <c r="X676" s="1">
        <v>0.88</v>
      </c>
      <c r="Y676" s="1">
        <v>644684900</v>
      </c>
      <c r="Z676" s="1">
        <v>1555602499.2815199</v>
      </c>
      <c r="AA676" s="1">
        <v>2399953.5359999998</v>
      </c>
      <c r="AB676" s="1">
        <v>576101400</v>
      </c>
      <c r="AC676" s="1">
        <v>1555602499.2815199</v>
      </c>
      <c r="AD676" s="1">
        <v>2399953.5359999998</v>
      </c>
      <c r="AE676" s="1">
        <v>576101400</v>
      </c>
      <c r="AF676" s="1">
        <v>1235520747.4254301</v>
      </c>
      <c r="AG676" s="1">
        <v>2399953.5359999998</v>
      </c>
      <c r="AH676" s="1">
        <v>576101400</v>
      </c>
      <c r="AI676" s="1">
        <v>1084894040.66962</v>
      </c>
      <c r="AJ676" s="1">
        <v>2399953.5359999998</v>
      </c>
      <c r="AK676" s="1">
        <v>2432337279.9035001</v>
      </c>
      <c r="AL676" s="1">
        <v>2532122286.8038001</v>
      </c>
      <c r="AM676" s="1">
        <v>2463538786.8038001</v>
      </c>
      <c r="AN676" s="1">
        <v>2143457034.94771</v>
      </c>
      <c r="AO676" s="1">
        <v>1992830328.19191</v>
      </c>
      <c r="AP676" s="1">
        <v>880315884.56253803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3312653164.4660401</v>
      </c>
      <c r="AW676" s="1">
        <v>3412438171.3663402</v>
      </c>
      <c r="AX676" s="1">
        <v>3343854671.3663402</v>
      </c>
      <c r="AY676" s="1">
        <v>3023772919.5102501</v>
      </c>
      <c r="AZ676" s="1">
        <v>2873146212.7544498</v>
      </c>
      <c r="BA676" s="1">
        <v>2873146212.7544498</v>
      </c>
      <c r="BB676" s="1">
        <v>2532122286.8038001</v>
      </c>
      <c r="BC676" s="1">
        <v>2463538786.8038001</v>
      </c>
      <c r="BD676" s="1">
        <v>2143457034.94771</v>
      </c>
      <c r="BE676" s="1">
        <v>1992830328.19191</v>
      </c>
      <c r="BF676" s="1">
        <v>1992830328.19191</v>
      </c>
      <c r="BG676" t="s">
        <v>39</v>
      </c>
    </row>
    <row r="677" spans="1:59" x14ac:dyDescent="0.25">
      <c r="A677">
        <v>1036</v>
      </c>
      <c r="B677" t="s">
        <v>183</v>
      </c>
      <c r="C677">
        <v>2017</v>
      </c>
      <c r="D677" s="2">
        <v>45275</v>
      </c>
      <c r="E677" s="7">
        <v>89730.25</v>
      </c>
      <c r="F677" t="s">
        <v>51</v>
      </c>
      <c r="G677" s="2">
        <v>320</v>
      </c>
      <c r="H677" s="1">
        <v>5288120000</v>
      </c>
      <c r="I677" s="1">
        <v>1924319635</v>
      </c>
      <c r="J677" s="1">
        <v>398307767.89999998</v>
      </c>
      <c r="K677" s="1">
        <v>932590444</v>
      </c>
      <c r="L677" s="1">
        <v>0</v>
      </c>
      <c r="M677" s="1">
        <v>679297120</v>
      </c>
      <c r="N677" s="1">
        <v>59503651.109999999</v>
      </c>
      <c r="O677" s="1">
        <v>42950936.9157077</v>
      </c>
      <c r="P677" s="1">
        <v>78767182.5</v>
      </c>
      <c r="Q677" s="1">
        <v>45226169</v>
      </c>
      <c r="R677" s="1">
        <v>7599216</v>
      </c>
      <c r="S677" s="1">
        <v>452909</v>
      </c>
      <c r="T677" s="1">
        <v>57.130583657289897</v>
      </c>
      <c r="U677" s="1">
        <v>7.61061713899106</v>
      </c>
      <c r="V677" s="1">
        <v>0</v>
      </c>
      <c r="W677" s="1">
        <v>15.57</v>
      </c>
      <c r="X677" s="1">
        <v>1.02</v>
      </c>
      <c r="Y677" s="1">
        <v>776692625</v>
      </c>
      <c r="Z677" s="1">
        <v>1162076419.54778</v>
      </c>
      <c r="AA677" s="1">
        <v>0</v>
      </c>
      <c r="AB677" s="1">
        <v>694065750</v>
      </c>
      <c r="AC677" s="1">
        <v>1162076419.54778</v>
      </c>
      <c r="AD677" s="1">
        <v>0</v>
      </c>
      <c r="AE677" s="1">
        <v>694065750</v>
      </c>
      <c r="AF677" s="1">
        <v>918090074.46833897</v>
      </c>
      <c r="AG677" s="1">
        <v>0</v>
      </c>
      <c r="AH677" s="1">
        <v>694065750</v>
      </c>
      <c r="AI677" s="1">
        <v>803272970.90154195</v>
      </c>
      <c r="AJ677" s="1">
        <v>0</v>
      </c>
      <c r="AK677" s="1">
        <v>3001924522.9000001</v>
      </c>
      <c r="AL677" s="1">
        <v>2415843994.9477801</v>
      </c>
      <c r="AM677" s="1">
        <v>2333217119.9477801</v>
      </c>
      <c r="AN677" s="1">
        <v>2089230774.86833</v>
      </c>
      <c r="AO677" s="1">
        <v>1974413671.3015399</v>
      </c>
      <c r="AP677" s="1">
        <v>1035045032.0257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4036969554.9257002</v>
      </c>
      <c r="AW677" s="1">
        <v>3450889026.9734802</v>
      </c>
      <c r="AX677" s="1">
        <v>3368262151.9734802</v>
      </c>
      <c r="AY677" s="1">
        <v>3124275806.8940401</v>
      </c>
      <c r="AZ677" s="1">
        <v>3009458703.32725</v>
      </c>
      <c r="BA677" s="1">
        <v>3009458703.32725</v>
      </c>
      <c r="BB677" s="1">
        <v>2415843994.9477801</v>
      </c>
      <c r="BC677" s="1">
        <v>2333217119.9477801</v>
      </c>
      <c r="BD677" s="1">
        <v>2089230774.86833</v>
      </c>
      <c r="BE677" s="1">
        <v>1974413671.3015399</v>
      </c>
      <c r="BF677" s="1">
        <v>1974413671.3015399</v>
      </c>
      <c r="BG677" t="s">
        <v>39</v>
      </c>
    </row>
    <row r="678" spans="1:59" x14ac:dyDescent="0.25">
      <c r="A678">
        <v>1036</v>
      </c>
      <c r="B678" t="s">
        <v>183</v>
      </c>
      <c r="C678">
        <v>2018</v>
      </c>
      <c r="D678" s="2">
        <v>45335</v>
      </c>
      <c r="E678" s="7">
        <v>89730.25</v>
      </c>
      <c r="F678" t="s">
        <v>51</v>
      </c>
      <c r="G678" s="2">
        <v>320</v>
      </c>
      <c r="H678" s="1">
        <v>5295128000</v>
      </c>
      <c r="I678" s="1">
        <v>2043835155</v>
      </c>
      <c r="J678" s="1">
        <v>368308638.60000002</v>
      </c>
      <c r="K678" s="1">
        <v>938150714.5</v>
      </c>
      <c r="L678" s="1">
        <v>0</v>
      </c>
      <c r="M678" s="1">
        <v>679297120</v>
      </c>
      <c r="N678" s="1">
        <v>59503651.109999999</v>
      </c>
      <c r="O678" s="1">
        <v>42950936.9157077</v>
      </c>
      <c r="P678" s="1">
        <v>78767182.5</v>
      </c>
      <c r="Q678" s="1">
        <v>45226169</v>
      </c>
      <c r="R678" s="1">
        <v>7599216</v>
      </c>
      <c r="S678" s="1">
        <v>452909</v>
      </c>
      <c r="T678" s="1">
        <v>58.204377641204502</v>
      </c>
      <c r="U678" s="1">
        <v>5.4638761329470604</v>
      </c>
      <c r="V678" s="1">
        <v>0</v>
      </c>
      <c r="W678" s="1">
        <v>15.57</v>
      </c>
      <c r="X678" s="1">
        <v>1.02</v>
      </c>
      <c r="Y678" s="1">
        <v>777721925</v>
      </c>
      <c r="Z678" s="1">
        <v>1237652152.5963099</v>
      </c>
      <c r="AA678" s="1">
        <v>0</v>
      </c>
      <c r="AB678" s="1">
        <v>694985550</v>
      </c>
      <c r="AC678" s="1">
        <v>1237652152.5963099</v>
      </c>
      <c r="AD678" s="1">
        <v>0</v>
      </c>
      <c r="AE678" s="1">
        <v>694985550</v>
      </c>
      <c r="AF678" s="1">
        <v>977798136.01693404</v>
      </c>
      <c r="AG678" s="1">
        <v>0</v>
      </c>
      <c r="AH678" s="1">
        <v>694985550</v>
      </c>
      <c r="AI678" s="1">
        <v>855513892.92075396</v>
      </c>
      <c r="AJ678" s="1">
        <v>0</v>
      </c>
      <c r="AK678" s="1">
        <v>3091440913.5999999</v>
      </c>
      <c r="AL678" s="1">
        <v>2462449898.69631</v>
      </c>
      <c r="AM678" s="1">
        <v>2379713523.69631</v>
      </c>
      <c r="AN678" s="1">
        <v>2119859507.11693</v>
      </c>
      <c r="AO678" s="1">
        <v>1997575264.02075</v>
      </c>
      <c r="AP678" s="1">
        <v>1040605302.5257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4132046216.1257</v>
      </c>
      <c r="AW678" s="1">
        <v>3503055201.2220201</v>
      </c>
      <c r="AX678" s="1">
        <v>3420318826.2220201</v>
      </c>
      <c r="AY678" s="1">
        <v>3160464809.6426401</v>
      </c>
      <c r="AZ678" s="1">
        <v>3038180566.5464602</v>
      </c>
      <c r="BA678" s="1">
        <v>3038180566.5464602</v>
      </c>
      <c r="BB678" s="1">
        <v>2462449898.69631</v>
      </c>
      <c r="BC678" s="1">
        <v>2379713523.69631</v>
      </c>
      <c r="BD678" s="1">
        <v>2119859507.11693</v>
      </c>
      <c r="BE678" s="1">
        <v>1997575264.02075</v>
      </c>
      <c r="BF678" s="1">
        <v>1997575264.02075</v>
      </c>
      <c r="BG678" t="s">
        <v>39</v>
      </c>
    </row>
    <row r="679" spans="1:59" x14ac:dyDescent="0.25">
      <c r="A679">
        <v>1036</v>
      </c>
      <c r="B679" t="s">
        <v>183</v>
      </c>
      <c r="C679">
        <v>2019</v>
      </c>
      <c r="D679" s="2">
        <v>45572</v>
      </c>
      <c r="E679" s="7">
        <v>89730.25</v>
      </c>
      <c r="F679" t="s">
        <v>51</v>
      </c>
      <c r="G679" s="2">
        <v>320</v>
      </c>
      <c r="H679" s="1">
        <v>5322809600</v>
      </c>
      <c r="I679" s="1">
        <v>2038407290</v>
      </c>
      <c r="J679" s="1">
        <v>377724369.10000002</v>
      </c>
      <c r="K679" s="1">
        <v>890742919</v>
      </c>
      <c r="L679" s="1">
        <v>0</v>
      </c>
      <c r="M679" s="1">
        <v>679297120</v>
      </c>
      <c r="N679" s="1">
        <v>59503651.109999999</v>
      </c>
      <c r="O679" s="1">
        <v>42950936.9157077</v>
      </c>
      <c r="P679" s="1">
        <v>78767182.5</v>
      </c>
      <c r="Q679" s="1">
        <v>45226169</v>
      </c>
      <c r="R679" s="1">
        <v>7599216</v>
      </c>
      <c r="S679" s="1">
        <v>452909</v>
      </c>
      <c r="T679" s="1">
        <v>55.358750042315897</v>
      </c>
      <c r="U679" s="1">
        <v>6.9416342595421003</v>
      </c>
      <c r="V679" s="1">
        <v>0</v>
      </c>
      <c r="W679" s="1">
        <v>15.57</v>
      </c>
      <c r="X679" s="1">
        <v>1.02</v>
      </c>
      <c r="Y679" s="1">
        <v>781787660</v>
      </c>
      <c r="Z679" s="1">
        <v>1136196013.6399701</v>
      </c>
      <c r="AA679" s="1">
        <v>0</v>
      </c>
      <c r="AB679" s="1">
        <v>698618760</v>
      </c>
      <c r="AC679" s="1">
        <v>1136196013.6399701</v>
      </c>
      <c r="AD679" s="1">
        <v>0</v>
      </c>
      <c r="AE679" s="1">
        <v>698618760</v>
      </c>
      <c r="AF679" s="1">
        <v>897643446.87355804</v>
      </c>
      <c r="AG679" s="1">
        <v>0</v>
      </c>
      <c r="AH679" s="1">
        <v>698618760</v>
      </c>
      <c r="AI679" s="1">
        <v>785383415.45406902</v>
      </c>
      <c r="AJ679" s="1">
        <v>0</v>
      </c>
      <c r="AK679" s="1">
        <v>3095428779.0999999</v>
      </c>
      <c r="AL679" s="1">
        <v>2374475225.2399702</v>
      </c>
      <c r="AM679" s="1">
        <v>2291306325.2399702</v>
      </c>
      <c r="AN679" s="1">
        <v>2052753758.4735501</v>
      </c>
      <c r="AO679" s="1">
        <v>1940493727.05406</v>
      </c>
      <c r="AP679" s="1">
        <v>993197507.02570701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4088626286.1257</v>
      </c>
      <c r="AW679" s="1">
        <v>3367672732.2656798</v>
      </c>
      <c r="AX679" s="1">
        <v>3284503832.2656798</v>
      </c>
      <c r="AY679" s="1">
        <v>3045951265.4992599</v>
      </c>
      <c r="AZ679" s="1">
        <v>2933691234.0797701</v>
      </c>
      <c r="BA679" s="1">
        <v>2933691234.0797701</v>
      </c>
      <c r="BB679" s="1">
        <v>2374475225.2399702</v>
      </c>
      <c r="BC679" s="1">
        <v>2291306325.2399702</v>
      </c>
      <c r="BD679" s="1">
        <v>2052753758.4735501</v>
      </c>
      <c r="BE679" s="1">
        <v>1940493727.05406</v>
      </c>
      <c r="BF679" s="1">
        <v>1940493727.05406</v>
      </c>
      <c r="BG679" t="s">
        <v>39</v>
      </c>
    </row>
    <row r="680" spans="1:59" x14ac:dyDescent="0.25">
      <c r="A680">
        <v>1036</v>
      </c>
      <c r="B680" t="s">
        <v>183</v>
      </c>
      <c r="C680">
        <v>2020</v>
      </c>
      <c r="D680" s="2">
        <v>44928</v>
      </c>
      <c r="E680" s="7">
        <v>89730.25</v>
      </c>
      <c r="F680" t="s">
        <v>51</v>
      </c>
      <c r="G680" s="2">
        <v>320</v>
      </c>
      <c r="H680" s="1">
        <v>5247590400</v>
      </c>
      <c r="I680" s="1">
        <v>2231700000</v>
      </c>
      <c r="J680" s="1">
        <v>410700000</v>
      </c>
      <c r="K680" s="1">
        <v>977600000</v>
      </c>
      <c r="L680" s="1">
        <v>0</v>
      </c>
      <c r="M680" s="1">
        <v>679297120</v>
      </c>
      <c r="N680" s="1">
        <v>59503651.109999999</v>
      </c>
      <c r="O680" s="1">
        <v>42950936.9157077</v>
      </c>
      <c r="P680" s="1">
        <v>78767182.5</v>
      </c>
      <c r="Q680" s="1">
        <v>45226169</v>
      </c>
      <c r="R680" s="1">
        <v>7599216</v>
      </c>
      <c r="S680" s="1">
        <v>452909</v>
      </c>
      <c r="T680" s="1">
        <v>58.377695544641597</v>
      </c>
      <c r="U680" s="1">
        <v>2.5009080485742099</v>
      </c>
      <c r="V680" s="1">
        <v>0</v>
      </c>
      <c r="W680" s="1">
        <v>15.57</v>
      </c>
      <c r="X680" s="1">
        <v>1.02</v>
      </c>
      <c r="Y680" s="1">
        <v>770739840</v>
      </c>
      <c r="Z680" s="1">
        <v>1311250829.0018201</v>
      </c>
      <c r="AA680" s="1">
        <v>0</v>
      </c>
      <c r="AB680" s="1">
        <v>688746240</v>
      </c>
      <c r="AC680" s="1">
        <v>1311250829.0018201</v>
      </c>
      <c r="AD680" s="1">
        <v>0</v>
      </c>
      <c r="AE680" s="1">
        <v>688746240</v>
      </c>
      <c r="AF680" s="1">
        <v>1035944238.25709</v>
      </c>
      <c r="AG680" s="1">
        <v>0</v>
      </c>
      <c r="AH680" s="1">
        <v>688746240</v>
      </c>
      <c r="AI680" s="1">
        <v>906388195.55369401</v>
      </c>
      <c r="AJ680" s="1">
        <v>0</v>
      </c>
      <c r="AK680" s="1">
        <v>3321697120</v>
      </c>
      <c r="AL680" s="1">
        <v>2571457851.5018301</v>
      </c>
      <c r="AM680" s="1">
        <v>2489464251.5018301</v>
      </c>
      <c r="AN680" s="1">
        <v>2214157660.7570901</v>
      </c>
      <c r="AO680" s="1">
        <v>2084601618.05369</v>
      </c>
      <c r="AP680" s="1">
        <v>1080054588.0257001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4401751708.0256996</v>
      </c>
      <c r="AW680" s="1">
        <v>3651512439.5275302</v>
      </c>
      <c r="AX680" s="1">
        <v>3569518839.5275302</v>
      </c>
      <c r="AY680" s="1">
        <v>3294212248.7828002</v>
      </c>
      <c r="AZ680" s="1">
        <v>3164656206.0794001</v>
      </c>
      <c r="BA680" s="1">
        <v>3164656206.0794001</v>
      </c>
      <c r="BB680" s="1">
        <v>2571457851.5018301</v>
      </c>
      <c r="BC680" s="1">
        <v>2489464251.5018301</v>
      </c>
      <c r="BD680" s="1">
        <v>2214157660.7570901</v>
      </c>
      <c r="BE680" s="1">
        <v>2084601618.05369</v>
      </c>
      <c r="BF680" s="1">
        <v>2084601618.05369</v>
      </c>
      <c r="BG680" t="s">
        <v>39</v>
      </c>
    </row>
    <row r="681" spans="1:59" x14ac:dyDescent="0.25">
      <c r="A681">
        <v>1036</v>
      </c>
      <c r="B681" t="s">
        <v>183</v>
      </c>
      <c r="C681">
        <v>2021</v>
      </c>
      <c r="D681" s="2">
        <v>44928</v>
      </c>
      <c r="E681" s="7">
        <v>89730.25</v>
      </c>
      <c r="F681" t="s">
        <v>51</v>
      </c>
      <c r="G681" s="2">
        <v>320</v>
      </c>
      <c r="H681" s="1">
        <v>5247590400</v>
      </c>
      <c r="I681" s="1">
        <v>2161754332</v>
      </c>
      <c r="J681" s="1">
        <v>419355707</v>
      </c>
      <c r="K681" s="1">
        <v>984849356.70000005</v>
      </c>
      <c r="L681" s="1">
        <v>0</v>
      </c>
      <c r="M681" s="1">
        <v>679297120</v>
      </c>
      <c r="N681" s="1">
        <v>59503651.109999999</v>
      </c>
      <c r="O681" s="1">
        <v>42950936.9157077</v>
      </c>
      <c r="P681" s="1">
        <v>78767182.5</v>
      </c>
      <c r="Q681" s="1">
        <v>45226169</v>
      </c>
      <c r="R681" s="1">
        <v>7599216</v>
      </c>
      <c r="S681" s="1">
        <v>452909</v>
      </c>
      <c r="T681" s="1">
        <v>59.965698470004597</v>
      </c>
      <c r="U681" s="1">
        <v>5.2991632135425304</v>
      </c>
      <c r="V681" s="1">
        <v>0</v>
      </c>
      <c r="W681" s="1">
        <v>15.57</v>
      </c>
      <c r="X681" s="1">
        <v>1.02</v>
      </c>
      <c r="Y681" s="1">
        <v>770739840</v>
      </c>
      <c r="Z681" s="1">
        <v>1282850050.72524</v>
      </c>
      <c r="AA681" s="1">
        <v>0</v>
      </c>
      <c r="AB681" s="1">
        <v>688746240</v>
      </c>
      <c r="AC681" s="1">
        <v>1282850050.72524</v>
      </c>
      <c r="AD681" s="1">
        <v>0</v>
      </c>
      <c r="AE681" s="1">
        <v>688746240</v>
      </c>
      <c r="AF681" s="1">
        <v>1013506408.69244</v>
      </c>
      <c r="AG681" s="1">
        <v>0</v>
      </c>
      <c r="AH681" s="1">
        <v>688746240</v>
      </c>
      <c r="AI681" s="1">
        <v>886756459.50054502</v>
      </c>
      <c r="AJ681" s="1">
        <v>0</v>
      </c>
      <c r="AK681" s="1">
        <v>3260407159</v>
      </c>
      <c r="AL681" s="1">
        <v>2551712780.2252402</v>
      </c>
      <c r="AM681" s="1">
        <v>2469719180.2252402</v>
      </c>
      <c r="AN681" s="1">
        <v>2200375538.19244</v>
      </c>
      <c r="AO681" s="1">
        <v>2073625589.00054</v>
      </c>
      <c r="AP681" s="1">
        <v>1087303944.7256999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4347711103.7257004</v>
      </c>
      <c r="AW681" s="1">
        <v>3639016724.9509501</v>
      </c>
      <c r="AX681" s="1">
        <v>3557023124.9509501</v>
      </c>
      <c r="AY681" s="1">
        <v>3287679482.9181499</v>
      </c>
      <c r="AZ681" s="1">
        <v>3160929533.7262502</v>
      </c>
      <c r="BA681" s="1">
        <v>3160929533.7262502</v>
      </c>
      <c r="BB681" s="1">
        <v>2551712780.2252402</v>
      </c>
      <c r="BC681" s="1">
        <v>2469719180.2252402</v>
      </c>
      <c r="BD681" s="1">
        <v>2200375538.19244</v>
      </c>
      <c r="BE681" s="1">
        <v>2073625589.00054</v>
      </c>
      <c r="BF681" s="1">
        <v>2073625589.00054</v>
      </c>
      <c r="BG681" t="s">
        <v>39</v>
      </c>
    </row>
    <row r="682" spans="1:59" x14ac:dyDescent="0.25">
      <c r="A682">
        <v>1038</v>
      </c>
      <c r="B682" t="s">
        <v>184</v>
      </c>
      <c r="C682">
        <v>2017</v>
      </c>
      <c r="D682" s="2">
        <v>36225</v>
      </c>
      <c r="E682" s="7">
        <v>120171.89</v>
      </c>
      <c r="F682" t="s">
        <v>45</v>
      </c>
      <c r="G682" s="2">
        <v>142</v>
      </c>
      <c r="H682" s="1">
        <v>1877541750</v>
      </c>
      <c r="I682" s="1">
        <v>820300000</v>
      </c>
      <c r="J682" s="1">
        <v>37300000</v>
      </c>
      <c r="K682" s="1">
        <v>667700000</v>
      </c>
      <c r="L682" s="1">
        <v>0</v>
      </c>
      <c r="M682" s="1">
        <v>47979901.200994998</v>
      </c>
      <c r="N682" s="1">
        <v>30749284.7551171</v>
      </c>
      <c r="O682" s="1">
        <v>1335955.1512358601</v>
      </c>
      <c r="P682" s="1">
        <v>47979901.200994998</v>
      </c>
      <c r="Q682" s="1">
        <v>15636503</v>
      </c>
      <c r="R682" s="1">
        <v>2178486</v>
      </c>
      <c r="S682" s="1">
        <v>138331</v>
      </c>
      <c r="T682" s="1">
        <v>50.934585341882297</v>
      </c>
      <c r="U682" s="1">
        <v>3.37166370236302</v>
      </c>
      <c r="V682" s="1">
        <v>0</v>
      </c>
      <c r="Y682" s="1">
        <v>621439875</v>
      </c>
      <c r="Z682" s="1">
        <v>383241880.58714002</v>
      </c>
      <c r="AA682" s="1">
        <v>0</v>
      </c>
      <c r="AB682" s="1">
        <v>555329250</v>
      </c>
      <c r="AC682" s="1">
        <v>383241880.58714002</v>
      </c>
      <c r="AD682" s="1">
        <v>0</v>
      </c>
      <c r="AE682" s="1">
        <v>555329250</v>
      </c>
      <c r="AF682" s="1">
        <v>302669820.40550202</v>
      </c>
      <c r="AG682" s="1">
        <v>0</v>
      </c>
      <c r="AH682" s="1">
        <v>555329250</v>
      </c>
      <c r="AI682" s="1">
        <v>264753556.790613</v>
      </c>
      <c r="AJ682" s="1">
        <v>0</v>
      </c>
      <c r="AK682" s="1">
        <v>905579901.20099497</v>
      </c>
      <c r="AL682" s="1">
        <v>1089961656.78813</v>
      </c>
      <c r="AM682" s="1">
        <v>1023851031.78813</v>
      </c>
      <c r="AN682" s="1">
        <v>943278971.60649705</v>
      </c>
      <c r="AO682" s="1">
        <v>905362707.99160802</v>
      </c>
      <c r="AP682" s="1">
        <v>699785239.90635204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1605365141.1073401</v>
      </c>
      <c r="AW682" s="1">
        <v>1789746896.6944799</v>
      </c>
      <c r="AX682" s="1">
        <v>1723636271.6944799</v>
      </c>
      <c r="AY682" s="1">
        <v>1643064211.51285</v>
      </c>
      <c r="AZ682" s="1">
        <v>1605147947.8979599</v>
      </c>
      <c r="BA682" s="1">
        <v>1605147947.8979599</v>
      </c>
      <c r="BB682" s="1">
        <v>1089961656.78813</v>
      </c>
      <c r="BC682" s="1">
        <v>1023851031.78813</v>
      </c>
      <c r="BD682" s="1">
        <v>943278971.60649705</v>
      </c>
      <c r="BE682" s="1">
        <v>905362707.99160802</v>
      </c>
      <c r="BF682" s="1">
        <v>905362707.99160802</v>
      </c>
      <c r="BG682" t="s">
        <v>39</v>
      </c>
    </row>
    <row r="683" spans="1:59" x14ac:dyDescent="0.25">
      <c r="A683">
        <v>1038</v>
      </c>
      <c r="B683" t="s">
        <v>184</v>
      </c>
      <c r="C683">
        <v>2018</v>
      </c>
      <c r="D683" s="2">
        <v>36192</v>
      </c>
      <c r="E683" s="7">
        <v>120171.89</v>
      </c>
      <c r="F683" t="s">
        <v>45</v>
      </c>
      <c r="G683" s="2">
        <v>142</v>
      </c>
      <c r="H683" s="1">
        <v>1875831360</v>
      </c>
      <c r="I683" s="1">
        <v>834499999.99999905</v>
      </c>
      <c r="J683" s="1">
        <v>41400000</v>
      </c>
      <c r="K683" s="1">
        <v>702300000</v>
      </c>
      <c r="L683" s="1">
        <v>0</v>
      </c>
      <c r="M683" s="1">
        <v>47979901.200994998</v>
      </c>
      <c r="N683" s="1">
        <v>30749284.7551171</v>
      </c>
      <c r="O683" s="1">
        <v>1335955.1512358601</v>
      </c>
      <c r="P683" s="1">
        <v>47979901.200994998</v>
      </c>
      <c r="Q683" s="1">
        <v>15636503</v>
      </c>
      <c r="R683" s="1">
        <v>2178486</v>
      </c>
      <c r="S683" s="1">
        <v>138331</v>
      </c>
      <c r="T683" s="1">
        <v>52.159596659827599</v>
      </c>
      <c r="U683" s="1">
        <v>2.7603694604106201</v>
      </c>
      <c r="V683" s="1">
        <v>0</v>
      </c>
      <c r="Y683" s="1">
        <v>620873760</v>
      </c>
      <c r="Z683" s="1">
        <v>398038053.14864802</v>
      </c>
      <c r="AA683" s="1">
        <v>0</v>
      </c>
      <c r="AB683" s="1">
        <v>554823360</v>
      </c>
      <c r="AC683" s="1">
        <v>398038053.14864802</v>
      </c>
      <c r="AD683" s="1">
        <v>0</v>
      </c>
      <c r="AE683" s="1">
        <v>554823360</v>
      </c>
      <c r="AF683" s="1">
        <v>314355273.167135</v>
      </c>
      <c r="AG683" s="1">
        <v>0</v>
      </c>
      <c r="AH683" s="1">
        <v>554823360</v>
      </c>
      <c r="AI683" s="1">
        <v>274975141.411129</v>
      </c>
      <c r="AJ683" s="1">
        <v>0</v>
      </c>
      <c r="AK683" s="1">
        <v>923879901.20099401</v>
      </c>
      <c r="AL683" s="1">
        <v>1108291714.3496399</v>
      </c>
      <c r="AM683" s="1">
        <v>1042241314.34964</v>
      </c>
      <c r="AN683" s="1">
        <v>958558534.36812997</v>
      </c>
      <c r="AO683" s="1">
        <v>919178402.61212397</v>
      </c>
      <c r="AP683" s="1">
        <v>734385239.90635204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1658265141.1073401</v>
      </c>
      <c r="AW683" s="1">
        <v>1842676954.25599</v>
      </c>
      <c r="AX683" s="1">
        <v>1776626554.25599</v>
      </c>
      <c r="AY683" s="1">
        <v>1692943774.2744801</v>
      </c>
      <c r="AZ683" s="1">
        <v>1653563642.51847</v>
      </c>
      <c r="BA683" s="1">
        <v>1653563642.51847</v>
      </c>
      <c r="BB683" s="1">
        <v>1108291714.3496399</v>
      </c>
      <c r="BC683" s="1">
        <v>1042241314.34964</v>
      </c>
      <c r="BD683" s="1">
        <v>958558534.36812997</v>
      </c>
      <c r="BE683" s="1">
        <v>919178402.61212397</v>
      </c>
      <c r="BF683" s="1">
        <v>919178402.61212397</v>
      </c>
      <c r="BG683" t="s">
        <v>39</v>
      </c>
    </row>
    <row r="684" spans="1:59" x14ac:dyDescent="0.25">
      <c r="A684">
        <v>1038</v>
      </c>
      <c r="B684" t="s">
        <v>184</v>
      </c>
      <c r="C684">
        <v>2019</v>
      </c>
      <c r="D684" s="2">
        <v>36271</v>
      </c>
      <c r="E684" s="7">
        <v>120171.89</v>
      </c>
      <c r="F684" t="s">
        <v>45</v>
      </c>
      <c r="G684" s="2">
        <v>142</v>
      </c>
      <c r="H684" s="1">
        <v>1879925930</v>
      </c>
      <c r="I684" s="1">
        <v>808300000</v>
      </c>
      <c r="J684" s="1">
        <v>39399999.999999903</v>
      </c>
      <c r="K684" s="1">
        <v>632700000</v>
      </c>
      <c r="L684" s="1">
        <v>0</v>
      </c>
      <c r="M684" s="1">
        <v>47979901.200994998</v>
      </c>
      <c r="N684" s="1">
        <v>30749284.7551171</v>
      </c>
      <c r="O684" s="1">
        <v>1335955.1512358601</v>
      </c>
      <c r="P684" s="1">
        <v>47979901.200994998</v>
      </c>
      <c r="Q684" s="1">
        <v>15636503</v>
      </c>
      <c r="R684" s="1">
        <v>2178486</v>
      </c>
      <c r="S684" s="1">
        <v>138331</v>
      </c>
      <c r="T684" s="1">
        <v>48.666159117464503</v>
      </c>
      <c r="U684" s="1">
        <v>5.5262268101170298</v>
      </c>
      <c r="V684" s="1">
        <v>0</v>
      </c>
      <c r="Y684" s="1">
        <v>622229005</v>
      </c>
      <c r="Z684" s="1">
        <v>347603305.59956002</v>
      </c>
      <c r="AA684" s="1">
        <v>0</v>
      </c>
      <c r="AB684" s="1">
        <v>556034430</v>
      </c>
      <c r="AC684" s="1">
        <v>347603305.59956002</v>
      </c>
      <c r="AD684" s="1">
        <v>0</v>
      </c>
      <c r="AE684" s="1">
        <v>556034430</v>
      </c>
      <c r="AF684" s="1">
        <v>274523833.13899201</v>
      </c>
      <c r="AG684" s="1">
        <v>0</v>
      </c>
      <c r="AH684" s="1">
        <v>556034430</v>
      </c>
      <c r="AI684" s="1">
        <v>240133493.15754899</v>
      </c>
      <c r="AJ684" s="1">
        <v>0</v>
      </c>
      <c r="AK684" s="1">
        <v>895679901.20099401</v>
      </c>
      <c r="AL684" s="1">
        <v>1057212211.80055</v>
      </c>
      <c r="AM684" s="1">
        <v>991017636.80055499</v>
      </c>
      <c r="AN684" s="1">
        <v>917938164.33998704</v>
      </c>
      <c r="AO684" s="1">
        <v>883547824.35854399</v>
      </c>
      <c r="AP684" s="1">
        <v>664785239.90635204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1560465141.1073401</v>
      </c>
      <c r="AW684" s="1">
        <v>1721997451.7068999</v>
      </c>
      <c r="AX684" s="1">
        <v>1655802876.7068999</v>
      </c>
      <c r="AY684" s="1">
        <v>1582723404.24634</v>
      </c>
      <c r="AZ684" s="1">
        <v>1548333064.26489</v>
      </c>
      <c r="BA684" s="1">
        <v>1548333064.26489</v>
      </c>
      <c r="BB684" s="1">
        <v>1057212211.80055</v>
      </c>
      <c r="BC684" s="1">
        <v>991017636.80055499</v>
      </c>
      <c r="BD684" s="1">
        <v>917938164.33998704</v>
      </c>
      <c r="BE684" s="1">
        <v>883547824.35854399</v>
      </c>
      <c r="BF684" s="1">
        <v>883547824.35854399</v>
      </c>
      <c r="BG684" t="s">
        <v>39</v>
      </c>
    </row>
    <row r="685" spans="1:59" x14ac:dyDescent="0.25">
      <c r="A685">
        <v>1038</v>
      </c>
      <c r="B685" t="s">
        <v>184</v>
      </c>
      <c r="C685">
        <v>2020</v>
      </c>
      <c r="D685" s="2">
        <v>36364</v>
      </c>
      <c r="E685" s="7">
        <v>120171.89</v>
      </c>
      <c r="F685" t="s">
        <v>45</v>
      </c>
      <c r="G685" s="2">
        <v>142</v>
      </c>
      <c r="H685" s="1">
        <v>1884746120</v>
      </c>
      <c r="I685" s="1">
        <v>872300000</v>
      </c>
      <c r="J685" s="1">
        <v>44100000</v>
      </c>
      <c r="K685" s="1">
        <v>535400000</v>
      </c>
      <c r="L685" s="1">
        <v>0</v>
      </c>
      <c r="M685" s="1">
        <v>47979901.200994998</v>
      </c>
      <c r="N685" s="1">
        <v>30749284.7551171</v>
      </c>
      <c r="O685" s="1">
        <v>1335955.1512358601</v>
      </c>
      <c r="P685" s="1">
        <v>47979901.200994998</v>
      </c>
      <c r="Q685" s="1">
        <v>15636503</v>
      </c>
      <c r="R685" s="1">
        <v>2178486</v>
      </c>
      <c r="S685" s="1">
        <v>138331</v>
      </c>
      <c r="T685" s="1">
        <v>49.949918881271898</v>
      </c>
      <c r="U685" s="1">
        <v>2.3730882471553398</v>
      </c>
      <c r="V685" s="1">
        <v>0</v>
      </c>
      <c r="Y685" s="1">
        <v>623824420</v>
      </c>
      <c r="Z685" s="1">
        <v>383353953.37541199</v>
      </c>
      <c r="AA685" s="1">
        <v>0</v>
      </c>
      <c r="AB685" s="1">
        <v>557460120</v>
      </c>
      <c r="AC685" s="1">
        <v>383353953.37541199</v>
      </c>
      <c r="AD685" s="1">
        <v>0</v>
      </c>
      <c r="AE685" s="1">
        <v>557460120</v>
      </c>
      <c r="AF685" s="1">
        <v>302758331.21921301</v>
      </c>
      <c r="AG685" s="1">
        <v>0</v>
      </c>
      <c r="AH685" s="1">
        <v>557460120</v>
      </c>
      <c r="AI685" s="1">
        <v>264830979.61629501</v>
      </c>
      <c r="AJ685" s="1">
        <v>0</v>
      </c>
      <c r="AK685" s="1">
        <v>964379901.20099497</v>
      </c>
      <c r="AL685" s="1">
        <v>1099258274.5764</v>
      </c>
      <c r="AM685" s="1">
        <v>1032893974.5764</v>
      </c>
      <c r="AN685" s="1">
        <v>952298352.42020798</v>
      </c>
      <c r="AO685" s="1">
        <v>914371000.81728995</v>
      </c>
      <c r="AP685" s="1">
        <v>567485239.90635204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1531865141.1073401</v>
      </c>
      <c r="AW685" s="1">
        <v>1666743514.48276</v>
      </c>
      <c r="AX685" s="1">
        <v>1600379214.48276</v>
      </c>
      <c r="AY685" s="1">
        <v>1519783592.32656</v>
      </c>
      <c r="AZ685" s="1">
        <v>1481856240.72364</v>
      </c>
      <c r="BA685" s="1">
        <v>1481856240.72364</v>
      </c>
      <c r="BB685" s="1">
        <v>1099258274.5764</v>
      </c>
      <c r="BC685" s="1">
        <v>1032893974.5764</v>
      </c>
      <c r="BD685" s="1">
        <v>952298352.42020798</v>
      </c>
      <c r="BE685" s="1">
        <v>914371000.81728995</v>
      </c>
      <c r="BF685" s="1">
        <v>914371000.81728995</v>
      </c>
      <c r="BG685" t="s">
        <v>39</v>
      </c>
    </row>
    <row r="686" spans="1:59" x14ac:dyDescent="0.25">
      <c r="A686">
        <v>1038</v>
      </c>
      <c r="B686" t="s">
        <v>184</v>
      </c>
      <c r="C686">
        <v>2021</v>
      </c>
      <c r="D686" s="2">
        <v>36364</v>
      </c>
      <c r="E686" s="7">
        <v>120171.89</v>
      </c>
      <c r="F686" t="s">
        <v>45</v>
      </c>
      <c r="G686" s="2">
        <v>142</v>
      </c>
      <c r="H686" s="1">
        <v>1884746120</v>
      </c>
      <c r="I686" s="1">
        <v>854200000</v>
      </c>
      <c r="J686" s="1">
        <v>43900000</v>
      </c>
      <c r="K686" s="1">
        <v>566000000</v>
      </c>
      <c r="L686" s="1">
        <v>0</v>
      </c>
      <c r="M686" s="1">
        <v>47979901.200994998</v>
      </c>
      <c r="N686" s="1">
        <v>30749284.7551171</v>
      </c>
      <c r="O686" s="1">
        <v>1335955.1512358601</v>
      </c>
      <c r="P686" s="1">
        <v>47979901.200994998</v>
      </c>
      <c r="Q686" s="1">
        <v>15636503</v>
      </c>
      <c r="R686" s="1">
        <v>2178486</v>
      </c>
      <c r="S686" s="1">
        <v>138331</v>
      </c>
      <c r="T686" s="1">
        <v>49.781977673017799</v>
      </c>
      <c r="U686" s="1">
        <v>3.09415006207974</v>
      </c>
      <c r="V686" s="1">
        <v>0</v>
      </c>
      <c r="Y686" s="1">
        <v>623824420</v>
      </c>
      <c r="Z686" s="1">
        <v>376190743.49035197</v>
      </c>
      <c r="AA686" s="1">
        <v>0</v>
      </c>
      <c r="AB686" s="1">
        <v>557460120</v>
      </c>
      <c r="AC686" s="1">
        <v>376190743.49035197</v>
      </c>
      <c r="AD686" s="1">
        <v>0</v>
      </c>
      <c r="AE686" s="1">
        <v>557460120</v>
      </c>
      <c r="AF686" s="1">
        <v>297101101.25750601</v>
      </c>
      <c r="AG686" s="1">
        <v>0</v>
      </c>
      <c r="AH686" s="1">
        <v>557460120</v>
      </c>
      <c r="AI686" s="1">
        <v>259882446.08910799</v>
      </c>
      <c r="AJ686" s="1">
        <v>0</v>
      </c>
      <c r="AK686" s="1">
        <v>946079901.20099497</v>
      </c>
      <c r="AL686" s="1">
        <v>1091895064.69134</v>
      </c>
      <c r="AM686" s="1">
        <v>1025530764.69134</v>
      </c>
      <c r="AN686" s="1">
        <v>946441122.45850098</v>
      </c>
      <c r="AO686" s="1">
        <v>909222467.29010296</v>
      </c>
      <c r="AP686" s="1">
        <v>598085239.90635204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1544165141.1073401</v>
      </c>
      <c r="AW686" s="1">
        <v>1689980304.5976901</v>
      </c>
      <c r="AX686" s="1">
        <v>1623616004.5976901</v>
      </c>
      <c r="AY686" s="1">
        <v>1544526362.36485</v>
      </c>
      <c r="AZ686" s="1">
        <v>1507307707.19645</v>
      </c>
      <c r="BA686" s="1">
        <v>1507307707.19645</v>
      </c>
      <c r="BB686" s="1">
        <v>1091895064.69134</v>
      </c>
      <c r="BC686" s="1">
        <v>1025530764.69134</v>
      </c>
      <c r="BD686" s="1">
        <v>946441122.45850098</v>
      </c>
      <c r="BE686" s="1">
        <v>909222467.29010296</v>
      </c>
      <c r="BF686" s="1">
        <v>909222467.29010296</v>
      </c>
      <c r="BG686" t="s">
        <v>39</v>
      </c>
    </row>
    <row r="687" spans="1:59" x14ac:dyDescent="0.25">
      <c r="A687">
        <v>1041</v>
      </c>
      <c r="B687" t="s">
        <v>185</v>
      </c>
      <c r="C687">
        <v>2017</v>
      </c>
      <c r="D687" s="2">
        <v>65878</v>
      </c>
      <c r="E687" s="7">
        <v>48152.13</v>
      </c>
      <c r="F687" t="s">
        <v>45</v>
      </c>
      <c r="G687" s="2">
        <v>142</v>
      </c>
      <c r="H687" s="1">
        <v>3414456740</v>
      </c>
      <c r="I687" s="1">
        <v>1117500000</v>
      </c>
      <c r="J687" s="1">
        <v>9700000</v>
      </c>
      <c r="K687" s="1">
        <v>277300000</v>
      </c>
      <c r="L687" s="1">
        <v>3400000</v>
      </c>
      <c r="M687" s="1">
        <v>79609654.702256799</v>
      </c>
      <c r="N687" s="1">
        <v>29249506.8984285</v>
      </c>
      <c r="O687" s="1">
        <v>6157220.18478934</v>
      </c>
      <c r="P687" s="1">
        <v>51461885.033367202</v>
      </c>
      <c r="Q687" s="1">
        <v>7669701</v>
      </c>
      <c r="R687" s="1">
        <v>4556452</v>
      </c>
      <c r="S687" s="1">
        <v>16246</v>
      </c>
      <c r="T687" s="1">
        <v>51.930589562334198</v>
      </c>
      <c r="U687" s="1">
        <v>3.4754321296083202</v>
      </c>
      <c r="V687" s="1">
        <v>0</v>
      </c>
      <c r="Y687" s="1">
        <v>1130137090</v>
      </c>
      <c r="Z687" s="1">
        <v>206721536.99341401</v>
      </c>
      <c r="AA687" s="1">
        <v>0</v>
      </c>
      <c r="AB687" s="1">
        <v>1009909740</v>
      </c>
      <c r="AC687" s="1">
        <v>206721536.99341401</v>
      </c>
      <c r="AD687" s="1">
        <v>0</v>
      </c>
      <c r="AE687" s="1">
        <v>1009909740</v>
      </c>
      <c r="AF687" s="1">
        <v>162896924.31006101</v>
      </c>
      <c r="AG687" s="1">
        <v>0</v>
      </c>
      <c r="AH687" s="1">
        <v>1009909740</v>
      </c>
      <c r="AI687" s="1">
        <v>142273577.16495401</v>
      </c>
      <c r="AJ687" s="1">
        <v>0</v>
      </c>
      <c r="AK687" s="1">
        <v>1206809654.70225</v>
      </c>
      <c r="AL687" s="1">
        <v>1398020512.0267799</v>
      </c>
      <c r="AM687" s="1">
        <v>1277793162.0267799</v>
      </c>
      <c r="AN687" s="1">
        <v>1233968549.34342</v>
      </c>
      <c r="AO687" s="1">
        <v>1213345202.1983199</v>
      </c>
      <c r="AP687" s="1">
        <v>316106727.08321702</v>
      </c>
      <c r="AQ687" s="1">
        <v>446251836.60000002</v>
      </c>
      <c r="AR687" s="1">
        <v>209703076.80401701</v>
      </c>
      <c r="AS687" s="1">
        <v>191668974.30401701</v>
      </c>
      <c r="AT687" s="1">
        <v>185095282.40151399</v>
      </c>
      <c r="AU687" s="1">
        <v>182001780.329748</v>
      </c>
      <c r="AV687" s="1">
        <v>1522916381.78547</v>
      </c>
      <c r="AW687" s="1">
        <v>1923830315.91401</v>
      </c>
      <c r="AX687" s="1">
        <v>1785568863.41401</v>
      </c>
      <c r="AY687" s="1">
        <v>1735170558.82816</v>
      </c>
      <c r="AZ687" s="1">
        <v>1711453709.61128</v>
      </c>
      <c r="BA687" s="1">
        <v>1711453709.61128</v>
      </c>
      <c r="BB687" s="1">
        <v>1607723588.83079</v>
      </c>
      <c r="BC687" s="1">
        <v>1469462136.33079</v>
      </c>
      <c r="BD687" s="1">
        <v>1419063831.74494</v>
      </c>
      <c r="BE687" s="1">
        <v>1395346982.52807</v>
      </c>
      <c r="BF687" s="1">
        <v>1395346982.52807</v>
      </c>
      <c r="BG687" t="s">
        <v>39</v>
      </c>
    </row>
    <row r="688" spans="1:59" x14ac:dyDescent="0.25">
      <c r="A688">
        <v>1041</v>
      </c>
      <c r="B688" t="s">
        <v>185</v>
      </c>
      <c r="C688">
        <v>2018</v>
      </c>
      <c r="D688" s="2">
        <v>66014</v>
      </c>
      <c r="E688" s="7">
        <v>48152.13</v>
      </c>
      <c r="F688" t="s">
        <v>45</v>
      </c>
      <c r="G688" s="2">
        <v>142</v>
      </c>
      <c r="H688" s="1">
        <v>3421505620</v>
      </c>
      <c r="I688" s="1">
        <v>1139100000</v>
      </c>
      <c r="J688" s="1">
        <v>10500000</v>
      </c>
      <c r="K688" s="1">
        <v>298500000</v>
      </c>
      <c r="L688" s="1">
        <v>5600000</v>
      </c>
      <c r="M688" s="1">
        <v>79609654.702256799</v>
      </c>
      <c r="N688" s="1">
        <v>29249506.8984285</v>
      </c>
      <c r="O688" s="1">
        <v>6157220.18478934</v>
      </c>
      <c r="P688" s="1">
        <v>51461885.033367202</v>
      </c>
      <c r="Q688" s="1">
        <v>7669701</v>
      </c>
      <c r="R688" s="1">
        <v>4556452</v>
      </c>
      <c r="S688" s="1">
        <v>16246</v>
      </c>
      <c r="T688" s="1">
        <v>52.893427520614303</v>
      </c>
      <c r="U688" s="1">
        <v>2.1508125979763899</v>
      </c>
      <c r="V688" s="1">
        <v>0</v>
      </c>
      <c r="Y688" s="1">
        <v>1132470170</v>
      </c>
      <c r="Z688" s="1">
        <v>216480389.36693501</v>
      </c>
      <c r="AA688" s="1">
        <v>0</v>
      </c>
      <c r="AB688" s="1">
        <v>1011994620</v>
      </c>
      <c r="AC688" s="1">
        <v>216480389.36693501</v>
      </c>
      <c r="AD688" s="1">
        <v>0</v>
      </c>
      <c r="AE688" s="1">
        <v>1011994620</v>
      </c>
      <c r="AF688" s="1">
        <v>170586916.65223899</v>
      </c>
      <c r="AG688" s="1">
        <v>0</v>
      </c>
      <c r="AH688" s="1">
        <v>1011994620</v>
      </c>
      <c r="AI688" s="1">
        <v>148989988.31591201</v>
      </c>
      <c r="AJ688" s="1">
        <v>0</v>
      </c>
      <c r="AK688" s="1">
        <v>1229209654.70225</v>
      </c>
      <c r="AL688" s="1">
        <v>1410912444.4003</v>
      </c>
      <c r="AM688" s="1">
        <v>1290436894.4003</v>
      </c>
      <c r="AN688" s="1">
        <v>1244543421.6856</v>
      </c>
      <c r="AO688" s="1">
        <v>1222946493.3492701</v>
      </c>
      <c r="AP688" s="1">
        <v>339506727.08321702</v>
      </c>
      <c r="AQ688" s="1">
        <v>446251836.60000002</v>
      </c>
      <c r="AR688" s="1">
        <v>211636866.660045</v>
      </c>
      <c r="AS688" s="1">
        <v>193565534.160045</v>
      </c>
      <c r="AT688" s="1">
        <v>186681513.252841</v>
      </c>
      <c r="AU688" s="1">
        <v>183441974.00239101</v>
      </c>
      <c r="AV688" s="1">
        <v>1568716381.78547</v>
      </c>
      <c r="AW688" s="1">
        <v>1962056038.1435599</v>
      </c>
      <c r="AX688" s="1">
        <v>1823509155.6435599</v>
      </c>
      <c r="AY688" s="1">
        <v>1770731662.0216601</v>
      </c>
      <c r="AZ688" s="1">
        <v>1745895194.43488</v>
      </c>
      <c r="BA688" s="1">
        <v>1745895194.43488</v>
      </c>
      <c r="BB688" s="1">
        <v>1622549311.0603399</v>
      </c>
      <c r="BC688" s="1">
        <v>1484002428.5603399</v>
      </c>
      <c r="BD688" s="1">
        <v>1431224934.9384401</v>
      </c>
      <c r="BE688" s="1">
        <v>1406388467.35167</v>
      </c>
      <c r="BF688" s="1">
        <v>1406388467.35167</v>
      </c>
      <c r="BG688" t="s">
        <v>39</v>
      </c>
    </row>
    <row r="689" spans="1:59" x14ac:dyDescent="0.25">
      <c r="A689">
        <v>1041</v>
      </c>
      <c r="B689" t="s">
        <v>185</v>
      </c>
      <c r="C689">
        <v>2019</v>
      </c>
      <c r="D689" s="2">
        <v>66203</v>
      </c>
      <c r="E689" s="7">
        <v>48152.13</v>
      </c>
      <c r="F689" t="s">
        <v>45</v>
      </c>
      <c r="G689" s="2">
        <v>142</v>
      </c>
      <c r="H689" s="1">
        <v>3431301490</v>
      </c>
      <c r="I689" s="1">
        <v>1096800000</v>
      </c>
      <c r="J689" s="1">
        <v>8000000</v>
      </c>
      <c r="K689" s="1">
        <v>299800000</v>
      </c>
      <c r="L689" s="1">
        <v>0</v>
      </c>
      <c r="M689" s="1">
        <v>79609654.702256799</v>
      </c>
      <c r="N689" s="1">
        <v>29249506.8984285</v>
      </c>
      <c r="O689" s="1">
        <v>6157220.18478934</v>
      </c>
      <c r="P689" s="1">
        <v>51461885.033367202</v>
      </c>
      <c r="Q689" s="1">
        <v>7669701</v>
      </c>
      <c r="R689" s="1">
        <v>4556452</v>
      </c>
      <c r="S689" s="1">
        <v>16246</v>
      </c>
      <c r="T689" s="1">
        <v>48.978336313723197</v>
      </c>
      <c r="U689" s="1">
        <v>5.4563116424662397</v>
      </c>
      <c r="V689" s="1">
        <v>0</v>
      </c>
      <c r="Y689" s="1">
        <v>1135712465</v>
      </c>
      <c r="Z689" s="1">
        <v>185675587.69360501</v>
      </c>
      <c r="AA689" s="1">
        <v>0</v>
      </c>
      <c r="AB689" s="1">
        <v>1014891990</v>
      </c>
      <c r="AC689" s="1">
        <v>185675587.69360501</v>
      </c>
      <c r="AD689" s="1">
        <v>0</v>
      </c>
      <c r="AE689" s="1">
        <v>1014891990</v>
      </c>
      <c r="AF689" s="1">
        <v>146312680.30730101</v>
      </c>
      <c r="AG689" s="1">
        <v>0</v>
      </c>
      <c r="AH689" s="1">
        <v>1014891990</v>
      </c>
      <c r="AI689" s="1">
        <v>127788959.18433499</v>
      </c>
      <c r="AJ689" s="1">
        <v>0</v>
      </c>
      <c r="AK689" s="1">
        <v>1184409654.70225</v>
      </c>
      <c r="AL689" s="1">
        <v>1380849937.72697</v>
      </c>
      <c r="AM689" s="1">
        <v>1260029462.72697</v>
      </c>
      <c r="AN689" s="1">
        <v>1220666555.3406601</v>
      </c>
      <c r="AO689" s="1">
        <v>1202142834.2177</v>
      </c>
      <c r="AP689" s="1">
        <v>335206727.08321702</v>
      </c>
      <c r="AQ689" s="1">
        <v>446251836.60000002</v>
      </c>
      <c r="AR689" s="1">
        <v>207127490.65904501</v>
      </c>
      <c r="AS689" s="1">
        <v>189004419.40904501</v>
      </c>
      <c r="AT689" s="1">
        <v>183099983.30109999</v>
      </c>
      <c r="AU689" s="1">
        <v>180321425.13265499</v>
      </c>
      <c r="AV689" s="1">
        <v>1519616381.78547</v>
      </c>
      <c r="AW689" s="1">
        <v>1923184155.4692299</v>
      </c>
      <c r="AX689" s="1">
        <v>1784240609.2192299</v>
      </c>
      <c r="AY689" s="1">
        <v>1738973265.7249801</v>
      </c>
      <c r="AZ689" s="1">
        <v>1717670986.4335699</v>
      </c>
      <c r="BA689" s="1">
        <v>1717670986.4335699</v>
      </c>
      <c r="BB689" s="1">
        <v>1587977428.3860099</v>
      </c>
      <c r="BC689" s="1">
        <v>1449033882.1360099</v>
      </c>
      <c r="BD689" s="1">
        <v>1403766538.6417601</v>
      </c>
      <c r="BE689" s="1">
        <v>1382464259.3503499</v>
      </c>
      <c r="BF689" s="1">
        <v>1382464259.3503499</v>
      </c>
      <c r="BG689" t="s">
        <v>39</v>
      </c>
    </row>
    <row r="690" spans="1:59" x14ac:dyDescent="0.25">
      <c r="A690">
        <v>1041</v>
      </c>
      <c r="B690" t="s">
        <v>185</v>
      </c>
      <c r="C690">
        <v>2020</v>
      </c>
      <c r="D690" s="2">
        <v>66422</v>
      </c>
      <c r="E690" s="7">
        <v>48152.13</v>
      </c>
      <c r="F690" t="s">
        <v>45</v>
      </c>
      <c r="G690" s="2">
        <v>142</v>
      </c>
      <c r="H690" s="1">
        <v>3442652260</v>
      </c>
      <c r="I690" s="1">
        <v>1163100000</v>
      </c>
      <c r="J690" s="1">
        <v>9700000</v>
      </c>
      <c r="K690" s="1">
        <v>283200000</v>
      </c>
      <c r="L690" s="1">
        <v>0</v>
      </c>
      <c r="M690" s="1">
        <v>79609654.702256799</v>
      </c>
      <c r="N690" s="1">
        <v>29249506.8984285</v>
      </c>
      <c r="O690" s="1">
        <v>6157220.18478934</v>
      </c>
      <c r="P690" s="1">
        <v>51461885.033367202</v>
      </c>
      <c r="Q690" s="1">
        <v>7669701</v>
      </c>
      <c r="R690" s="1">
        <v>4556452</v>
      </c>
      <c r="S690" s="1">
        <v>16246</v>
      </c>
      <c r="T690" s="1">
        <v>50.300299515068097</v>
      </c>
      <c r="U690" s="1">
        <v>2.1373423891545902</v>
      </c>
      <c r="V690" s="1">
        <v>0</v>
      </c>
      <c r="Y690" s="1">
        <v>1139469410</v>
      </c>
      <c r="Z690" s="1">
        <v>205474939.11334199</v>
      </c>
      <c r="AA690" s="1">
        <v>0</v>
      </c>
      <c r="AB690" s="1">
        <v>1018249260</v>
      </c>
      <c r="AC690" s="1">
        <v>205474939.11334199</v>
      </c>
      <c r="AD690" s="1">
        <v>0</v>
      </c>
      <c r="AE690" s="1">
        <v>1018249260</v>
      </c>
      <c r="AF690" s="1">
        <v>161914603.05090001</v>
      </c>
      <c r="AG690" s="1">
        <v>0</v>
      </c>
      <c r="AH690" s="1">
        <v>1018249260</v>
      </c>
      <c r="AI690" s="1">
        <v>141415621.374457</v>
      </c>
      <c r="AJ690" s="1">
        <v>0</v>
      </c>
      <c r="AK690" s="1">
        <v>1252409654.70225</v>
      </c>
      <c r="AL690" s="1">
        <v>1406106234.1466999</v>
      </c>
      <c r="AM690" s="1">
        <v>1284886084.1466999</v>
      </c>
      <c r="AN690" s="1">
        <v>1241325748.08426</v>
      </c>
      <c r="AO690" s="1">
        <v>1220826766.40782</v>
      </c>
      <c r="AP690" s="1">
        <v>318606727.08321702</v>
      </c>
      <c r="AQ690" s="1">
        <v>446251836.60000002</v>
      </c>
      <c r="AR690" s="1">
        <v>210915935.122006</v>
      </c>
      <c r="AS690" s="1">
        <v>192732912.622006</v>
      </c>
      <c r="AT690" s="1">
        <v>186198862.21263999</v>
      </c>
      <c r="AU690" s="1">
        <v>183124014.961173</v>
      </c>
      <c r="AV690" s="1">
        <v>1571016381.78547</v>
      </c>
      <c r="AW690" s="1">
        <v>1935628896.3519299</v>
      </c>
      <c r="AX690" s="1">
        <v>1796225723.8519299</v>
      </c>
      <c r="AY690" s="1">
        <v>1746131337.38012</v>
      </c>
      <c r="AZ690" s="1">
        <v>1722557508.4522099</v>
      </c>
      <c r="BA690" s="1">
        <v>1722557508.4522099</v>
      </c>
      <c r="BB690" s="1">
        <v>1617022169.2687099</v>
      </c>
      <c r="BC690" s="1">
        <v>1477618996.7687099</v>
      </c>
      <c r="BD690" s="1">
        <v>1427524610.2969</v>
      </c>
      <c r="BE690" s="1">
        <v>1403950781.3689899</v>
      </c>
      <c r="BF690" s="1">
        <v>1403950781.3689899</v>
      </c>
      <c r="BG690" t="s">
        <v>39</v>
      </c>
    </row>
    <row r="691" spans="1:59" x14ac:dyDescent="0.25">
      <c r="A691">
        <v>1041</v>
      </c>
      <c r="B691" t="s">
        <v>185</v>
      </c>
      <c r="C691">
        <v>2021</v>
      </c>
      <c r="D691" s="2">
        <v>66422</v>
      </c>
      <c r="E691" s="7">
        <v>48152.13</v>
      </c>
      <c r="F691" t="s">
        <v>45</v>
      </c>
      <c r="G691" s="2">
        <v>142</v>
      </c>
      <c r="H691" s="1">
        <v>3442652260</v>
      </c>
      <c r="I691" s="1">
        <v>1112500000</v>
      </c>
      <c r="J691" s="1">
        <v>10500000</v>
      </c>
      <c r="K691" s="1">
        <v>306100000</v>
      </c>
      <c r="L691" s="1">
        <v>0</v>
      </c>
      <c r="M691" s="1">
        <v>79609654.702256799</v>
      </c>
      <c r="N691" s="1">
        <v>29249506.8984285</v>
      </c>
      <c r="O691" s="1">
        <v>6157220.18478934</v>
      </c>
      <c r="P691" s="1">
        <v>51461885.033367202</v>
      </c>
      <c r="Q691" s="1">
        <v>7669701</v>
      </c>
      <c r="R691" s="1">
        <v>4556452</v>
      </c>
      <c r="S691" s="1">
        <v>16246</v>
      </c>
      <c r="T691" s="1">
        <v>50.115117464583399</v>
      </c>
      <c r="U691" s="1">
        <v>2.8323024088133</v>
      </c>
      <c r="V691" s="1">
        <v>0</v>
      </c>
      <c r="Y691" s="1">
        <v>1139469410</v>
      </c>
      <c r="Z691" s="1">
        <v>201720038.063537</v>
      </c>
      <c r="AA691" s="1">
        <v>0</v>
      </c>
      <c r="AB691" s="1">
        <v>1018249260</v>
      </c>
      <c r="AC691" s="1">
        <v>201720038.063537</v>
      </c>
      <c r="AD691" s="1">
        <v>0</v>
      </c>
      <c r="AE691" s="1">
        <v>1018249260</v>
      </c>
      <c r="AF691" s="1">
        <v>158955734.60885</v>
      </c>
      <c r="AG691" s="1">
        <v>0</v>
      </c>
      <c r="AH691" s="1">
        <v>1018249260</v>
      </c>
      <c r="AI691" s="1">
        <v>138831356.51252699</v>
      </c>
      <c r="AJ691" s="1">
        <v>0</v>
      </c>
      <c r="AK691" s="1">
        <v>1202609654.70225</v>
      </c>
      <c r="AL691" s="1">
        <v>1403151333.0969</v>
      </c>
      <c r="AM691" s="1">
        <v>1281931183.0969</v>
      </c>
      <c r="AN691" s="1">
        <v>1239166879.64221</v>
      </c>
      <c r="AO691" s="1">
        <v>1219042501.5458901</v>
      </c>
      <c r="AP691" s="1">
        <v>341506727.08321702</v>
      </c>
      <c r="AQ691" s="1">
        <v>446251836.60000002</v>
      </c>
      <c r="AR691" s="1">
        <v>210472699.964535</v>
      </c>
      <c r="AS691" s="1">
        <v>192289677.464535</v>
      </c>
      <c r="AT691" s="1">
        <v>185875031.94633201</v>
      </c>
      <c r="AU691" s="1">
        <v>182856375.231884</v>
      </c>
      <c r="AV691" s="1">
        <v>1544116381.78547</v>
      </c>
      <c r="AW691" s="1">
        <v>1955130760.14465</v>
      </c>
      <c r="AX691" s="1">
        <v>1815727587.64465</v>
      </c>
      <c r="AY691" s="1">
        <v>1766548638.6717601</v>
      </c>
      <c r="AZ691" s="1">
        <v>1743405603.86099</v>
      </c>
      <c r="BA691" s="1">
        <v>1743405603.86099</v>
      </c>
      <c r="BB691" s="1">
        <v>1613624033.06144</v>
      </c>
      <c r="BC691" s="1">
        <v>1474220860.56144</v>
      </c>
      <c r="BD691" s="1">
        <v>1425041911.5885501</v>
      </c>
      <c r="BE691" s="1">
        <v>1401898876.77777</v>
      </c>
      <c r="BF691" s="1">
        <v>1401898876.77777</v>
      </c>
      <c r="BG691" t="s">
        <v>39</v>
      </c>
    </row>
    <row r="692" spans="1:59" x14ac:dyDescent="0.25">
      <c r="A692">
        <v>1049</v>
      </c>
      <c r="B692" t="s">
        <v>186</v>
      </c>
      <c r="C692">
        <v>2017</v>
      </c>
      <c r="D692" s="2">
        <v>43893</v>
      </c>
      <c r="E692" s="7">
        <v>76703.12</v>
      </c>
      <c r="F692" t="s">
        <v>45</v>
      </c>
      <c r="G692" s="2">
        <v>108</v>
      </c>
      <c r="H692" s="1">
        <v>1730262060</v>
      </c>
      <c r="I692" s="1">
        <v>967800000</v>
      </c>
      <c r="J692" s="1">
        <v>18800000</v>
      </c>
      <c r="K692" s="1">
        <v>353500000</v>
      </c>
      <c r="L692" s="1">
        <v>58000000</v>
      </c>
      <c r="M692" s="1">
        <v>49807758.589330897</v>
      </c>
      <c r="N692" s="1">
        <v>26910845.239999998</v>
      </c>
      <c r="O692" s="1">
        <v>8557961.5153059997</v>
      </c>
      <c r="P692" s="1">
        <v>49807758.589330897</v>
      </c>
      <c r="Q692" s="1">
        <v>9902885</v>
      </c>
      <c r="R692" s="1">
        <v>9134203</v>
      </c>
      <c r="S692" s="1">
        <v>183957</v>
      </c>
      <c r="T692" s="1">
        <v>52.6760289528454</v>
      </c>
      <c r="U692" s="1">
        <v>3.6715655759493502</v>
      </c>
      <c r="V692" s="1">
        <v>0</v>
      </c>
      <c r="Y692" s="1">
        <v>752984415</v>
      </c>
      <c r="Z692" s="1">
        <v>290694341.38181698</v>
      </c>
      <c r="AA692" s="1">
        <v>0</v>
      </c>
      <c r="AB692" s="1">
        <v>672879690</v>
      </c>
      <c r="AC692" s="1">
        <v>290694341.38181698</v>
      </c>
      <c r="AD692" s="1">
        <v>0</v>
      </c>
      <c r="AE692" s="1">
        <v>672879690</v>
      </c>
      <c r="AF692" s="1">
        <v>230109482.41682801</v>
      </c>
      <c r="AG692" s="1">
        <v>0</v>
      </c>
      <c r="AH692" s="1">
        <v>672879690</v>
      </c>
      <c r="AI692" s="1">
        <v>201598960.55094999</v>
      </c>
      <c r="AJ692" s="1">
        <v>0</v>
      </c>
      <c r="AK692" s="1">
        <v>1036407758.58933</v>
      </c>
      <c r="AL692" s="1">
        <v>1112286514.9711399</v>
      </c>
      <c r="AM692" s="1">
        <v>1032181789.97114</v>
      </c>
      <c r="AN692" s="1">
        <v>971596931.00615895</v>
      </c>
      <c r="AO692" s="1">
        <v>943086409.14028096</v>
      </c>
      <c r="AP692" s="1">
        <v>446968806.75530601</v>
      </c>
      <c r="AQ692" s="1">
        <v>265576906.80000001</v>
      </c>
      <c r="AR692" s="1">
        <v>166842977.24567199</v>
      </c>
      <c r="AS692" s="1">
        <v>154827268.49567199</v>
      </c>
      <c r="AT692" s="1">
        <v>145739539.65092301</v>
      </c>
      <c r="AU692" s="1">
        <v>141462961.37104201</v>
      </c>
      <c r="AV692" s="1">
        <v>1483376565.34463</v>
      </c>
      <c r="AW692" s="1">
        <v>1726098298.97212</v>
      </c>
      <c r="AX692" s="1">
        <v>1633977865.22212</v>
      </c>
      <c r="AY692" s="1">
        <v>1564305277.41238</v>
      </c>
      <c r="AZ692" s="1">
        <v>1531518177.2666199</v>
      </c>
      <c r="BA692" s="1">
        <v>1531518177.2666199</v>
      </c>
      <c r="BB692" s="1">
        <v>1279129492.21682</v>
      </c>
      <c r="BC692" s="1">
        <v>1187009058.46682</v>
      </c>
      <c r="BD692" s="1">
        <v>1117336470.6570799</v>
      </c>
      <c r="BE692" s="1">
        <v>1084549370.5113201</v>
      </c>
      <c r="BF692" s="1">
        <v>1084549370.5113201</v>
      </c>
      <c r="BG692" t="s">
        <v>39</v>
      </c>
    </row>
    <row r="693" spans="1:59" x14ac:dyDescent="0.25">
      <c r="A693">
        <v>1049</v>
      </c>
      <c r="B693" t="s">
        <v>186</v>
      </c>
      <c r="C693">
        <v>2018</v>
      </c>
      <c r="D693" s="2">
        <v>43893</v>
      </c>
      <c r="E693" s="7">
        <v>76703.12</v>
      </c>
      <c r="F693" t="s">
        <v>45</v>
      </c>
      <c r="G693" s="2">
        <v>108</v>
      </c>
      <c r="H693" s="1">
        <v>1730262060</v>
      </c>
      <c r="I693" s="1">
        <v>973200000</v>
      </c>
      <c r="J693" s="1">
        <v>20300000</v>
      </c>
      <c r="K693" s="1">
        <v>337700000</v>
      </c>
      <c r="L693" s="1">
        <v>65800000</v>
      </c>
      <c r="M693" s="1">
        <v>49807758.589330897</v>
      </c>
      <c r="N693" s="1">
        <v>26910845.239999998</v>
      </c>
      <c r="O693" s="1">
        <v>8557961.5153059997</v>
      </c>
      <c r="P693" s="1">
        <v>49807758.589330897</v>
      </c>
      <c r="Q693" s="1">
        <v>9902885</v>
      </c>
      <c r="R693" s="1">
        <v>9134203</v>
      </c>
      <c r="S693" s="1">
        <v>183957</v>
      </c>
      <c r="T693" s="1">
        <v>53.6100871085549</v>
      </c>
      <c r="U693" s="1">
        <v>2.0094609315174998</v>
      </c>
      <c r="V693" s="1">
        <v>0</v>
      </c>
      <c r="Y693" s="1">
        <v>752984415</v>
      </c>
      <c r="Z693" s="1">
        <v>306094771.94061601</v>
      </c>
      <c r="AA693" s="1">
        <v>0</v>
      </c>
      <c r="AB693" s="1">
        <v>672879690</v>
      </c>
      <c r="AC693" s="1">
        <v>306094771.94061601</v>
      </c>
      <c r="AD693" s="1">
        <v>0</v>
      </c>
      <c r="AE693" s="1">
        <v>672879690</v>
      </c>
      <c r="AF693" s="1">
        <v>242300242.952571</v>
      </c>
      <c r="AG693" s="1">
        <v>0</v>
      </c>
      <c r="AH693" s="1">
        <v>672879690</v>
      </c>
      <c r="AI693" s="1">
        <v>212279288.13466799</v>
      </c>
      <c r="AJ693" s="1">
        <v>0</v>
      </c>
      <c r="AK693" s="1">
        <v>1043307758.58933</v>
      </c>
      <c r="AL693" s="1">
        <v>1129186945.5299399</v>
      </c>
      <c r="AM693" s="1">
        <v>1049082220.52994</v>
      </c>
      <c r="AN693" s="1">
        <v>985287691.54190195</v>
      </c>
      <c r="AO693" s="1">
        <v>955266736.72399902</v>
      </c>
      <c r="AP693" s="1">
        <v>438968806.75530601</v>
      </c>
      <c r="AQ693" s="1">
        <v>265576906.80000001</v>
      </c>
      <c r="AR693" s="1">
        <v>169378041.829492</v>
      </c>
      <c r="AS693" s="1">
        <v>157362333.079492</v>
      </c>
      <c r="AT693" s="1">
        <v>147793153.73128501</v>
      </c>
      <c r="AU693" s="1">
        <v>143290010.50859901</v>
      </c>
      <c r="AV693" s="1">
        <v>1482276565.34463</v>
      </c>
      <c r="AW693" s="1">
        <v>1737533794.1147399</v>
      </c>
      <c r="AX693" s="1">
        <v>1645413360.3647399</v>
      </c>
      <c r="AY693" s="1">
        <v>1572049652.0284901</v>
      </c>
      <c r="AZ693" s="1">
        <v>1537525553.9879</v>
      </c>
      <c r="BA693" s="1">
        <v>1537525553.9879</v>
      </c>
      <c r="BB693" s="1">
        <v>1298564987.3594301</v>
      </c>
      <c r="BC693" s="1">
        <v>1206444553.6094301</v>
      </c>
      <c r="BD693" s="1">
        <v>1133080845.27318</v>
      </c>
      <c r="BE693" s="1">
        <v>1098556747.23259</v>
      </c>
      <c r="BF693" s="1">
        <v>1098556747.23259</v>
      </c>
      <c r="BG693" t="s">
        <v>39</v>
      </c>
    </row>
    <row r="694" spans="1:59" x14ac:dyDescent="0.25">
      <c r="A694">
        <v>1049</v>
      </c>
      <c r="B694" t="s">
        <v>186</v>
      </c>
      <c r="C694">
        <v>2019</v>
      </c>
      <c r="D694" s="2">
        <v>43874</v>
      </c>
      <c r="E694" s="7">
        <v>76703.12</v>
      </c>
      <c r="F694" t="s">
        <v>45</v>
      </c>
      <c r="G694" s="2">
        <v>108</v>
      </c>
      <c r="H694" s="1">
        <v>1729513080</v>
      </c>
      <c r="I694" s="1">
        <v>924200000</v>
      </c>
      <c r="J694" s="1">
        <v>67800000</v>
      </c>
      <c r="K694" s="1">
        <v>332300000</v>
      </c>
      <c r="L694" s="1">
        <v>0</v>
      </c>
      <c r="M694" s="1">
        <v>49807758.589330897</v>
      </c>
      <c r="N694" s="1">
        <v>26910845.239999998</v>
      </c>
      <c r="O694" s="1">
        <v>8557961.5153059997</v>
      </c>
      <c r="P694" s="1">
        <v>49807758.589330897</v>
      </c>
      <c r="Q694" s="1">
        <v>9902885</v>
      </c>
      <c r="R694" s="1">
        <v>9134203</v>
      </c>
      <c r="S694" s="1">
        <v>183957</v>
      </c>
      <c r="T694" s="1">
        <v>49.452575431836799</v>
      </c>
      <c r="U694" s="1">
        <v>5.4594998708756801</v>
      </c>
      <c r="V694" s="1">
        <v>0</v>
      </c>
      <c r="Y694" s="1">
        <v>752658470</v>
      </c>
      <c r="Z694" s="1">
        <v>260966802.70114899</v>
      </c>
      <c r="AA694" s="1">
        <v>0</v>
      </c>
      <c r="AB694" s="1">
        <v>672588420</v>
      </c>
      <c r="AC694" s="1">
        <v>260966802.70114899</v>
      </c>
      <c r="AD694" s="1">
        <v>0</v>
      </c>
      <c r="AE694" s="1">
        <v>672588420</v>
      </c>
      <c r="AF694" s="1">
        <v>206577588.03313199</v>
      </c>
      <c r="AG694" s="1">
        <v>0</v>
      </c>
      <c r="AH694" s="1">
        <v>672588420</v>
      </c>
      <c r="AI694" s="1">
        <v>180982663.483477</v>
      </c>
      <c r="AJ694" s="1">
        <v>0</v>
      </c>
      <c r="AK694" s="1">
        <v>1041807758.58933</v>
      </c>
      <c r="AL694" s="1">
        <v>1131233031.2904799</v>
      </c>
      <c r="AM694" s="1">
        <v>1051162981.29048</v>
      </c>
      <c r="AN694" s="1">
        <v>996773766.62246299</v>
      </c>
      <c r="AO694" s="1">
        <v>971178842.07280803</v>
      </c>
      <c r="AP694" s="1">
        <v>367768806.75530601</v>
      </c>
      <c r="AQ694" s="1">
        <v>265576906.80000001</v>
      </c>
      <c r="AR694" s="1">
        <v>169684954.69357201</v>
      </c>
      <c r="AS694" s="1">
        <v>157674447.19357201</v>
      </c>
      <c r="AT694" s="1">
        <v>149516064.99336901</v>
      </c>
      <c r="AU694" s="1">
        <v>145676826.31092101</v>
      </c>
      <c r="AV694" s="1">
        <v>1409576565.34463</v>
      </c>
      <c r="AW694" s="1">
        <v>1668686792.7393501</v>
      </c>
      <c r="AX694" s="1">
        <v>1576606235.2393501</v>
      </c>
      <c r="AY694" s="1">
        <v>1514058638.37113</v>
      </c>
      <c r="AZ694" s="1">
        <v>1484624475.13903</v>
      </c>
      <c r="BA694" s="1">
        <v>1484624475.13903</v>
      </c>
      <c r="BB694" s="1">
        <v>1300917985.98405</v>
      </c>
      <c r="BC694" s="1">
        <v>1208837428.48405</v>
      </c>
      <c r="BD694" s="1">
        <v>1146289831.6158299</v>
      </c>
      <c r="BE694" s="1">
        <v>1116855668.3837299</v>
      </c>
      <c r="BF694" s="1">
        <v>1116855668.3837199</v>
      </c>
      <c r="BG694" t="s">
        <v>39</v>
      </c>
    </row>
    <row r="695" spans="1:59" x14ac:dyDescent="0.25">
      <c r="A695">
        <v>1049</v>
      </c>
      <c r="B695" t="s">
        <v>186</v>
      </c>
      <c r="C695">
        <v>2020</v>
      </c>
      <c r="D695" s="2">
        <v>43903</v>
      </c>
      <c r="E695" s="7">
        <v>76703.12</v>
      </c>
      <c r="F695" t="s">
        <v>45</v>
      </c>
      <c r="G695" s="2">
        <v>108</v>
      </c>
      <c r="H695" s="1">
        <v>1730656260</v>
      </c>
      <c r="I695" s="1">
        <v>991400000</v>
      </c>
      <c r="J695" s="1">
        <v>70100000</v>
      </c>
      <c r="K695" s="1">
        <v>314300000</v>
      </c>
      <c r="L695" s="1">
        <v>0</v>
      </c>
      <c r="M695" s="1">
        <v>49807758.589330897</v>
      </c>
      <c r="N695" s="1">
        <v>26910845.239999998</v>
      </c>
      <c r="O695" s="1">
        <v>8557961.5153059997</v>
      </c>
      <c r="P695" s="1">
        <v>49807758.589330897</v>
      </c>
      <c r="Q695" s="1">
        <v>9902885</v>
      </c>
      <c r="R695" s="1">
        <v>9134203</v>
      </c>
      <c r="S695" s="1">
        <v>183957</v>
      </c>
      <c r="T695" s="1">
        <v>50.862004916407898</v>
      </c>
      <c r="U695" s="1">
        <v>2.1474931886343498</v>
      </c>
      <c r="V695" s="1">
        <v>0</v>
      </c>
      <c r="Y695" s="1">
        <v>753155965</v>
      </c>
      <c r="Z695" s="1">
        <v>288974349.00018501</v>
      </c>
      <c r="AA695" s="1">
        <v>0</v>
      </c>
      <c r="AB695" s="1">
        <v>673032990</v>
      </c>
      <c r="AC695" s="1">
        <v>288974349.00018501</v>
      </c>
      <c r="AD695" s="1">
        <v>0</v>
      </c>
      <c r="AE695" s="1">
        <v>673032990</v>
      </c>
      <c r="AF695" s="1">
        <v>228747961.051063</v>
      </c>
      <c r="AG695" s="1">
        <v>0</v>
      </c>
      <c r="AH695" s="1">
        <v>673032990</v>
      </c>
      <c r="AI695" s="1">
        <v>200406131.427946</v>
      </c>
      <c r="AJ695" s="1">
        <v>0</v>
      </c>
      <c r="AK695" s="1">
        <v>1111307758.58933</v>
      </c>
      <c r="AL695" s="1">
        <v>1162038072.58951</v>
      </c>
      <c r="AM695" s="1">
        <v>1081915097.58951</v>
      </c>
      <c r="AN695" s="1">
        <v>1021688709.64039</v>
      </c>
      <c r="AO695" s="1">
        <v>993346880.017277</v>
      </c>
      <c r="AP695" s="1">
        <v>349768806.75530601</v>
      </c>
      <c r="AQ695" s="1">
        <v>265576906.80000001</v>
      </c>
      <c r="AR695" s="1">
        <v>174305710.88842699</v>
      </c>
      <c r="AS695" s="1">
        <v>162287264.63842699</v>
      </c>
      <c r="AT695" s="1">
        <v>153253306.44605899</v>
      </c>
      <c r="AU695" s="1">
        <v>149002032.00259101</v>
      </c>
      <c r="AV695" s="1">
        <v>1461076565.34463</v>
      </c>
      <c r="AW695" s="1">
        <v>1686112590.2332499</v>
      </c>
      <c r="AX695" s="1">
        <v>1593971168.9832499</v>
      </c>
      <c r="AY695" s="1">
        <v>1524710822.8417499</v>
      </c>
      <c r="AZ695" s="1">
        <v>1492117718.7751701</v>
      </c>
      <c r="BA695" s="1">
        <v>1492117718.7751701</v>
      </c>
      <c r="BB695" s="1">
        <v>1336343783.4779401</v>
      </c>
      <c r="BC695" s="1">
        <v>1244202362.2279401</v>
      </c>
      <c r="BD695" s="1">
        <v>1174942016.0864501</v>
      </c>
      <c r="BE695" s="1">
        <v>1142348912.01986</v>
      </c>
      <c r="BF695" s="1">
        <v>1142348912.01986</v>
      </c>
      <c r="BG695" t="s">
        <v>39</v>
      </c>
    </row>
    <row r="696" spans="1:59" x14ac:dyDescent="0.25">
      <c r="A696">
        <v>1049</v>
      </c>
      <c r="B696" t="s">
        <v>186</v>
      </c>
      <c r="C696">
        <v>2021</v>
      </c>
      <c r="D696" s="2">
        <v>43903</v>
      </c>
      <c r="E696" s="7">
        <v>76703.12</v>
      </c>
      <c r="F696" t="s">
        <v>45</v>
      </c>
      <c r="G696" s="2">
        <v>108</v>
      </c>
      <c r="H696" s="1">
        <v>1730656260</v>
      </c>
      <c r="I696" s="1">
        <v>953900000</v>
      </c>
      <c r="J696" s="1">
        <v>90100000</v>
      </c>
      <c r="K696" s="1">
        <v>314800000</v>
      </c>
      <c r="L696" s="1">
        <v>0</v>
      </c>
      <c r="M696" s="1">
        <v>49807758.589330897</v>
      </c>
      <c r="N696" s="1">
        <v>26910845.239999998</v>
      </c>
      <c r="O696" s="1">
        <v>8557961.5153059997</v>
      </c>
      <c r="P696" s="1">
        <v>49807758.589330897</v>
      </c>
      <c r="Q696" s="1">
        <v>9902885</v>
      </c>
      <c r="R696" s="1">
        <v>9134203</v>
      </c>
      <c r="S696" s="1">
        <v>183957</v>
      </c>
      <c r="T696" s="1">
        <v>50.798851815234897</v>
      </c>
      <c r="U696" s="1">
        <v>2.6242817384667001</v>
      </c>
      <c r="V696" s="1">
        <v>0</v>
      </c>
      <c r="Y696" s="1">
        <v>753155965</v>
      </c>
      <c r="Z696" s="1">
        <v>285771416.61795598</v>
      </c>
      <c r="AA696" s="1">
        <v>0</v>
      </c>
      <c r="AB696" s="1">
        <v>673032990</v>
      </c>
      <c r="AC696" s="1">
        <v>285771416.61795598</v>
      </c>
      <c r="AD696" s="1">
        <v>0</v>
      </c>
      <c r="AE696" s="1">
        <v>673032990</v>
      </c>
      <c r="AF696" s="1">
        <v>226212565.593458</v>
      </c>
      <c r="AG696" s="1">
        <v>0</v>
      </c>
      <c r="AH696" s="1">
        <v>673032990</v>
      </c>
      <c r="AI696" s="1">
        <v>198184870.99369401</v>
      </c>
      <c r="AJ696" s="1">
        <v>0</v>
      </c>
      <c r="AK696" s="1">
        <v>1093807758.58933</v>
      </c>
      <c r="AL696" s="1">
        <v>1178835140.2072799</v>
      </c>
      <c r="AM696" s="1">
        <v>1098712165.2072799</v>
      </c>
      <c r="AN696" s="1">
        <v>1039153314.18278</v>
      </c>
      <c r="AO696" s="1">
        <v>1011125619.58302</v>
      </c>
      <c r="AP696" s="1">
        <v>350268806.75530601</v>
      </c>
      <c r="AQ696" s="1">
        <v>265576906.80000001</v>
      </c>
      <c r="AR696" s="1">
        <v>176825271.031093</v>
      </c>
      <c r="AS696" s="1">
        <v>164806824.781093</v>
      </c>
      <c r="AT696" s="1">
        <v>155872997.12741801</v>
      </c>
      <c r="AU696" s="1">
        <v>151668842.937453</v>
      </c>
      <c r="AV696" s="1">
        <v>1444076565.34463</v>
      </c>
      <c r="AW696" s="1">
        <v>1705929217.99368</v>
      </c>
      <c r="AX696" s="1">
        <v>1613787796.74368</v>
      </c>
      <c r="AY696" s="1">
        <v>1545295118.06551</v>
      </c>
      <c r="AZ696" s="1">
        <v>1513063269.27578</v>
      </c>
      <c r="BA696" s="1">
        <v>1513063269.27578</v>
      </c>
      <c r="BB696" s="1">
        <v>1355660411.23838</v>
      </c>
      <c r="BC696" s="1">
        <v>1263518989.98838</v>
      </c>
      <c r="BD696" s="1">
        <v>1195026311.3102</v>
      </c>
      <c r="BE696" s="1">
        <v>1162794462.5204799</v>
      </c>
      <c r="BF696" s="1">
        <v>1162794462.5204799</v>
      </c>
      <c r="BG696" t="s">
        <v>39</v>
      </c>
    </row>
    <row r="697" spans="1:59" x14ac:dyDescent="0.25">
      <c r="A697">
        <v>1052</v>
      </c>
      <c r="B697" t="s">
        <v>187</v>
      </c>
      <c r="C697">
        <v>2017</v>
      </c>
      <c r="D697" s="2">
        <v>31831</v>
      </c>
      <c r="E697" s="7">
        <v>90975.79</v>
      </c>
      <c r="F697" t="s">
        <v>43</v>
      </c>
      <c r="G697" s="2">
        <v>208</v>
      </c>
      <c r="H697" s="1">
        <v>2416609520</v>
      </c>
      <c r="I697" s="1">
        <v>1350963211</v>
      </c>
      <c r="J697" s="1">
        <v>56404616.899999999</v>
      </c>
      <c r="K697" s="1">
        <v>244155944.22799999</v>
      </c>
      <c r="L697" s="1">
        <v>192997.416</v>
      </c>
      <c r="M697" s="1">
        <v>259628880</v>
      </c>
      <c r="N697" s="1">
        <v>22047078.66</v>
      </c>
      <c r="O697" s="1">
        <v>2939172.0063041402</v>
      </c>
      <c r="P697" s="1">
        <v>78218959.053287596</v>
      </c>
      <c r="Q697" s="1">
        <v>38357508</v>
      </c>
      <c r="R697" s="1">
        <v>21079550</v>
      </c>
      <c r="S697" s="1">
        <v>89633</v>
      </c>
      <c r="T697" s="1">
        <v>47.8541149315826</v>
      </c>
      <c r="U697" s="1">
        <v>4.2316828726740603</v>
      </c>
      <c r="V697" s="1">
        <v>0</v>
      </c>
      <c r="W697" s="1">
        <v>16.600000000000001</v>
      </c>
      <c r="X697" s="1">
        <v>1.01</v>
      </c>
      <c r="Y697" s="1">
        <v>546060805</v>
      </c>
      <c r="Z697" s="1">
        <v>923573598.83407104</v>
      </c>
      <c r="AA697" s="1">
        <v>0</v>
      </c>
      <c r="AB697" s="1">
        <v>487969230</v>
      </c>
      <c r="AC697" s="1">
        <v>923573598.83407104</v>
      </c>
      <c r="AD697" s="1">
        <v>0</v>
      </c>
      <c r="AE697" s="1">
        <v>487969230</v>
      </c>
      <c r="AF697" s="1">
        <v>727829352.82722902</v>
      </c>
      <c r="AG697" s="1">
        <v>0</v>
      </c>
      <c r="AH697" s="1">
        <v>487969230</v>
      </c>
      <c r="AI697" s="1">
        <v>635714413.52989101</v>
      </c>
      <c r="AJ697" s="1">
        <v>0</v>
      </c>
      <c r="AK697" s="1">
        <v>1666996707.9000001</v>
      </c>
      <c r="AL697" s="1">
        <v>1604257979.7873499</v>
      </c>
      <c r="AM697" s="1">
        <v>1546166404.7873499</v>
      </c>
      <c r="AN697" s="1">
        <v>1350422158.7805099</v>
      </c>
      <c r="AO697" s="1">
        <v>1258307219.48317</v>
      </c>
      <c r="AP697" s="1">
        <v>269335192.31030399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1936331900.2103</v>
      </c>
      <c r="AW697" s="1">
        <v>1873593172.0976601</v>
      </c>
      <c r="AX697" s="1">
        <v>1815501597.0976601</v>
      </c>
      <c r="AY697" s="1">
        <v>1619757351.0908201</v>
      </c>
      <c r="AZ697" s="1">
        <v>1527642411.7934799</v>
      </c>
      <c r="BA697" s="1">
        <v>1527642411.7934799</v>
      </c>
      <c r="BB697" s="1">
        <v>1604257979.7873499</v>
      </c>
      <c r="BC697" s="1">
        <v>1546166404.7873499</v>
      </c>
      <c r="BD697" s="1">
        <v>1350422158.7805099</v>
      </c>
      <c r="BE697" s="1">
        <v>1258307219.48317</v>
      </c>
      <c r="BF697" s="1">
        <v>1258307219.48317</v>
      </c>
      <c r="BG697" t="s">
        <v>39</v>
      </c>
    </row>
    <row r="698" spans="1:59" x14ac:dyDescent="0.25">
      <c r="A698">
        <v>1052</v>
      </c>
      <c r="B698" t="s">
        <v>187</v>
      </c>
      <c r="C698">
        <v>2018</v>
      </c>
      <c r="D698" s="2">
        <v>32157</v>
      </c>
      <c r="E698" s="7">
        <v>90975.79</v>
      </c>
      <c r="F698" t="s">
        <v>43</v>
      </c>
      <c r="G698" s="2">
        <v>208</v>
      </c>
      <c r="H698" s="1">
        <v>2441359440</v>
      </c>
      <c r="I698" s="1">
        <v>1407470311</v>
      </c>
      <c r="J698" s="1">
        <v>62035204.310000002</v>
      </c>
      <c r="K698" s="1">
        <v>250843529.107999</v>
      </c>
      <c r="L698" s="1">
        <v>0</v>
      </c>
      <c r="M698" s="1">
        <v>259628880</v>
      </c>
      <c r="N698" s="1">
        <v>22047078.66</v>
      </c>
      <c r="O698" s="1">
        <v>2939172.0063041402</v>
      </c>
      <c r="P698" s="1">
        <v>78218959.053287596</v>
      </c>
      <c r="Q698" s="1">
        <v>38357508</v>
      </c>
      <c r="R698" s="1">
        <v>21079550</v>
      </c>
      <c r="S698" s="1">
        <v>89633</v>
      </c>
      <c r="T698" s="1">
        <v>47.944223931471697</v>
      </c>
      <c r="U698" s="1">
        <v>3.23265202992624</v>
      </c>
      <c r="V698" s="1">
        <v>0</v>
      </c>
      <c r="W698" s="1">
        <v>16.600000000000001</v>
      </c>
      <c r="X698" s="1">
        <v>1.01</v>
      </c>
      <c r="Y698" s="1">
        <v>551653335</v>
      </c>
      <c r="Z698" s="1">
        <v>946632854.28180397</v>
      </c>
      <c r="AA698" s="1">
        <v>0</v>
      </c>
      <c r="AB698" s="1">
        <v>492966810</v>
      </c>
      <c r="AC698" s="1">
        <v>946632854.28180397</v>
      </c>
      <c r="AD698" s="1">
        <v>0</v>
      </c>
      <c r="AE698" s="1">
        <v>492966810</v>
      </c>
      <c r="AF698" s="1">
        <v>746001378.30563998</v>
      </c>
      <c r="AG698" s="1">
        <v>0</v>
      </c>
      <c r="AH698" s="1">
        <v>492966810</v>
      </c>
      <c r="AI698" s="1">
        <v>651586566.08156395</v>
      </c>
      <c r="AJ698" s="1">
        <v>0</v>
      </c>
      <c r="AK698" s="1">
        <v>1729134395.3099999</v>
      </c>
      <c r="AL698" s="1">
        <v>1638540352.6450901</v>
      </c>
      <c r="AM698" s="1">
        <v>1579853827.6450901</v>
      </c>
      <c r="AN698" s="1">
        <v>1379222351.66892</v>
      </c>
      <c r="AO698" s="1">
        <v>1284807539.44485</v>
      </c>
      <c r="AP698" s="1">
        <v>275829779.77430302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2004964175.0843</v>
      </c>
      <c r="AW698" s="1">
        <v>1914370132.41939</v>
      </c>
      <c r="AX698" s="1">
        <v>1855683607.41939</v>
      </c>
      <c r="AY698" s="1">
        <v>1655052131.4432299</v>
      </c>
      <c r="AZ698" s="1">
        <v>1560637319.2191501</v>
      </c>
      <c r="BA698" s="1">
        <v>1560637319.2191501</v>
      </c>
      <c r="BB698" s="1">
        <v>1638540352.6450901</v>
      </c>
      <c r="BC698" s="1">
        <v>1579853827.6450901</v>
      </c>
      <c r="BD698" s="1">
        <v>1379222351.66892</v>
      </c>
      <c r="BE698" s="1">
        <v>1284807539.44485</v>
      </c>
      <c r="BF698" s="1">
        <v>1284807539.44485</v>
      </c>
      <c r="BG698" t="s">
        <v>39</v>
      </c>
    </row>
    <row r="699" spans="1:59" x14ac:dyDescent="0.25">
      <c r="A699">
        <v>1052</v>
      </c>
      <c r="B699" t="s">
        <v>187</v>
      </c>
      <c r="C699">
        <v>2019</v>
      </c>
      <c r="D699" s="2">
        <v>32157</v>
      </c>
      <c r="E699" s="7">
        <v>90975.79</v>
      </c>
      <c r="F699" t="s">
        <v>43</v>
      </c>
      <c r="G699" s="2">
        <v>208</v>
      </c>
      <c r="H699" s="1">
        <v>2441359440</v>
      </c>
      <c r="I699" s="1">
        <v>1335961028</v>
      </c>
      <c r="J699" s="1">
        <v>52445177.667999998</v>
      </c>
      <c r="K699" s="1">
        <v>208219526.148</v>
      </c>
      <c r="L699" s="1">
        <v>0</v>
      </c>
      <c r="M699" s="1">
        <v>259628880</v>
      </c>
      <c r="N699" s="1">
        <v>22047078.66</v>
      </c>
      <c r="O699" s="1">
        <v>2939172.0063041402</v>
      </c>
      <c r="P699" s="1">
        <v>78218959.053287596</v>
      </c>
      <c r="Q699" s="1">
        <v>38357508</v>
      </c>
      <c r="R699" s="1">
        <v>21079550</v>
      </c>
      <c r="S699" s="1">
        <v>89633</v>
      </c>
      <c r="T699" s="1">
        <v>45.518457150000003</v>
      </c>
      <c r="U699" s="1">
        <v>5.4009280220000004</v>
      </c>
      <c r="V699" s="1">
        <v>0</v>
      </c>
      <c r="W699" s="1">
        <v>16.600000000000001</v>
      </c>
      <c r="X699" s="1">
        <v>1.01</v>
      </c>
      <c r="Y699" s="1">
        <v>551653335</v>
      </c>
      <c r="Z699" s="1">
        <v>849367836.78275001</v>
      </c>
      <c r="AA699" s="1">
        <v>0</v>
      </c>
      <c r="AB699" s="1">
        <v>492966810</v>
      </c>
      <c r="AC699" s="1">
        <v>849367836.78275001</v>
      </c>
      <c r="AD699" s="1">
        <v>0</v>
      </c>
      <c r="AE699" s="1">
        <v>492966810</v>
      </c>
      <c r="AF699" s="1">
        <v>669350925.29525304</v>
      </c>
      <c r="AG699" s="1">
        <v>0</v>
      </c>
      <c r="AH699" s="1">
        <v>492966810</v>
      </c>
      <c r="AI699" s="1">
        <v>584637084.59525394</v>
      </c>
      <c r="AJ699" s="1">
        <v>0</v>
      </c>
      <c r="AK699" s="1">
        <v>1648035085.668</v>
      </c>
      <c r="AL699" s="1">
        <v>1531685308.50403</v>
      </c>
      <c r="AM699" s="1">
        <v>1472998783.50403</v>
      </c>
      <c r="AN699" s="1">
        <v>1292981872.0165401</v>
      </c>
      <c r="AO699" s="1">
        <v>1208268031.31654</v>
      </c>
      <c r="AP699" s="1">
        <v>233205776.81430399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1881240862.4823</v>
      </c>
      <c r="AW699" s="1">
        <v>1764891085.3183401</v>
      </c>
      <c r="AX699" s="1">
        <v>1706204560.3183401</v>
      </c>
      <c r="AY699" s="1">
        <v>1526187648.8308401</v>
      </c>
      <c r="AZ699" s="1">
        <v>1441473808.1308401</v>
      </c>
      <c r="BA699" s="1">
        <v>1441473808.1308401</v>
      </c>
      <c r="BB699" s="1">
        <v>1531685308.50403</v>
      </c>
      <c r="BC699" s="1">
        <v>1472998783.50403</v>
      </c>
      <c r="BD699" s="1">
        <v>1292981872.0165401</v>
      </c>
      <c r="BE699" s="1">
        <v>1208268031.31654</v>
      </c>
      <c r="BF699" s="1">
        <v>1208268031.31654</v>
      </c>
      <c r="BG699" t="s">
        <v>39</v>
      </c>
    </row>
    <row r="700" spans="1:59" x14ac:dyDescent="0.25">
      <c r="A700">
        <v>1052</v>
      </c>
      <c r="B700" t="s">
        <v>187</v>
      </c>
      <c r="C700">
        <v>2020</v>
      </c>
      <c r="D700" s="2">
        <v>32569</v>
      </c>
      <c r="E700" s="7">
        <v>90975.79</v>
      </c>
      <c r="F700" t="s">
        <v>43</v>
      </c>
      <c r="G700" s="2">
        <v>208</v>
      </c>
      <c r="H700" s="1">
        <v>2472638480</v>
      </c>
      <c r="I700" s="1">
        <v>1466265701.8239999</v>
      </c>
      <c r="J700" s="1">
        <v>67889459.260000005</v>
      </c>
      <c r="K700" s="1">
        <v>216723381.30000001</v>
      </c>
      <c r="L700" s="1">
        <v>0</v>
      </c>
      <c r="M700" s="1">
        <v>259628880</v>
      </c>
      <c r="N700" s="1">
        <v>22047078.66</v>
      </c>
      <c r="O700" s="1">
        <v>2939172.0063041402</v>
      </c>
      <c r="P700" s="1">
        <v>78218959.053287596</v>
      </c>
      <c r="Q700" s="1">
        <v>38357508</v>
      </c>
      <c r="R700" s="1">
        <v>21079550</v>
      </c>
      <c r="S700" s="1">
        <v>89633</v>
      </c>
      <c r="T700" s="1">
        <v>47.1107931451441</v>
      </c>
      <c r="U700" s="1">
        <v>2.4130771769645398</v>
      </c>
      <c r="V700" s="1">
        <v>0</v>
      </c>
      <c r="W700" s="1">
        <v>16.600000000000001</v>
      </c>
      <c r="X700" s="1">
        <v>1.01</v>
      </c>
      <c r="Y700" s="1">
        <v>558721195</v>
      </c>
      <c r="Z700" s="1">
        <v>946339496.62978995</v>
      </c>
      <c r="AA700" s="1">
        <v>0</v>
      </c>
      <c r="AB700" s="1">
        <v>499282770</v>
      </c>
      <c r="AC700" s="1">
        <v>946339496.62978995</v>
      </c>
      <c r="AD700" s="1">
        <v>0</v>
      </c>
      <c r="AE700" s="1">
        <v>499282770</v>
      </c>
      <c r="AF700" s="1">
        <v>745770195.527915</v>
      </c>
      <c r="AG700" s="1">
        <v>0</v>
      </c>
      <c r="AH700" s="1">
        <v>499282770</v>
      </c>
      <c r="AI700" s="1">
        <v>651384642.06820905</v>
      </c>
      <c r="AJ700" s="1">
        <v>0</v>
      </c>
      <c r="AK700" s="1">
        <v>1793784041.0839901</v>
      </c>
      <c r="AL700" s="1">
        <v>1651169109.9430699</v>
      </c>
      <c r="AM700" s="1">
        <v>1591730684.9430699</v>
      </c>
      <c r="AN700" s="1">
        <v>1391161383.8412001</v>
      </c>
      <c r="AO700" s="1">
        <v>1296775830.38149</v>
      </c>
      <c r="AP700" s="1">
        <v>241709631.966304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2035493673.0502999</v>
      </c>
      <c r="AW700" s="1">
        <v>1892878741.90938</v>
      </c>
      <c r="AX700" s="1">
        <v>1833440316.90938</v>
      </c>
      <c r="AY700" s="1">
        <v>1632871015.8074999</v>
      </c>
      <c r="AZ700" s="1">
        <v>1538485462.3478</v>
      </c>
      <c r="BA700" s="1">
        <v>1538485462.3478</v>
      </c>
      <c r="BB700" s="1">
        <v>1651169109.9430699</v>
      </c>
      <c r="BC700" s="1">
        <v>1591730684.9430699</v>
      </c>
      <c r="BD700" s="1">
        <v>1391161383.8412001</v>
      </c>
      <c r="BE700" s="1">
        <v>1296775830.38149</v>
      </c>
      <c r="BF700" s="1">
        <v>1296775830.38149</v>
      </c>
      <c r="BG700" t="s">
        <v>39</v>
      </c>
    </row>
    <row r="701" spans="1:59" x14ac:dyDescent="0.25">
      <c r="A701">
        <v>1052</v>
      </c>
      <c r="B701" t="s">
        <v>187</v>
      </c>
      <c r="C701">
        <v>2021</v>
      </c>
      <c r="D701" s="2">
        <v>32569</v>
      </c>
      <c r="E701" s="7">
        <v>90975.79</v>
      </c>
      <c r="F701" t="s">
        <v>43</v>
      </c>
      <c r="G701" s="2">
        <v>208</v>
      </c>
      <c r="H701" s="1">
        <v>2472638480</v>
      </c>
      <c r="I701" s="1">
        <v>1489200000</v>
      </c>
      <c r="J701" s="1">
        <v>65599999.999999903</v>
      </c>
      <c r="K701" s="1">
        <v>243700000</v>
      </c>
      <c r="L701" s="1">
        <v>0</v>
      </c>
      <c r="M701" s="1">
        <v>259628880</v>
      </c>
      <c r="N701" s="1">
        <v>22047078.66</v>
      </c>
      <c r="O701" s="1">
        <v>2939172.0063041402</v>
      </c>
      <c r="P701" s="1">
        <v>78218959.053287596</v>
      </c>
      <c r="Q701" s="1">
        <v>38357508</v>
      </c>
      <c r="R701" s="1">
        <v>21079550</v>
      </c>
      <c r="S701" s="1">
        <v>89633</v>
      </c>
      <c r="T701" s="1">
        <v>45.873759874270199</v>
      </c>
      <c r="U701" s="1">
        <v>3.5357249676521101</v>
      </c>
      <c r="V701" s="1">
        <v>0</v>
      </c>
      <c r="W701" s="1">
        <v>16.600000000000001</v>
      </c>
      <c r="X701" s="1">
        <v>1.01</v>
      </c>
      <c r="Y701" s="1">
        <v>558721195</v>
      </c>
      <c r="Z701" s="1">
        <v>896380358.01083505</v>
      </c>
      <c r="AA701" s="1">
        <v>0</v>
      </c>
      <c r="AB701" s="1">
        <v>499282770</v>
      </c>
      <c r="AC701" s="1">
        <v>896380358.01083505</v>
      </c>
      <c r="AD701" s="1">
        <v>0</v>
      </c>
      <c r="AE701" s="1">
        <v>499282770</v>
      </c>
      <c r="AF701" s="1">
        <v>706399508.04319</v>
      </c>
      <c r="AG701" s="1">
        <v>0</v>
      </c>
      <c r="AH701" s="1">
        <v>499282770</v>
      </c>
      <c r="AI701" s="1">
        <v>616996755.117239</v>
      </c>
      <c r="AJ701" s="1">
        <v>0</v>
      </c>
      <c r="AK701" s="1">
        <v>1814428880</v>
      </c>
      <c r="AL701" s="1">
        <v>1598920512.0641201</v>
      </c>
      <c r="AM701" s="1">
        <v>1539482087.0641201</v>
      </c>
      <c r="AN701" s="1">
        <v>1349501237.0964701</v>
      </c>
      <c r="AO701" s="1">
        <v>1260098484.1705201</v>
      </c>
      <c r="AP701" s="1">
        <v>268686250.66630399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2083115130.6663001</v>
      </c>
      <c r="AW701" s="1">
        <v>1867606762.7304201</v>
      </c>
      <c r="AX701" s="1">
        <v>1808168337.7304201</v>
      </c>
      <c r="AY701" s="1">
        <v>1618187487.76278</v>
      </c>
      <c r="AZ701" s="1">
        <v>1528784734.8368299</v>
      </c>
      <c r="BA701" s="1">
        <v>1528784734.8368299</v>
      </c>
      <c r="BB701" s="1">
        <v>1598920512.0641201</v>
      </c>
      <c r="BC701" s="1">
        <v>1539482087.0641201</v>
      </c>
      <c r="BD701" s="1">
        <v>1349501237.0964701</v>
      </c>
      <c r="BE701" s="1">
        <v>1260098484.1705201</v>
      </c>
      <c r="BF701" s="1">
        <v>1260098484.1705201</v>
      </c>
      <c r="BG701" t="s">
        <v>39</v>
      </c>
    </row>
    <row r="702" spans="1:59" x14ac:dyDescent="0.25">
      <c r="A702">
        <v>1053</v>
      </c>
      <c r="B702" t="s">
        <v>188</v>
      </c>
      <c r="C702">
        <v>2017</v>
      </c>
      <c r="D702" s="2">
        <v>53866</v>
      </c>
      <c r="E702" s="7">
        <v>98456.320000000007</v>
      </c>
      <c r="F702" t="s">
        <v>45</v>
      </c>
      <c r="G702" s="2">
        <v>142</v>
      </c>
      <c r="H702" s="1">
        <v>2791874780</v>
      </c>
      <c r="I702" s="1">
        <v>1272500000</v>
      </c>
      <c r="J702" s="1">
        <v>86100000</v>
      </c>
      <c r="K702" s="1">
        <v>412200000</v>
      </c>
      <c r="L702" s="1">
        <v>600000</v>
      </c>
      <c r="M702" s="1">
        <v>166402520.27961901</v>
      </c>
      <c r="N702" s="1">
        <v>33670040.668177702</v>
      </c>
      <c r="O702" s="1">
        <v>20046068.229155399</v>
      </c>
      <c r="P702" s="1">
        <v>102724182.43352599</v>
      </c>
      <c r="Q702" s="1">
        <v>41647094</v>
      </c>
      <c r="R702" s="1">
        <v>14192621</v>
      </c>
      <c r="S702" s="1">
        <v>1536870</v>
      </c>
      <c r="T702" s="1">
        <v>54.833526748626397</v>
      </c>
      <c r="U702" s="1">
        <v>3.4598193333258802</v>
      </c>
      <c r="V702" s="1">
        <v>0</v>
      </c>
      <c r="W702" s="1">
        <v>39.86</v>
      </c>
      <c r="X702" s="1">
        <v>0.88</v>
      </c>
      <c r="Y702" s="1">
        <v>924071230</v>
      </c>
      <c r="Z702" s="1">
        <v>1182505922.2869201</v>
      </c>
      <c r="AA702" s="1">
        <v>0</v>
      </c>
      <c r="AB702" s="1">
        <v>825765780</v>
      </c>
      <c r="AC702" s="1">
        <v>1182505922.2869201</v>
      </c>
      <c r="AD702" s="1">
        <v>0</v>
      </c>
      <c r="AE702" s="1">
        <v>825765780</v>
      </c>
      <c r="AF702" s="1">
        <v>941625696.80594695</v>
      </c>
      <c r="AG702" s="1">
        <v>0</v>
      </c>
      <c r="AH702" s="1">
        <v>825765780</v>
      </c>
      <c r="AI702" s="1">
        <v>828270296.57960701</v>
      </c>
      <c r="AJ702" s="1">
        <v>0</v>
      </c>
      <c r="AK702" s="1">
        <v>1525002520.2796099</v>
      </c>
      <c r="AL702" s="1">
        <v>2295401334.7204399</v>
      </c>
      <c r="AM702" s="1">
        <v>2197095884.7204399</v>
      </c>
      <c r="AN702" s="1">
        <v>1956215659.23947</v>
      </c>
      <c r="AO702" s="1">
        <v>1842860259.0131299</v>
      </c>
      <c r="AP702" s="1">
        <v>466516108.89733303</v>
      </c>
      <c r="AQ702" s="1">
        <v>389519557.39999998</v>
      </c>
      <c r="AR702" s="1">
        <v>344310200.208067</v>
      </c>
      <c r="AS702" s="1">
        <v>329564382.70806599</v>
      </c>
      <c r="AT702" s="1">
        <v>293432348.885921</v>
      </c>
      <c r="AU702" s="1">
        <v>276429038.85197002</v>
      </c>
      <c r="AV702" s="1">
        <v>1991518629.17695</v>
      </c>
      <c r="AW702" s="1">
        <v>3106227643.82584</v>
      </c>
      <c r="AX702" s="1">
        <v>2993176376.32584</v>
      </c>
      <c r="AY702" s="1">
        <v>2716164117.0227199</v>
      </c>
      <c r="AZ702" s="1">
        <v>2585805406.7624302</v>
      </c>
      <c r="BA702" s="1">
        <v>2585805406.7624302</v>
      </c>
      <c r="BB702" s="1">
        <v>2639711534.9285102</v>
      </c>
      <c r="BC702" s="1">
        <v>2526660267.4285102</v>
      </c>
      <c r="BD702" s="1">
        <v>2249648008.1253901</v>
      </c>
      <c r="BE702" s="1">
        <v>2119289297.8650999</v>
      </c>
      <c r="BF702" s="1">
        <v>2119289297.8650999</v>
      </c>
      <c r="BG702" t="s">
        <v>39</v>
      </c>
    </row>
    <row r="703" spans="1:59" x14ac:dyDescent="0.25">
      <c r="A703">
        <v>1053</v>
      </c>
      <c r="B703" t="s">
        <v>188</v>
      </c>
      <c r="C703">
        <v>2018</v>
      </c>
      <c r="D703" s="2">
        <v>53866</v>
      </c>
      <c r="E703" s="7">
        <v>98456.320000000007</v>
      </c>
      <c r="F703" t="s">
        <v>45</v>
      </c>
      <c r="G703" s="2">
        <v>142</v>
      </c>
      <c r="H703" s="1">
        <v>2791874780</v>
      </c>
      <c r="I703" s="1">
        <v>1500800000</v>
      </c>
      <c r="J703" s="1">
        <v>105800000</v>
      </c>
      <c r="K703" s="1">
        <v>484700000</v>
      </c>
      <c r="L703" s="1">
        <v>500000</v>
      </c>
      <c r="M703" s="1">
        <v>166402520.27961901</v>
      </c>
      <c r="N703" s="1">
        <v>33670040.668177702</v>
      </c>
      <c r="O703" s="1">
        <v>20046068.229155399</v>
      </c>
      <c r="P703" s="1">
        <v>102724182.43352599</v>
      </c>
      <c r="Q703" s="1">
        <v>41647094</v>
      </c>
      <c r="R703" s="1">
        <v>14192621</v>
      </c>
      <c r="S703" s="1">
        <v>1536870</v>
      </c>
      <c r="T703" s="1">
        <v>55.933667095338997</v>
      </c>
      <c r="U703" s="1">
        <v>2.2751088729013702</v>
      </c>
      <c r="V703" s="1">
        <v>0</v>
      </c>
      <c r="W703" s="1">
        <v>39.86</v>
      </c>
      <c r="X703" s="1">
        <v>0.88</v>
      </c>
      <c r="Y703" s="1">
        <v>924071230</v>
      </c>
      <c r="Z703" s="1">
        <v>1235097992.1786201</v>
      </c>
      <c r="AA703" s="1">
        <v>0</v>
      </c>
      <c r="AB703" s="1">
        <v>825765780</v>
      </c>
      <c r="AC703" s="1">
        <v>1235097992.1786201</v>
      </c>
      <c r="AD703" s="1">
        <v>0</v>
      </c>
      <c r="AE703" s="1">
        <v>825765780</v>
      </c>
      <c r="AF703" s="1">
        <v>983504594.42911804</v>
      </c>
      <c r="AG703" s="1">
        <v>0</v>
      </c>
      <c r="AH703" s="1">
        <v>825765780</v>
      </c>
      <c r="AI703" s="1">
        <v>865107701.370525</v>
      </c>
      <c r="AJ703" s="1">
        <v>0</v>
      </c>
      <c r="AK703" s="1">
        <v>1773002520.2796099</v>
      </c>
      <c r="AL703" s="1">
        <v>2367693404.6121502</v>
      </c>
      <c r="AM703" s="1">
        <v>2269387954.6121502</v>
      </c>
      <c r="AN703" s="1">
        <v>2017794556.8626399</v>
      </c>
      <c r="AO703" s="1">
        <v>1899397663.80405</v>
      </c>
      <c r="AP703" s="1">
        <v>538916108.89733303</v>
      </c>
      <c r="AQ703" s="1">
        <v>389519557.39999998</v>
      </c>
      <c r="AR703" s="1">
        <v>355154010.69182301</v>
      </c>
      <c r="AS703" s="1">
        <v>340408193.19182301</v>
      </c>
      <c r="AT703" s="1">
        <v>302669183.529396</v>
      </c>
      <c r="AU703" s="1">
        <v>284909649.57060701</v>
      </c>
      <c r="AV703" s="1">
        <v>2311918629.17695</v>
      </c>
      <c r="AW703" s="1">
        <v>3261763524.2013102</v>
      </c>
      <c r="AX703" s="1">
        <v>3148712256.7013102</v>
      </c>
      <c r="AY703" s="1">
        <v>2859379849.2893701</v>
      </c>
      <c r="AZ703" s="1">
        <v>2723223422.2719898</v>
      </c>
      <c r="BA703" s="1">
        <v>2723223422.2719898</v>
      </c>
      <c r="BB703" s="1">
        <v>2722847415.3039699</v>
      </c>
      <c r="BC703" s="1">
        <v>2609796147.8039699</v>
      </c>
      <c r="BD703" s="1">
        <v>2320463740.3920398</v>
      </c>
      <c r="BE703" s="1">
        <v>2184307313.37465</v>
      </c>
      <c r="BF703" s="1">
        <v>2184307313.37465</v>
      </c>
      <c r="BG703" t="s">
        <v>39</v>
      </c>
    </row>
    <row r="704" spans="1:59" x14ac:dyDescent="0.25">
      <c r="A704">
        <v>1053</v>
      </c>
      <c r="B704" t="s">
        <v>188</v>
      </c>
      <c r="C704">
        <v>2019</v>
      </c>
      <c r="D704" s="2">
        <v>53866</v>
      </c>
      <c r="E704" s="7">
        <v>98456.320000000007</v>
      </c>
      <c r="F704" t="s">
        <v>45</v>
      </c>
      <c r="G704" s="2">
        <v>142</v>
      </c>
      <c r="H704" s="1">
        <v>2791874780</v>
      </c>
      <c r="I704" s="1">
        <v>1391900000</v>
      </c>
      <c r="J704" s="1">
        <v>88500000</v>
      </c>
      <c r="K704" s="1">
        <v>441800000</v>
      </c>
      <c r="L704" s="1">
        <v>500000</v>
      </c>
      <c r="M704" s="1">
        <v>166402520.27961901</v>
      </c>
      <c r="N704" s="1">
        <v>33670040.668177702</v>
      </c>
      <c r="O704" s="1">
        <v>20046068.229155399</v>
      </c>
      <c r="P704" s="1">
        <v>102724182.43352599</v>
      </c>
      <c r="Q704" s="1">
        <v>41647094</v>
      </c>
      <c r="R704" s="1">
        <v>14192621</v>
      </c>
      <c r="S704" s="1">
        <v>1536870</v>
      </c>
      <c r="T704" s="1">
        <v>50.940621068791501</v>
      </c>
      <c r="U704" s="1">
        <v>5.9880241290000003</v>
      </c>
      <c r="V704" s="1">
        <v>0</v>
      </c>
      <c r="W704" s="1">
        <v>39.86</v>
      </c>
      <c r="X704" s="1">
        <v>0.88</v>
      </c>
      <c r="Y704" s="1">
        <v>924071230</v>
      </c>
      <c r="Z704" s="1">
        <v>1034706560.57126</v>
      </c>
      <c r="AA704" s="1">
        <v>0</v>
      </c>
      <c r="AB704" s="1">
        <v>825765780</v>
      </c>
      <c r="AC704" s="1">
        <v>1034706560.57126</v>
      </c>
      <c r="AD704" s="1">
        <v>0</v>
      </c>
      <c r="AE704" s="1">
        <v>825765780</v>
      </c>
      <c r="AF704" s="1">
        <v>823933536.16642904</v>
      </c>
      <c r="AG704" s="1">
        <v>0</v>
      </c>
      <c r="AH704" s="1">
        <v>825765780</v>
      </c>
      <c r="AI704" s="1">
        <v>724746230.56415105</v>
      </c>
      <c r="AJ704" s="1">
        <v>0</v>
      </c>
      <c r="AK704" s="1">
        <v>1646802520.2796099</v>
      </c>
      <c r="AL704" s="1">
        <v>2150001973.0047898</v>
      </c>
      <c r="AM704" s="1">
        <v>2051696523.0047901</v>
      </c>
      <c r="AN704" s="1">
        <v>1840923498.5999501</v>
      </c>
      <c r="AO704" s="1">
        <v>1741736192.9976699</v>
      </c>
      <c r="AP704" s="1">
        <v>496016108.89733303</v>
      </c>
      <c r="AQ704" s="1">
        <v>389519557.39999998</v>
      </c>
      <c r="AR704" s="1">
        <v>322500295.950719</v>
      </c>
      <c r="AS704" s="1">
        <v>307754478.450719</v>
      </c>
      <c r="AT704" s="1">
        <v>276138524.78999299</v>
      </c>
      <c r="AU704" s="1">
        <v>261260428.949651</v>
      </c>
      <c r="AV704" s="1">
        <v>2142818629.17695</v>
      </c>
      <c r="AW704" s="1">
        <v>2968518377.8528399</v>
      </c>
      <c r="AX704" s="1">
        <v>2855467110.3528399</v>
      </c>
      <c r="AY704" s="1">
        <v>2613078132.2872801</v>
      </c>
      <c r="AZ704" s="1">
        <v>2499012730.8446598</v>
      </c>
      <c r="BA704" s="1">
        <v>2499012730.8446598</v>
      </c>
      <c r="BB704" s="1">
        <v>2472502268.9555101</v>
      </c>
      <c r="BC704" s="1">
        <v>2359451001.4555101</v>
      </c>
      <c r="BD704" s="1">
        <v>2117062023.38994</v>
      </c>
      <c r="BE704" s="1">
        <v>2002996621.94732</v>
      </c>
      <c r="BF704" s="1">
        <v>2002996621.94732</v>
      </c>
      <c r="BG704" t="s">
        <v>39</v>
      </c>
    </row>
    <row r="705" spans="1:59" x14ac:dyDescent="0.25">
      <c r="A705">
        <v>1053</v>
      </c>
      <c r="B705" t="s">
        <v>188</v>
      </c>
      <c r="C705">
        <v>2020</v>
      </c>
      <c r="D705" s="2">
        <v>53965</v>
      </c>
      <c r="E705" s="7">
        <v>98456.320000000007</v>
      </c>
      <c r="F705" t="s">
        <v>45</v>
      </c>
      <c r="G705" s="2">
        <v>142</v>
      </c>
      <c r="H705" s="1">
        <v>2797005950</v>
      </c>
      <c r="I705" s="1">
        <v>1507400000</v>
      </c>
      <c r="J705" s="1">
        <v>99800000</v>
      </c>
      <c r="K705" s="1">
        <v>455400000</v>
      </c>
      <c r="L705" s="1">
        <v>0</v>
      </c>
      <c r="M705" s="1">
        <v>166402520.27961901</v>
      </c>
      <c r="N705" s="1">
        <v>33670040.668177702</v>
      </c>
      <c r="O705" s="1">
        <v>20046068.229155399</v>
      </c>
      <c r="P705" s="1">
        <v>102724182.43352599</v>
      </c>
      <c r="Q705" s="1">
        <v>41647094</v>
      </c>
      <c r="R705" s="1">
        <v>14192621</v>
      </c>
      <c r="S705" s="1">
        <v>1536870</v>
      </c>
      <c r="T705" s="1">
        <v>52.565396739500201</v>
      </c>
      <c r="U705" s="1">
        <v>2.1790937620364201</v>
      </c>
      <c r="V705" s="1">
        <v>0</v>
      </c>
      <c r="W705" s="1">
        <v>39.86</v>
      </c>
      <c r="X705" s="1">
        <v>0.88</v>
      </c>
      <c r="Y705" s="1">
        <v>925769575</v>
      </c>
      <c r="Z705" s="1">
        <v>1159778117.45875</v>
      </c>
      <c r="AA705" s="1">
        <v>0</v>
      </c>
      <c r="AB705" s="1">
        <v>827283450</v>
      </c>
      <c r="AC705" s="1">
        <v>1159778117.45875</v>
      </c>
      <c r="AD705" s="1">
        <v>0</v>
      </c>
      <c r="AE705" s="1">
        <v>827283450</v>
      </c>
      <c r="AF705" s="1">
        <v>923527618.26372397</v>
      </c>
      <c r="AG705" s="1">
        <v>0</v>
      </c>
      <c r="AH705" s="1">
        <v>827283450</v>
      </c>
      <c r="AI705" s="1">
        <v>812350912.76018095</v>
      </c>
      <c r="AJ705" s="1">
        <v>0</v>
      </c>
      <c r="AK705" s="1">
        <v>1773602520.2796099</v>
      </c>
      <c r="AL705" s="1">
        <v>2288071874.8922701</v>
      </c>
      <c r="AM705" s="1">
        <v>2189585749.8922701</v>
      </c>
      <c r="AN705" s="1">
        <v>1953335250.6972499</v>
      </c>
      <c r="AO705" s="1">
        <v>1842158545.1937001</v>
      </c>
      <c r="AP705" s="1">
        <v>509116108.89733303</v>
      </c>
      <c r="AQ705" s="1">
        <v>389519557.39999998</v>
      </c>
      <c r="AR705" s="1">
        <v>343210781.233841</v>
      </c>
      <c r="AS705" s="1">
        <v>328437862.483841</v>
      </c>
      <c r="AT705" s="1">
        <v>293000287.60458702</v>
      </c>
      <c r="AU705" s="1">
        <v>276323781.77905601</v>
      </c>
      <c r="AV705" s="1">
        <v>2282718629.17695</v>
      </c>
      <c r="AW705" s="1">
        <v>3140398765.0234499</v>
      </c>
      <c r="AX705" s="1">
        <v>3027139721.2734499</v>
      </c>
      <c r="AY705" s="1">
        <v>2755451647.1991701</v>
      </c>
      <c r="AZ705" s="1">
        <v>2627598435.87009</v>
      </c>
      <c r="BA705" s="1">
        <v>2627598435.87009</v>
      </c>
      <c r="BB705" s="1">
        <v>2631282656.1261201</v>
      </c>
      <c r="BC705" s="1">
        <v>2518023612.3761201</v>
      </c>
      <c r="BD705" s="1">
        <v>2246335538.3018298</v>
      </c>
      <c r="BE705" s="1">
        <v>2118482326.97276</v>
      </c>
      <c r="BF705" s="1">
        <v>2118482326.97276</v>
      </c>
      <c r="BG705" t="s">
        <v>39</v>
      </c>
    </row>
    <row r="706" spans="1:59" x14ac:dyDescent="0.25">
      <c r="A706">
        <v>1053</v>
      </c>
      <c r="B706" t="s">
        <v>188</v>
      </c>
      <c r="C706">
        <v>2021</v>
      </c>
      <c r="D706" s="2">
        <v>53965</v>
      </c>
      <c r="E706" s="7">
        <v>98456.320000000007</v>
      </c>
      <c r="F706" t="s">
        <v>45</v>
      </c>
      <c r="G706" s="2">
        <v>142</v>
      </c>
      <c r="H706" s="1">
        <v>2797005950</v>
      </c>
      <c r="I706" s="1">
        <v>1515400000</v>
      </c>
      <c r="J706" s="1">
        <v>100900000</v>
      </c>
      <c r="K706" s="1">
        <v>507200000</v>
      </c>
      <c r="L706" s="1">
        <v>0</v>
      </c>
      <c r="M706" s="1">
        <v>166402520.27961901</v>
      </c>
      <c r="N706" s="1">
        <v>33670040.668177702</v>
      </c>
      <c r="O706" s="1">
        <v>20046068.229155399</v>
      </c>
      <c r="P706" s="1">
        <v>102724182.43352599</v>
      </c>
      <c r="Q706" s="1">
        <v>41647094</v>
      </c>
      <c r="R706" s="1">
        <v>14192621</v>
      </c>
      <c r="S706" s="1">
        <v>1536870</v>
      </c>
      <c r="T706" s="1">
        <v>52.536560137153998</v>
      </c>
      <c r="U706" s="1">
        <v>2.45878744954602</v>
      </c>
      <c r="V706" s="1">
        <v>0</v>
      </c>
      <c r="W706" s="1">
        <v>39.86</v>
      </c>
      <c r="X706" s="1">
        <v>0.88</v>
      </c>
      <c r="Y706" s="1">
        <v>925769575</v>
      </c>
      <c r="Z706" s="1">
        <v>1152676451.7757499</v>
      </c>
      <c r="AA706" s="1">
        <v>0</v>
      </c>
      <c r="AB706" s="1">
        <v>827283450</v>
      </c>
      <c r="AC706" s="1">
        <v>1152676451.7757499</v>
      </c>
      <c r="AD706" s="1">
        <v>0</v>
      </c>
      <c r="AE706" s="1">
        <v>827283450</v>
      </c>
      <c r="AF706" s="1">
        <v>917872584.51615596</v>
      </c>
      <c r="AG706" s="1">
        <v>0</v>
      </c>
      <c r="AH706" s="1">
        <v>827283450</v>
      </c>
      <c r="AI706" s="1">
        <v>807376646.98222494</v>
      </c>
      <c r="AJ706" s="1">
        <v>0</v>
      </c>
      <c r="AK706" s="1">
        <v>1782702520.2796099</v>
      </c>
      <c r="AL706" s="1">
        <v>2282070209.20928</v>
      </c>
      <c r="AM706" s="1">
        <v>2183584084.20928</v>
      </c>
      <c r="AN706" s="1">
        <v>1948780216.9496801</v>
      </c>
      <c r="AO706" s="1">
        <v>1838284279.41575</v>
      </c>
      <c r="AP706" s="1">
        <v>560916108.89733303</v>
      </c>
      <c r="AQ706" s="1">
        <v>389519557.39999998</v>
      </c>
      <c r="AR706" s="1">
        <v>342310531.381392</v>
      </c>
      <c r="AS706" s="1">
        <v>327537612.631392</v>
      </c>
      <c r="AT706" s="1">
        <v>292317032.54245198</v>
      </c>
      <c r="AU706" s="1">
        <v>275742641.91236198</v>
      </c>
      <c r="AV706" s="1">
        <v>2343618629.17695</v>
      </c>
      <c r="AW706" s="1">
        <v>3185296849.4880099</v>
      </c>
      <c r="AX706" s="1">
        <v>3072037805.7380099</v>
      </c>
      <c r="AY706" s="1">
        <v>2802013358.3894601</v>
      </c>
      <c r="AZ706" s="1">
        <v>2674943030.22544</v>
      </c>
      <c r="BA706" s="1">
        <v>2674943030.22544</v>
      </c>
      <c r="BB706" s="1">
        <v>2624380740.5906701</v>
      </c>
      <c r="BC706" s="1">
        <v>2511121696.8406701</v>
      </c>
      <c r="BD706" s="1">
        <v>2241097249.4921298</v>
      </c>
      <c r="BE706" s="1">
        <v>2114026921.32811</v>
      </c>
      <c r="BF706" s="1">
        <v>2114026921.32811</v>
      </c>
      <c r="BG706" t="s">
        <v>39</v>
      </c>
    </row>
    <row r="707" spans="1:59" x14ac:dyDescent="0.25">
      <c r="A707">
        <v>1054</v>
      </c>
      <c r="B707" t="s">
        <v>189</v>
      </c>
      <c r="C707">
        <v>2017</v>
      </c>
      <c r="D707" s="2">
        <v>55004</v>
      </c>
      <c r="E707" s="7">
        <v>104983.18</v>
      </c>
      <c r="F707" t="s">
        <v>45</v>
      </c>
      <c r="G707" s="2">
        <v>192</v>
      </c>
      <c r="H707" s="1">
        <v>3854680320</v>
      </c>
      <c r="I707" s="1">
        <v>2086400000</v>
      </c>
      <c r="J707" s="1">
        <v>184700000</v>
      </c>
      <c r="K707" s="1">
        <v>923607000</v>
      </c>
      <c r="L707" s="1">
        <v>120000</v>
      </c>
      <c r="M707" s="1">
        <v>109398941.97815201</v>
      </c>
      <c r="N707" s="1">
        <v>67269314.725263998</v>
      </c>
      <c r="O707" s="1">
        <v>7985701.5669999998</v>
      </c>
      <c r="P707" s="1">
        <v>109398941.97815201</v>
      </c>
      <c r="Q707" s="1">
        <v>41240637</v>
      </c>
      <c r="R707" s="1">
        <v>16472913</v>
      </c>
      <c r="S707" s="1">
        <v>1614932</v>
      </c>
      <c r="T707" s="1">
        <v>58.513692191283603</v>
      </c>
      <c r="U707" s="1">
        <v>3.7625850104757799</v>
      </c>
      <c r="V707" s="1">
        <v>0</v>
      </c>
      <c r="W707" s="1">
        <v>48.6</v>
      </c>
      <c r="X707" s="1">
        <v>1.37</v>
      </c>
      <c r="Y707" s="1">
        <v>943593620</v>
      </c>
      <c r="Z707" s="1">
        <v>1264242855.8071001</v>
      </c>
      <c r="AA707" s="1">
        <v>0</v>
      </c>
      <c r="AB707" s="1">
        <v>843211320</v>
      </c>
      <c r="AC707" s="1">
        <v>1264242855.8071001</v>
      </c>
      <c r="AD707" s="1">
        <v>0</v>
      </c>
      <c r="AE707" s="1">
        <v>843211320</v>
      </c>
      <c r="AF707" s="1">
        <v>1007240493.7022001</v>
      </c>
      <c r="AG707" s="1">
        <v>0</v>
      </c>
      <c r="AH707" s="1">
        <v>843211320</v>
      </c>
      <c r="AI707" s="1">
        <v>886298205.65284503</v>
      </c>
      <c r="AJ707" s="1">
        <v>0</v>
      </c>
      <c r="AK707" s="1">
        <v>2380498941.9781499</v>
      </c>
      <c r="AL707" s="1">
        <v>2501935417.7852602</v>
      </c>
      <c r="AM707" s="1">
        <v>2401553117.7852602</v>
      </c>
      <c r="AN707" s="1">
        <v>2144550755.6803601</v>
      </c>
      <c r="AO707" s="1">
        <v>2023608467.63099</v>
      </c>
      <c r="AP707" s="1">
        <v>998982016.29226398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3379480958.2704101</v>
      </c>
      <c r="AW707" s="1">
        <v>3500917434.0775199</v>
      </c>
      <c r="AX707" s="1">
        <v>3400535134.0775199</v>
      </c>
      <c r="AY707" s="1">
        <v>3143532771.97262</v>
      </c>
      <c r="AZ707" s="1">
        <v>3022590483.9232602</v>
      </c>
      <c r="BA707" s="1">
        <v>3022590483.9232602</v>
      </c>
      <c r="BB707" s="1">
        <v>2501935417.7852602</v>
      </c>
      <c r="BC707" s="1">
        <v>2401553117.7852602</v>
      </c>
      <c r="BD707" s="1">
        <v>2144550755.6803601</v>
      </c>
      <c r="BE707" s="1">
        <v>2023608467.63099</v>
      </c>
      <c r="BF707" s="1">
        <v>2023608467.63099</v>
      </c>
      <c r="BG707" t="s">
        <v>39</v>
      </c>
    </row>
    <row r="708" spans="1:59" x14ac:dyDescent="0.25">
      <c r="A708">
        <v>1054</v>
      </c>
      <c r="B708" t="s">
        <v>189</v>
      </c>
      <c r="C708">
        <v>2018</v>
      </c>
      <c r="D708" s="2">
        <v>55107</v>
      </c>
      <c r="E708" s="7">
        <v>104983.18</v>
      </c>
      <c r="F708" t="s">
        <v>45</v>
      </c>
      <c r="G708" s="2">
        <v>192</v>
      </c>
      <c r="H708" s="1">
        <v>3861898560</v>
      </c>
      <c r="I708" s="1">
        <v>2128100000</v>
      </c>
      <c r="J708" s="1">
        <v>213300000</v>
      </c>
      <c r="K708" s="1">
        <v>965400000</v>
      </c>
      <c r="L708" s="1">
        <v>0</v>
      </c>
      <c r="M708" s="1">
        <v>109398941.97815201</v>
      </c>
      <c r="N708" s="1">
        <v>67269314.725263998</v>
      </c>
      <c r="O708" s="1">
        <v>7985701.5669999998</v>
      </c>
      <c r="P708" s="1">
        <v>109398941.97815201</v>
      </c>
      <c r="Q708" s="1">
        <v>41240637</v>
      </c>
      <c r="R708" s="1">
        <v>16472913</v>
      </c>
      <c r="S708" s="1">
        <v>1614932</v>
      </c>
      <c r="T708" s="1">
        <v>59.506072110378398</v>
      </c>
      <c r="U708" s="1">
        <v>3.32297742390872</v>
      </c>
      <c r="V708" s="1">
        <v>0</v>
      </c>
      <c r="W708" s="1">
        <v>48.6</v>
      </c>
      <c r="X708" s="1">
        <v>1.37</v>
      </c>
      <c r="Y708" s="1">
        <v>945360585</v>
      </c>
      <c r="Z708" s="1">
        <v>1297308488.02637</v>
      </c>
      <c r="AA708" s="1">
        <v>0</v>
      </c>
      <c r="AB708" s="1">
        <v>844790310</v>
      </c>
      <c r="AC708" s="1">
        <v>1297308488.02637</v>
      </c>
      <c r="AD708" s="1">
        <v>0</v>
      </c>
      <c r="AE708" s="1">
        <v>844790310</v>
      </c>
      <c r="AF708" s="1">
        <v>1033584359.1772</v>
      </c>
      <c r="AG708" s="1">
        <v>0</v>
      </c>
      <c r="AH708" s="1">
        <v>844790310</v>
      </c>
      <c r="AI708" s="1">
        <v>909478886.777596</v>
      </c>
      <c r="AJ708" s="1">
        <v>0</v>
      </c>
      <c r="AK708" s="1">
        <v>2450798941.9781499</v>
      </c>
      <c r="AL708" s="1">
        <v>2565368015.0045199</v>
      </c>
      <c r="AM708" s="1">
        <v>2464797740.0045199</v>
      </c>
      <c r="AN708" s="1">
        <v>2201073611.1553502</v>
      </c>
      <c r="AO708" s="1">
        <v>2076968138.7557399</v>
      </c>
      <c r="AP708" s="1">
        <v>1040655016.2922601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3491453958.2704101</v>
      </c>
      <c r="AW708" s="1">
        <v>3606023031.2967801</v>
      </c>
      <c r="AX708" s="1">
        <v>3505452756.2967801</v>
      </c>
      <c r="AY708" s="1">
        <v>3241728627.4476199</v>
      </c>
      <c r="AZ708" s="1">
        <v>3117623155.0480099</v>
      </c>
      <c r="BA708" s="1">
        <v>3117623155.0480099</v>
      </c>
      <c r="BB708" s="1">
        <v>2565368015.0045199</v>
      </c>
      <c r="BC708" s="1">
        <v>2464797740.0045199</v>
      </c>
      <c r="BD708" s="1">
        <v>2201073611.1553502</v>
      </c>
      <c r="BE708" s="1">
        <v>2076968138.7557399</v>
      </c>
      <c r="BF708" s="1">
        <v>2076968138.7557399</v>
      </c>
      <c r="BG708" t="s">
        <v>39</v>
      </c>
    </row>
    <row r="709" spans="1:59" x14ac:dyDescent="0.25">
      <c r="A709">
        <v>1054</v>
      </c>
      <c r="B709" t="s">
        <v>189</v>
      </c>
      <c r="C709">
        <v>2019</v>
      </c>
      <c r="D709" s="2">
        <v>55092</v>
      </c>
      <c r="E709" s="7">
        <v>104983.18</v>
      </c>
      <c r="F709" t="s">
        <v>45</v>
      </c>
      <c r="G709" s="2">
        <v>192</v>
      </c>
      <c r="H709" s="1">
        <v>3860847360</v>
      </c>
      <c r="I709" s="1">
        <v>2005100000</v>
      </c>
      <c r="J709" s="1">
        <v>176300000</v>
      </c>
      <c r="K709" s="1">
        <v>856800000</v>
      </c>
      <c r="L709" s="1">
        <v>0</v>
      </c>
      <c r="M709" s="1">
        <v>109398941.97815201</v>
      </c>
      <c r="N709" s="1">
        <v>67269314.725263998</v>
      </c>
      <c r="O709" s="1">
        <v>7985701.5669999998</v>
      </c>
      <c r="P709" s="1">
        <v>109398941.97815201</v>
      </c>
      <c r="Q709" s="1">
        <v>41240637</v>
      </c>
      <c r="R709" s="1">
        <v>16472913</v>
      </c>
      <c r="S709" s="1">
        <v>1614932</v>
      </c>
      <c r="T709" s="1">
        <v>55.1882279807988</v>
      </c>
      <c r="U709" s="1">
        <v>7.2904280192854598</v>
      </c>
      <c r="V709" s="1">
        <v>0</v>
      </c>
      <c r="W709" s="1">
        <v>48.6</v>
      </c>
      <c r="X709" s="1">
        <v>1.37</v>
      </c>
      <c r="Y709" s="1">
        <v>945103260</v>
      </c>
      <c r="Z709" s="1">
        <v>1105995011.39307</v>
      </c>
      <c r="AA709" s="1">
        <v>0</v>
      </c>
      <c r="AB709" s="1">
        <v>844560360</v>
      </c>
      <c r="AC709" s="1">
        <v>1105995011.39307</v>
      </c>
      <c r="AD709" s="1">
        <v>0</v>
      </c>
      <c r="AE709" s="1">
        <v>844560360</v>
      </c>
      <c r="AF709" s="1">
        <v>881162156.61472094</v>
      </c>
      <c r="AG709" s="1">
        <v>0</v>
      </c>
      <c r="AH709" s="1">
        <v>844560360</v>
      </c>
      <c r="AI709" s="1">
        <v>775358460.24843502</v>
      </c>
      <c r="AJ709" s="1">
        <v>0</v>
      </c>
      <c r="AK709" s="1">
        <v>2290798941.9781499</v>
      </c>
      <c r="AL709" s="1">
        <v>2336797213.3712301</v>
      </c>
      <c r="AM709" s="1">
        <v>2236254313.3712301</v>
      </c>
      <c r="AN709" s="1">
        <v>2011421458.59287</v>
      </c>
      <c r="AO709" s="1">
        <v>1905617762.2265799</v>
      </c>
      <c r="AP709" s="1">
        <v>932055016.29226398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3222853958.2704101</v>
      </c>
      <c r="AW709" s="1">
        <v>3268852229.6634898</v>
      </c>
      <c r="AX709" s="1">
        <v>3168309329.6634898</v>
      </c>
      <c r="AY709" s="1">
        <v>2943476474.8851299</v>
      </c>
      <c r="AZ709" s="1">
        <v>2837672778.5188498</v>
      </c>
      <c r="BA709" s="1">
        <v>2837672778.5188498</v>
      </c>
      <c r="BB709" s="1">
        <v>2336797213.3712301</v>
      </c>
      <c r="BC709" s="1">
        <v>2236254313.3712301</v>
      </c>
      <c r="BD709" s="1">
        <v>2011421458.59287</v>
      </c>
      <c r="BE709" s="1">
        <v>1905617762.2265799</v>
      </c>
      <c r="BF709" s="1">
        <v>1905617762.2265799</v>
      </c>
      <c r="BG709" t="s">
        <v>39</v>
      </c>
    </row>
    <row r="710" spans="1:59" x14ac:dyDescent="0.25">
      <c r="A710">
        <v>1054</v>
      </c>
      <c r="B710" t="s">
        <v>189</v>
      </c>
      <c r="C710">
        <v>2020</v>
      </c>
      <c r="D710" s="2">
        <v>55338</v>
      </c>
      <c r="E710" s="7">
        <v>104983.18</v>
      </c>
      <c r="F710" t="s">
        <v>45</v>
      </c>
      <c r="G710" s="2">
        <v>192</v>
      </c>
      <c r="H710" s="1">
        <v>3878087040</v>
      </c>
      <c r="I710" s="1">
        <v>2219900000</v>
      </c>
      <c r="J710" s="1">
        <v>203200000</v>
      </c>
      <c r="K710" s="1">
        <v>858100000</v>
      </c>
      <c r="L710" s="1">
        <v>0</v>
      </c>
      <c r="M710" s="1">
        <v>109398941.97815201</v>
      </c>
      <c r="N710" s="1">
        <v>67269314.725263998</v>
      </c>
      <c r="O710" s="1">
        <v>7985701.5669999998</v>
      </c>
      <c r="P710" s="1">
        <v>109398941.97815201</v>
      </c>
      <c r="Q710" s="1">
        <v>41240637</v>
      </c>
      <c r="R710" s="1">
        <v>16472913</v>
      </c>
      <c r="S710" s="1">
        <v>1614932</v>
      </c>
      <c r="T710" s="1">
        <v>57.716766959741697</v>
      </c>
      <c r="U710" s="1">
        <v>2.8452281410372602</v>
      </c>
      <c r="V710" s="1">
        <v>0</v>
      </c>
      <c r="W710" s="1">
        <v>48.6</v>
      </c>
      <c r="X710" s="1">
        <v>1.37</v>
      </c>
      <c r="Y710" s="1">
        <v>949323390</v>
      </c>
      <c r="Z710" s="1">
        <v>1267023709.8512299</v>
      </c>
      <c r="AA710" s="1">
        <v>0</v>
      </c>
      <c r="AB710" s="1">
        <v>848331540</v>
      </c>
      <c r="AC710" s="1">
        <v>1267023709.8512299</v>
      </c>
      <c r="AD710" s="1">
        <v>0</v>
      </c>
      <c r="AE710" s="1">
        <v>848331540</v>
      </c>
      <c r="AF710" s="1">
        <v>1009456040.1753</v>
      </c>
      <c r="AG710" s="1">
        <v>0</v>
      </c>
      <c r="AH710" s="1">
        <v>848331540</v>
      </c>
      <c r="AI710" s="1">
        <v>888247725.03368795</v>
      </c>
      <c r="AJ710" s="1">
        <v>0</v>
      </c>
      <c r="AK710" s="1">
        <v>2532498941.9781499</v>
      </c>
      <c r="AL710" s="1">
        <v>2528946041.82938</v>
      </c>
      <c r="AM710" s="1">
        <v>2427954191.82938</v>
      </c>
      <c r="AN710" s="1">
        <v>2170386522.15345</v>
      </c>
      <c r="AO710" s="1">
        <v>2049178207.0118401</v>
      </c>
      <c r="AP710" s="1">
        <v>933355016.29226398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3465853958.2704101</v>
      </c>
      <c r="AW710" s="1">
        <v>3462301058.1216402</v>
      </c>
      <c r="AX710" s="1">
        <v>3361309208.1216402</v>
      </c>
      <c r="AY710" s="1">
        <v>3103741538.4457102</v>
      </c>
      <c r="AZ710" s="1">
        <v>2982533223.3041</v>
      </c>
      <c r="BA710" s="1">
        <v>2982533223.3041</v>
      </c>
      <c r="BB710" s="1">
        <v>2528946041.82938</v>
      </c>
      <c r="BC710" s="1">
        <v>2427954191.82938</v>
      </c>
      <c r="BD710" s="1">
        <v>2170386522.15345</v>
      </c>
      <c r="BE710" s="1">
        <v>2049178207.0118401</v>
      </c>
      <c r="BF710" s="1">
        <v>2049178207.0118301</v>
      </c>
      <c r="BG710" t="s">
        <v>39</v>
      </c>
    </row>
    <row r="711" spans="1:59" x14ac:dyDescent="0.25">
      <c r="A711">
        <v>1054</v>
      </c>
      <c r="B711" t="s">
        <v>189</v>
      </c>
      <c r="C711">
        <v>2021</v>
      </c>
      <c r="D711" s="2">
        <v>55338</v>
      </c>
      <c r="E711" s="7">
        <v>104983.18</v>
      </c>
      <c r="F711" t="s">
        <v>45</v>
      </c>
      <c r="G711" s="2">
        <v>192</v>
      </c>
      <c r="H711" s="1">
        <v>3878087040</v>
      </c>
      <c r="I711" s="1">
        <v>2204699999.99999</v>
      </c>
      <c r="J711" s="1">
        <v>212700000</v>
      </c>
      <c r="K711" s="1">
        <v>976100000</v>
      </c>
      <c r="L711" s="1">
        <v>0</v>
      </c>
      <c r="M711" s="1">
        <v>109398941.97815201</v>
      </c>
      <c r="N711" s="1">
        <v>67269314.725263998</v>
      </c>
      <c r="O711" s="1">
        <v>7985701.5669999998</v>
      </c>
      <c r="P711" s="1">
        <v>109398941.97815201</v>
      </c>
      <c r="Q711" s="1">
        <v>41240637</v>
      </c>
      <c r="R711" s="1">
        <v>16472913</v>
      </c>
      <c r="S711" s="1">
        <v>1614932</v>
      </c>
      <c r="T711" s="1">
        <v>58.255370160615698</v>
      </c>
      <c r="U711" s="1">
        <v>3.85304437123306</v>
      </c>
      <c r="V711" s="1">
        <v>0</v>
      </c>
      <c r="W711" s="1">
        <v>48.6</v>
      </c>
      <c r="X711" s="1">
        <v>1.37</v>
      </c>
      <c r="Y711" s="1">
        <v>949323390</v>
      </c>
      <c r="Z711" s="1">
        <v>1256189239.9981699</v>
      </c>
      <c r="AA711" s="1">
        <v>0</v>
      </c>
      <c r="AB711" s="1">
        <v>848331540</v>
      </c>
      <c r="AC711" s="1">
        <v>1256189239.9981699</v>
      </c>
      <c r="AD711" s="1">
        <v>0</v>
      </c>
      <c r="AE711" s="1">
        <v>848331540</v>
      </c>
      <c r="AF711" s="1">
        <v>1000824061.98087</v>
      </c>
      <c r="AG711" s="1">
        <v>0</v>
      </c>
      <c r="AH711" s="1">
        <v>848331540</v>
      </c>
      <c r="AI711" s="1">
        <v>880652213.50214005</v>
      </c>
      <c r="AJ711" s="1">
        <v>0</v>
      </c>
      <c r="AK711" s="1">
        <v>2526798941.9781399</v>
      </c>
      <c r="AL711" s="1">
        <v>2527611571.9763298</v>
      </c>
      <c r="AM711" s="1">
        <v>2426619721.9763298</v>
      </c>
      <c r="AN711" s="1">
        <v>2171254543.9590201</v>
      </c>
      <c r="AO711" s="1">
        <v>2051082695.4802899</v>
      </c>
      <c r="AP711" s="1">
        <v>1051355016.2922601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3578153958.2704</v>
      </c>
      <c r="AW711" s="1">
        <v>3578966588.26859</v>
      </c>
      <c r="AX711" s="1">
        <v>3477974738.26859</v>
      </c>
      <c r="AY711" s="1">
        <v>3222609560.2512798</v>
      </c>
      <c r="AZ711" s="1">
        <v>3102437711.7725501</v>
      </c>
      <c r="BA711" s="1">
        <v>3102437711.7725501</v>
      </c>
      <c r="BB711" s="1">
        <v>2527611571.9763298</v>
      </c>
      <c r="BC711" s="1">
        <v>2426619721.9763298</v>
      </c>
      <c r="BD711" s="1">
        <v>2171254543.9590201</v>
      </c>
      <c r="BE711" s="1">
        <v>2051082695.4802899</v>
      </c>
      <c r="BF711" s="1">
        <v>2051082695.4802899</v>
      </c>
      <c r="BG711" t="s">
        <v>39</v>
      </c>
    </row>
    <row r="712" spans="1:59" x14ac:dyDescent="0.25">
      <c r="A712">
        <v>1057</v>
      </c>
      <c r="B712" t="s">
        <v>190</v>
      </c>
      <c r="C712">
        <v>2017</v>
      </c>
      <c r="D712" s="2">
        <v>43515</v>
      </c>
      <c r="E712" s="7">
        <v>96426.05</v>
      </c>
      <c r="F712" t="s">
        <v>45</v>
      </c>
      <c r="G712" s="2">
        <v>142</v>
      </c>
      <c r="H712" s="1">
        <v>2255382450</v>
      </c>
      <c r="I712" s="1">
        <v>1382050756</v>
      </c>
      <c r="J712" s="1">
        <v>84755039.650000006</v>
      </c>
      <c r="K712" s="1">
        <v>401739082.39999998</v>
      </c>
      <c r="L712" s="1">
        <v>0</v>
      </c>
      <c r="M712" s="1">
        <v>63641984</v>
      </c>
      <c r="N712" s="1">
        <v>23718694.289999999</v>
      </c>
      <c r="O712" s="1">
        <v>8038235.2656218596</v>
      </c>
      <c r="P712" s="1">
        <v>63641984</v>
      </c>
      <c r="Q712" s="1">
        <v>25377081</v>
      </c>
      <c r="R712" s="1">
        <v>9206307</v>
      </c>
      <c r="S712" s="1">
        <v>929054</v>
      </c>
      <c r="T712" s="1">
        <v>52.354456620643496</v>
      </c>
      <c r="U712" s="1">
        <v>3.2511883879113399</v>
      </c>
      <c r="V712" s="1">
        <v>0</v>
      </c>
      <c r="Y712" s="1">
        <v>746499825</v>
      </c>
      <c r="Z712" s="1">
        <v>691192890.00201201</v>
      </c>
      <c r="AA712" s="1">
        <v>0</v>
      </c>
      <c r="AB712" s="1">
        <v>667084950</v>
      </c>
      <c r="AC712" s="1">
        <v>691192890.00201201</v>
      </c>
      <c r="AD712" s="1">
        <v>0</v>
      </c>
      <c r="AE712" s="1">
        <v>667084950</v>
      </c>
      <c r="AF712" s="1">
        <v>550324781.56458294</v>
      </c>
      <c r="AG712" s="1">
        <v>0</v>
      </c>
      <c r="AH712" s="1">
        <v>667084950</v>
      </c>
      <c r="AI712" s="1">
        <v>484033907.00579298</v>
      </c>
      <c r="AJ712" s="1">
        <v>0</v>
      </c>
      <c r="AK712" s="1">
        <v>1530447779.6500001</v>
      </c>
      <c r="AL712" s="1">
        <v>1586089738.65201</v>
      </c>
      <c r="AM712" s="1">
        <v>1506674863.65201</v>
      </c>
      <c r="AN712" s="1">
        <v>1365806755.2145801</v>
      </c>
      <c r="AO712" s="1">
        <v>1299515880.6557901</v>
      </c>
      <c r="AP712" s="1">
        <v>433496011.955621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1963943791.6056199</v>
      </c>
      <c r="AW712" s="1">
        <v>2019585750.60763</v>
      </c>
      <c r="AX712" s="1">
        <v>1940170875.60763</v>
      </c>
      <c r="AY712" s="1">
        <v>1799302767.1702001</v>
      </c>
      <c r="AZ712" s="1">
        <v>1733011892.6114099</v>
      </c>
      <c r="BA712" s="1">
        <v>1733011892.6114099</v>
      </c>
      <c r="BB712" s="1">
        <v>1586089738.65201</v>
      </c>
      <c r="BC712" s="1">
        <v>1506674863.65201</v>
      </c>
      <c r="BD712" s="1">
        <v>1365806755.2145801</v>
      </c>
      <c r="BE712" s="1">
        <v>1299515880.6557901</v>
      </c>
      <c r="BF712" s="1">
        <v>1299515880.6557901</v>
      </c>
      <c r="BG712" t="s">
        <v>39</v>
      </c>
    </row>
    <row r="713" spans="1:59" x14ac:dyDescent="0.25">
      <c r="A713">
        <v>1057</v>
      </c>
      <c r="B713" t="s">
        <v>190</v>
      </c>
      <c r="C713">
        <v>2018</v>
      </c>
      <c r="D713" s="2">
        <v>43670</v>
      </c>
      <c r="E713" s="7">
        <v>96426.05</v>
      </c>
      <c r="F713" t="s">
        <v>45</v>
      </c>
      <c r="G713" s="2">
        <v>142</v>
      </c>
      <c r="H713" s="1">
        <v>2263416100</v>
      </c>
      <c r="I713" s="1">
        <v>1447442469</v>
      </c>
      <c r="J713" s="1">
        <v>102347726.59999999</v>
      </c>
      <c r="K713" s="1">
        <v>435919822.5</v>
      </c>
      <c r="L713" s="1">
        <v>0</v>
      </c>
      <c r="M713" s="1">
        <v>63641984</v>
      </c>
      <c r="N713" s="1">
        <v>23718694.289999999</v>
      </c>
      <c r="O713" s="1">
        <v>8038235.2656218596</v>
      </c>
      <c r="P713" s="1">
        <v>63641984</v>
      </c>
      <c r="Q713" s="1">
        <v>25377081</v>
      </c>
      <c r="R713" s="1">
        <v>9206307</v>
      </c>
      <c r="S713" s="1">
        <v>929054</v>
      </c>
      <c r="T713" s="1">
        <v>53.7105828414049</v>
      </c>
      <c r="U713" s="1">
        <v>2.6554282835760801</v>
      </c>
      <c r="V713" s="1">
        <v>0</v>
      </c>
      <c r="Y713" s="1">
        <v>749158850</v>
      </c>
      <c r="Z713" s="1">
        <v>718668249.55658603</v>
      </c>
      <c r="AA713" s="1">
        <v>0</v>
      </c>
      <c r="AB713" s="1">
        <v>669461100</v>
      </c>
      <c r="AC713" s="1">
        <v>718668249.55658603</v>
      </c>
      <c r="AD713" s="1">
        <v>0</v>
      </c>
      <c r="AE713" s="1">
        <v>669461100</v>
      </c>
      <c r="AF713" s="1">
        <v>572200543.69117904</v>
      </c>
      <c r="AG713" s="1">
        <v>0</v>
      </c>
      <c r="AH713" s="1">
        <v>669461100</v>
      </c>
      <c r="AI713" s="1">
        <v>503274564.46039999</v>
      </c>
      <c r="AJ713" s="1">
        <v>0</v>
      </c>
      <c r="AK713" s="1">
        <v>1613432179.5999999</v>
      </c>
      <c r="AL713" s="1">
        <v>1633816810.15658</v>
      </c>
      <c r="AM713" s="1">
        <v>1554119060.15658</v>
      </c>
      <c r="AN713" s="1">
        <v>1407651354.2911699</v>
      </c>
      <c r="AO713" s="1">
        <v>1338725375.0604</v>
      </c>
      <c r="AP713" s="1">
        <v>467676752.05562103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2081108931.6556201</v>
      </c>
      <c r="AW713" s="1">
        <v>2101493562.2121999</v>
      </c>
      <c r="AX713" s="1">
        <v>2021795812.2121999</v>
      </c>
      <c r="AY713" s="1">
        <v>1875328106.3468001</v>
      </c>
      <c r="AZ713" s="1">
        <v>1806402127.11602</v>
      </c>
      <c r="BA713" s="1">
        <v>1806402127.11602</v>
      </c>
      <c r="BB713" s="1">
        <v>1633816810.15658</v>
      </c>
      <c r="BC713" s="1">
        <v>1554119060.15658</v>
      </c>
      <c r="BD713" s="1">
        <v>1407651354.2911699</v>
      </c>
      <c r="BE713" s="1">
        <v>1338725375.0604</v>
      </c>
      <c r="BF713" s="1">
        <v>1338725375.0604</v>
      </c>
      <c r="BG713" t="s">
        <v>39</v>
      </c>
    </row>
    <row r="714" spans="1:59" x14ac:dyDescent="0.25">
      <c r="A714">
        <v>1057</v>
      </c>
      <c r="B714" t="s">
        <v>190</v>
      </c>
      <c r="C714">
        <v>2019</v>
      </c>
      <c r="D714" s="2">
        <v>43670</v>
      </c>
      <c r="E714" s="7">
        <v>96426.05</v>
      </c>
      <c r="F714" t="s">
        <v>45</v>
      </c>
      <c r="G714" s="2">
        <v>142</v>
      </c>
      <c r="H714" s="1">
        <v>2263416100</v>
      </c>
      <c r="I714" s="1">
        <v>1378895472.3799901</v>
      </c>
      <c r="J714" s="1">
        <v>83147475.900000006</v>
      </c>
      <c r="K714" s="1">
        <v>373812057.12799901</v>
      </c>
      <c r="L714" s="1">
        <v>0</v>
      </c>
      <c r="M714" s="1">
        <v>63641984</v>
      </c>
      <c r="N714" s="1">
        <v>23718694.289999999</v>
      </c>
      <c r="O714" s="1">
        <v>8038235.2656218596</v>
      </c>
      <c r="P714" s="1">
        <v>63641984</v>
      </c>
      <c r="Q714" s="1">
        <v>25377081</v>
      </c>
      <c r="R714" s="1">
        <v>9206307</v>
      </c>
      <c r="S714" s="1">
        <v>929054</v>
      </c>
      <c r="T714" s="1">
        <v>52.161043275251302</v>
      </c>
      <c r="U714" s="1">
        <v>5.7200375502860403</v>
      </c>
      <c r="V714" s="1">
        <v>0</v>
      </c>
      <c r="Y714" s="1">
        <v>749158850</v>
      </c>
      <c r="Z714" s="1">
        <v>653718054.15267897</v>
      </c>
      <c r="AA714" s="1">
        <v>0</v>
      </c>
      <c r="AB714" s="1">
        <v>669461100</v>
      </c>
      <c r="AC714" s="1">
        <v>653718054.15267897</v>
      </c>
      <c r="AD714" s="1">
        <v>0</v>
      </c>
      <c r="AE714" s="1">
        <v>669461100</v>
      </c>
      <c r="AF714" s="1">
        <v>520487479.77623099</v>
      </c>
      <c r="AG714" s="1">
        <v>0</v>
      </c>
      <c r="AH714" s="1">
        <v>669461100</v>
      </c>
      <c r="AI714" s="1">
        <v>457790738.893197</v>
      </c>
      <c r="AJ714" s="1">
        <v>0</v>
      </c>
      <c r="AK714" s="1">
        <v>1525684932.27999</v>
      </c>
      <c r="AL714" s="1">
        <v>1549666364.05268</v>
      </c>
      <c r="AM714" s="1">
        <v>1469968614.05268</v>
      </c>
      <c r="AN714" s="1">
        <v>1336738039.67623</v>
      </c>
      <c r="AO714" s="1">
        <v>1274041298.79319</v>
      </c>
      <c r="AP714" s="1">
        <v>405568986.68361998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1931253918.9636099</v>
      </c>
      <c r="AW714" s="1">
        <v>1955235350.7363</v>
      </c>
      <c r="AX714" s="1">
        <v>1875537600.7363</v>
      </c>
      <c r="AY714" s="1">
        <v>1742307026.3598499</v>
      </c>
      <c r="AZ714" s="1">
        <v>1679610285.47681</v>
      </c>
      <c r="BA714" s="1">
        <v>1679610285.47681</v>
      </c>
      <c r="BB714" s="1">
        <v>1549666364.05268</v>
      </c>
      <c r="BC714" s="1">
        <v>1469968614.05268</v>
      </c>
      <c r="BD714" s="1">
        <v>1336738039.67623</v>
      </c>
      <c r="BE714" s="1">
        <v>1274041298.79319</v>
      </c>
      <c r="BF714" s="1">
        <v>1274041298.79319</v>
      </c>
      <c r="BG714" t="s">
        <v>39</v>
      </c>
    </row>
    <row r="715" spans="1:59" x14ac:dyDescent="0.25">
      <c r="A715">
        <v>1057</v>
      </c>
      <c r="B715" t="s">
        <v>190</v>
      </c>
      <c r="C715">
        <v>2020</v>
      </c>
      <c r="D715" s="2">
        <v>43934</v>
      </c>
      <c r="E715" s="7">
        <v>96426.05</v>
      </c>
      <c r="F715" t="s">
        <v>45</v>
      </c>
      <c r="G715" s="2">
        <v>142</v>
      </c>
      <c r="H715" s="1">
        <v>2277099220</v>
      </c>
      <c r="I715" s="1">
        <v>1491771283</v>
      </c>
      <c r="J715" s="1">
        <v>93721190.923999995</v>
      </c>
      <c r="K715" s="1">
        <v>390335029.704</v>
      </c>
      <c r="L715" s="1">
        <v>0</v>
      </c>
      <c r="M715" s="1">
        <v>63641984</v>
      </c>
      <c r="N715" s="1">
        <v>23718694.289999999</v>
      </c>
      <c r="O715" s="1">
        <v>8038235.2656218596</v>
      </c>
      <c r="P715" s="1">
        <v>63641984</v>
      </c>
      <c r="Q715" s="1">
        <v>25377081</v>
      </c>
      <c r="R715" s="1">
        <v>9206307</v>
      </c>
      <c r="S715" s="1">
        <v>929054</v>
      </c>
      <c r="T715" s="1">
        <v>54.122401616552501</v>
      </c>
      <c r="U715" s="1">
        <v>2.4773551335549402</v>
      </c>
      <c r="V715" s="1">
        <v>0</v>
      </c>
      <c r="Y715" s="1">
        <v>753687770</v>
      </c>
      <c r="Z715" s="1">
        <v>726971751.93475199</v>
      </c>
      <c r="AA715" s="1">
        <v>0</v>
      </c>
      <c r="AB715" s="1">
        <v>673508220</v>
      </c>
      <c r="AC715" s="1">
        <v>726971751.93475199</v>
      </c>
      <c r="AD715" s="1">
        <v>0</v>
      </c>
      <c r="AE715" s="1">
        <v>673508220</v>
      </c>
      <c r="AF715" s="1">
        <v>578811756.27537203</v>
      </c>
      <c r="AG715" s="1">
        <v>0</v>
      </c>
      <c r="AH715" s="1">
        <v>673508220</v>
      </c>
      <c r="AI715" s="1">
        <v>509089405.37684</v>
      </c>
      <c r="AJ715" s="1">
        <v>0</v>
      </c>
      <c r="AK715" s="1">
        <v>1649134457.924</v>
      </c>
      <c r="AL715" s="1">
        <v>1638022696.8587501</v>
      </c>
      <c r="AM715" s="1">
        <v>1557843146.8587501</v>
      </c>
      <c r="AN715" s="1">
        <v>1409683151.1993699</v>
      </c>
      <c r="AO715" s="1">
        <v>1339960800.3008399</v>
      </c>
      <c r="AP715" s="1">
        <v>422091959.25962102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2071226417.18362</v>
      </c>
      <c r="AW715" s="1">
        <v>2060114656.1183701</v>
      </c>
      <c r="AX715" s="1">
        <v>1979935106.1183701</v>
      </c>
      <c r="AY715" s="1">
        <v>1831775110.4589901</v>
      </c>
      <c r="AZ715" s="1">
        <v>1762052759.5604601</v>
      </c>
      <c r="BA715" s="1">
        <v>1762052759.5604601</v>
      </c>
      <c r="BB715" s="1">
        <v>1638022696.8587501</v>
      </c>
      <c r="BC715" s="1">
        <v>1557843146.8587501</v>
      </c>
      <c r="BD715" s="1">
        <v>1409683151.1993699</v>
      </c>
      <c r="BE715" s="1">
        <v>1339960800.3008399</v>
      </c>
      <c r="BF715" s="1">
        <v>1339960800.3008399</v>
      </c>
      <c r="BG715" t="s">
        <v>39</v>
      </c>
    </row>
    <row r="716" spans="1:59" x14ac:dyDescent="0.25">
      <c r="A716">
        <v>1057</v>
      </c>
      <c r="B716" t="s">
        <v>190</v>
      </c>
      <c r="C716">
        <v>2021</v>
      </c>
      <c r="D716" s="2">
        <v>43934</v>
      </c>
      <c r="E716" s="7">
        <v>96426.05</v>
      </c>
      <c r="F716" t="s">
        <v>45</v>
      </c>
      <c r="G716" s="2">
        <v>142</v>
      </c>
      <c r="H716" s="1">
        <v>2277099220</v>
      </c>
      <c r="I716" s="1">
        <v>1530600000</v>
      </c>
      <c r="J716" s="1">
        <v>145400000</v>
      </c>
      <c r="K716" s="1">
        <v>397300000</v>
      </c>
      <c r="L716" s="1">
        <v>0</v>
      </c>
      <c r="M716" s="1">
        <v>63641984</v>
      </c>
      <c r="N716" s="1">
        <v>23718694.289999999</v>
      </c>
      <c r="O716" s="1">
        <v>8038235.2656218596</v>
      </c>
      <c r="P716" s="1">
        <v>63641984</v>
      </c>
      <c r="Q716" s="1">
        <v>25377081</v>
      </c>
      <c r="R716" s="1">
        <v>9206307</v>
      </c>
      <c r="S716" s="1">
        <v>929054</v>
      </c>
      <c r="T716" s="1">
        <v>55.252738533169499</v>
      </c>
      <c r="U716" s="1">
        <v>3.3730139531308398</v>
      </c>
      <c r="V716" s="1">
        <v>0</v>
      </c>
      <c r="Y716" s="1">
        <v>753687770</v>
      </c>
      <c r="Z716" s="1">
        <v>730275153.88643503</v>
      </c>
      <c r="AA716" s="1">
        <v>0</v>
      </c>
      <c r="AB716" s="1">
        <v>673508220</v>
      </c>
      <c r="AC716" s="1">
        <v>730275153.88643503</v>
      </c>
      <c r="AD716" s="1">
        <v>0</v>
      </c>
      <c r="AE716" s="1">
        <v>673508220</v>
      </c>
      <c r="AF716" s="1">
        <v>581441910.58363497</v>
      </c>
      <c r="AG716" s="1">
        <v>0</v>
      </c>
      <c r="AH716" s="1">
        <v>673508220</v>
      </c>
      <c r="AI716" s="1">
        <v>511402737.26467001</v>
      </c>
      <c r="AJ716" s="1">
        <v>0</v>
      </c>
      <c r="AK716" s="1">
        <v>1739641984</v>
      </c>
      <c r="AL716" s="1">
        <v>1693004907.88643</v>
      </c>
      <c r="AM716" s="1">
        <v>1612825357.88643</v>
      </c>
      <c r="AN716" s="1">
        <v>1463992114.5836301</v>
      </c>
      <c r="AO716" s="1">
        <v>1393952941.2646699</v>
      </c>
      <c r="AP716" s="1">
        <v>429056929.55562103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2168698913.5556202</v>
      </c>
      <c r="AW716" s="1">
        <v>2122061837.44205</v>
      </c>
      <c r="AX716" s="1">
        <v>2041882287.44205</v>
      </c>
      <c r="AY716" s="1">
        <v>1893049044.13925</v>
      </c>
      <c r="AZ716" s="1">
        <v>1823009870.8202901</v>
      </c>
      <c r="BA716" s="1">
        <v>1823009870.8202901</v>
      </c>
      <c r="BB716" s="1">
        <v>1693004907.88643</v>
      </c>
      <c r="BC716" s="1">
        <v>1612825357.88643</v>
      </c>
      <c r="BD716" s="1">
        <v>1463992114.5836301</v>
      </c>
      <c r="BE716" s="1">
        <v>1393952941.2646699</v>
      </c>
      <c r="BF716" s="1">
        <v>1393952941.2646699</v>
      </c>
      <c r="BG716" t="s">
        <v>39</v>
      </c>
    </row>
    <row r="717" spans="1:59" x14ac:dyDescent="0.25">
      <c r="A717">
        <v>1058</v>
      </c>
      <c r="B717" t="s">
        <v>191</v>
      </c>
      <c r="C717">
        <v>2017</v>
      </c>
      <c r="D717" s="2">
        <v>26895</v>
      </c>
      <c r="E717" s="7">
        <v>83314.87</v>
      </c>
      <c r="F717" t="s">
        <v>45</v>
      </c>
      <c r="G717" s="2">
        <v>134</v>
      </c>
      <c r="H717" s="1">
        <v>1315434450</v>
      </c>
      <c r="I717" s="1">
        <v>765300000</v>
      </c>
      <c r="J717" s="1">
        <v>7800000</v>
      </c>
      <c r="K717" s="1">
        <v>117000000</v>
      </c>
      <c r="L717" s="1">
        <v>0</v>
      </c>
      <c r="M717" s="1">
        <v>45930713.106084503</v>
      </c>
      <c r="N717" s="1">
        <v>19554177.498794299</v>
      </c>
      <c r="O717" s="1">
        <v>2078960.6018421899</v>
      </c>
      <c r="P717" s="1">
        <v>44625162.182640903</v>
      </c>
      <c r="Q717" s="1">
        <v>6841266</v>
      </c>
      <c r="R717" s="1">
        <v>13470931</v>
      </c>
      <c r="S717" s="1">
        <v>303253</v>
      </c>
      <c r="T717" s="1">
        <v>56.820050647372497</v>
      </c>
      <c r="U717" s="1">
        <v>3.59473852673255</v>
      </c>
      <c r="V717" s="1">
        <v>0</v>
      </c>
      <c r="Y717" s="1">
        <v>461383725</v>
      </c>
      <c r="Z717" s="1">
        <v>261740856.15743801</v>
      </c>
      <c r="AA717" s="1">
        <v>0</v>
      </c>
      <c r="AB717" s="1">
        <v>412300350</v>
      </c>
      <c r="AC717" s="1">
        <v>261740856.15743801</v>
      </c>
      <c r="AD717" s="1">
        <v>0</v>
      </c>
      <c r="AE717" s="1">
        <v>412300350</v>
      </c>
      <c r="AF717" s="1">
        <v>208247466.13618901</v>
      </c>
      <c r="AG717" s="1">
        <v>0</v>
      </c>
      <c r="AH717" s="1">
        <v>412300350</v>
      </c>
      <c r="AI717" s="1">
        <v>183074106.12618899</v>
      </c>
      <c r="AJ717" s="1">
        <v>0</v>
      </c>
      <c r="AK717" s="1">
        <v>819030713.10608399</v>
      </c>
      <c r="AL717" s="1">
        <v>775549743.34007895</v>
      </c>
      <c r="AM717" s="1">
        <v>726466368.34007895</v>
      </c>
      <c r="AN717" s="1">
        <v>672972978.31883001</v>
      </c>
      <c r="AO717" s="1">
        <v>647799618.30883002</v>
      </c>
      <c r="AP717" s="1">
        <v>138633138.10063601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957663851.20672095</v>
      </c>
      <c r="AW717" s="1">
        <v>914182881.44071496</v>
      </c>
      <c r="AX717" s="1">
        <v>865099506.44071496</v>
      </c>
      <c r="AY717" s="1">
        <v>811606116.41946602</v>
      </c>
      <c r="AZ717" s="1">
        <v>786432756.40946698</v>
      </c>
      <c r="BA717" s="1">
        <v>786432756.40946698</v>
      </c>
      <c r="BB717" s="1">
        <v>775549743.34007895</v>
      </c>
      <c r="BC717" s="1">
        <v>726466368.34007895</v>
      </c>
      <c r="BD717" s="1">
        <v>672972978.31883001</v>
      </c>
      <c r="BE717" s="1">
        <v>647799618.30883002</v>
      </c>
      <c r="BF717" s="1">
        <v>647799618.30883002</v>
      </c>
      <c r="BG717" t="s">
        <v>39</v>
      </c>
    </row>
    <row r="718" spans="1:59" x14ac:dyDescent="0.25">
      <c r="A718">
        <v>1058</v>
      </c>
      <c r="B718" t="s">
        <v>191</v>
      </c>
      <c r="C718">
        <v>2018</v>
      </c>
      <c r="D718" s="2">
        <v>26970</v>
      </c>
      <c r="E718" s="7">
        <v>83314.87</v>
      </c>
      <c r="F718" t="s">
        <v>45</v>
      </c>
      <c r="G718" s="2">
        <v>134</v>
      </c>
      <c r="H718" s="1">
        <v>1319102700</v>
      </c>
      <c r="I718" s="1">
        <v>787700000</v>
      </c>
      <c r="J718" s="1">
        <v>9799999.9999999907</v>
      </c>
      <c r="K718" s="1">
        <v>120400000</v>
      </c>
      <c r="L718" s="1">
        <v>0</v>
      </c>
      <c r="M718" s="1">
        <v>45930713.106084503</v>
      </c>
      <c r="N718" s="1">
        <v>19554177.498794299</v>
      </c>
      <c r="O718" s="1">
        <v>2078960.6018421899</v>
      </c>
      <c r="P718" s="1">
        <v>44625162.182640903</v>
      </c>
      <c r="Q718" s="1">
        <v>6841266</v>
      </c>
      <c r="R718" s="1">
        <v>13470931</v>
      </c>
      <c r="S718" s="1">
        <v>303253</v>
      </c>
      <c r="T718" s="1">
        <v>57.950230434012603</v>
      </c>
      <c r="U718" s="1">
        <v>2.5531186804122101</v>
      </c>
      <c r="V718" s="1">
        <v>0</v>
      </c>
      <c r="Y718" s="1">
        <v>462670350</v>
      </c>
      <c r="Z718" s="1">
        <v>272420900.53266001</v>
      </c>
      <c r="AA718" s="1">
        <v>0</v>
      </c>
      <c r="AB718" s="1">
        <v>413450100</v>
      </c>
      <c r="AC718" s="1">
        <v>272420900.53266001</v>
      </c>
      <c r="AD718" s="1">
        <v>0</v>
      </c>
      <c r="AE718" s="1">
        <v>413450100</v>
      </c>
      <c r="AF718" s="1">
        <v>216744772.258028</v>
      </c>
      <c r="AG718" s="1">
        <v>0</v>
      </c>
      <c r="AH718" s="1">
        <v>413450100</v>
      </c>
      <c r="AI718" s="1">
        <v>190544241.30526</v>
      </c>
      <c r="AJ718" s="1">
        <v>0</v>
      </c>
      <c r="AK718" s="1">
        <v>843430713.10608399</v>
      </c>
      <c r="AL718" s="1">
        <v>789516412.71530104</v>
      </c>
      <c r="AM718" s="1">
        <v>740296162.71530104</v>
      </c>
      <c r="AN718" s="1">
        <v>684620034.44066894</v>
      </c>
      <c r="AO718" s="1">
        <v>658419503.48790097</v>
      </c>
      <c r="AP718" s="1">
        <v>142033138.10063601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985463851.20672095</v>
      </c>
      <c r="AW718" s="1">
        <v>931549550.81593704</v>
      </c>
      <c r="AX718" s="1">
        <v>882329300.81593704</v>
      </c>
      <c r="AY718" s="1">
        <v>826653172.54130495</v>
      </c>
      <c r="AZ718" s="1">
        <v>800452641.58853698</v>
      </c>
      <c r="BA718" s="1">
        <v>800452641.58853698</v>
      </c>
      <c r="BB718" s="1">
        <v>789516412.71530104</v>
      </c>
      <c r="BC718" s="1">
        <v>740296162.71530104</v>
      </c>
      <c r="BD718" s="1">
        <v>684620034.44066894</v>
      </c>
      <c r="BE718" s="1">
        <v>658419503.48790097</v>
      </c>
      <c r="BF718" s="1">
        <v>658419503.48790097</v>
      </c>
      <c r="BG718" t="s">
        <v>39</v>
      </c>
    </row>
    <row r="719" spans="1:59" x14ac:dyDescent="0.25">
      <c r="A719">
        <v>1058</v>
      </c>
      <c r="B719" t="s">
        <v>191</v>
      </c>
      <c r="C719">
        <v>2019</v>
      </c>
      <c r="D719" s="2">
        <v>27030</v>
      </c>
      <c r="E719" s="7">
        <v>83314.87</v>
      </c>
      <c r="F719" t="s">
        <v>45</v>
      </c>
      <c r="G719" s="2">
        <v>134</v>
      </c>
      <c r="H719" s="1">
        <v>1322037300</v>
      </c>
      <c r="I719" s="1">
        <v>746699999.99999905</v>
      </c>
      <c r="J719" s="1">
        <v>9000000</v>
      </c>
      <c r="K719" s="1">
        <v>112100000</v>
      </c>
      <c r="L719" s="1">
        <v>0</v>
      </c>
      <c r="M719" s="1">
        <v>45930713.106084503</v>
      </c>
      <c r="N719" s="1">
        <v>19554177.498794299</v>
      </c>
      <c r="O719" s="1">
        <v>2078960.6018421899</v>
      </c>
      <c r="P719" s="1">
        <v>44625162.182640903</v>
      </c>
      <c r="Q719" s="1">
        <v>6841266</v>
      </c>
      <c r="R719" s="1">
        <v>13470931</v>
      </c>
      <c r="S719" s="1">
        <v>303253</v>
      </c>
      <c r="T719" s="1">
        <v>54.211658289691101</v>
      </c>
      <c r="U719" s="1">
        <v>6.74234740228923</v>
      </c>
      <c r="V719" s="1">
        <v>0</v>
      </c>
      <c r="Y719" s="1">
        <v>463699650</v>
      </c>
      <c r="Z719" s="1">
        <v>233435137.86655799</v>
      </c>
      <c r="AA719" s="1">
        <v>0</v>
      </c>
      <c r="AB719" s="1">
        <v>414369900</v>
      </c>
      <c r="AC719" s="1">
        <v>233435137.86655799</v>
      </c>
      <c r="AD719" s="1">
        <v>0</v>
      </c>
      <c r="AE719" s="1">
        <v>414369900</v>
      </c>
      <c r="AF719" s="1">
        <v>185726740.11053899</v>
      </c>
      <c r="AG719" s="1">
        <v>0</v>
      </c>
      <c r="AH719" s="1">
        <v>414369900</v>
      </c>
      <c r="AI719" s="1">
        <v>163275729.40182501</v>
      </c>
      <c r="AJ719" s="1">
        <v>0</v>
      </c>
      <c r="AK719" s="1">
        <v>801630713.10608304</v>
      </c>
      <c r="AL719" s="1">
        <v>750759950.04919899</v>
      </c>
      <c r="AM719" s="1">
        <v>701430200.04919899</v>
      </c>
      <c r="AN719" s="1">
        <v>653721802.29317999</v>
      </c>
      <c r="AO719" s="1">
        <v>631270791.58446598</v>
      </c>
      <c r="AP719" s="1">
        <v>133733138.10063601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935363851.20671999</v>
      </c>
      <c r="AW719" s="1">
        <v>884493088.14983499</v>
      </c>
      <c r="AX719" s="1">
        <v>835163338.14983499</v>
      </c>
      <c r="AY719" s="1">
        <v>787454940.39381695</v>
      </c>
      <c r="AZ719" s="1">
        <v>765003929.68510199</v>
      </c>
      <c r="BA719" s="1">
        <v>765003929.68510199</v>
      </c>
      <c r="BB719" s="1">
        <v>750759950.04919899</v>
      </c>
      <c r="BC719" s="1">
        <v>701430200.04919899</v>
      </c>
      <c r="BD719" s="1">
        <v>653721802.29317999</v>
      </c>
      <c r="BE719" s="1">
        <v>631270791.58446598</v>
      </c>
      <c r="BF719" s="1">
        <v>631270791.58446598</v>
      </c>
      <c r="BG719" t="s">
        <v>39</v>
      </c>
    </row>
    <row r="720" spans="1:59" x14ac:dyDescent="0.25">
      <c r="A720">
        <v>1058</v>
      </c>
      <c r="B720" t="s">
        <v>191</v>
      </c>
      <c r="C720">
        <v>2020</v>
      </c>
      <c r="D720" s="2">
        <v>27113</v>
      </c>
      <c r="E720" s="7">
        <v>83314.87</v>
      </c>
      <c r="F720" t="s">
        <v>45</v>
      </c>
      <c r="G720" s="2">
        <v>134</v>
      </c>
      <c r="H720" s="1">
        <v>1326096830</v>
      </c>
      <c r="I720" s="1">
        <v>816200000</v>
      </c>
      <c r="J720" s="1">
        <v>13700000</v>
      </c>
      <c r="K720" s="1">
        <v>95100000</v>
      </c>
      <c r="L720" s="1">
        <v>0</v>
      </c>
      <c r="M720" s="1">
        <v>45930713.106084503</v>
      </c>
      <c r="N720" s="1">
        <v>19554177.498794299</v>
      </c>
      <c r="O720" s="1">
        <v>2078960.6018421899</v>
      </c>
      <c r="P720" s="1">
        <v>44625162.182640903</v>
      </c>
      <c r="Q720" s="1">
        <v>6841266</v>
      </c>
      <c r="R720" s="1">
        <v>13470931</v>
      </c>
      <c r="S720" s="1">
        <v>303253</v>
      </c>
      <c r="T720" s="1">
        <v>56.172580619999998</v>
      </c>
      <c r="U720" s="1">
        <v>2.5723016507445999</v>
      </c>
      <c r="V720" s="1">
        <v>0</v>
      </c>
      <c r="Y720" s="1">
        <v>465123515</v>
      </c>
      <c r="Z720" s="1">
        <v>263584793.563851</v>
      </c>
      <c r="AA720" s="1">
        <v>0</v>
      </c>
      <c r="AB720" s="1">
        <v>415642290</v>
      </c>
      <c r="AC720" s="1">
        <v>263584793.563851</v>
      </c>
      <c r="AD720" s="1">
        <v>0</v>
      </c>
      <c r="AE720" s="1">
        <v>415642290</v>
      </c>
      <c r="AF720" s="1">
        <v>209714548.11275399</v>
      </c>
      <c r="AG720" s="1">
        <v>0</v>
      </c>
      <c r="AH720" s="1">
        <v>415642290</v>
      </c>
      <c r="AI720" s="1">
        <v>184363844.371061</v>
      </c>
      <c r="AJ720" s="1">
        <v>0</v>
      </c>
      <c r="AK720" s="1">
        <v>875830713.10608399</v>
      </c>
      <c r="AL720" s="1">
        <v>787033470.74649203</v>
      </c>
      <c r="AM720" s="1">
        <v>737552245.74649203</v>
      </c>
      <c r="AN720" s="1">
        <v>683682000.29539502</v>
      </c>
      <c r="AO720" s="1">
        <v>658331296.553702</v>
      </c>
      <c r="AP720" s="1">
        <v>116733138.10063601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992563851.20672095</v>
      </c>
      <c r="AW720" s="1">
        <v>903766608.84712803</v>
      </c>
      <c r="AX720" s="1">
        <v>854285383.84712803</v>
      </c>
      <c r="AY720" s="1">
        <v>800415138.39603102</v>
      </c>
      <c r="AZ720" s="1">
        <v>775064434.654338</v>
      </c>
      <c r="BA720" s="1">
        <v>775064434.654338</v>
      </c>
      <c r="BB720" s="1">
        <v>787033470.74649203</v>
      </c>
      <c r="BC720" s="1">
        <v>737552245.74649203</v>
      </c>
      <c r="BD720" s="1">
        <v>683682000.29539502</v>
      </c>
      <c r="BE720" s="1">
        <v>658331296.553702</v>
      </c>
      <c r="BF720" s="1">
        <v>658331296.553702</v>
      </c>
      <c r="BG720" t="s">
        <v>39</v>
      </c>
    </row>
    <row r="721" spans="1:59" x14ac:dyDescent="0.25">
      <c r="A721">
        <v>1058</v>
      </c>
      <c r="B721" t="s">
        <v>191</v>
      </c>
      <c r="C721">
        <v>2021</v>
      </c>
      <c r="D721" s="2">
        <v>27113</v>
      </c>
      <c r="E721" s="7">
        <v>83314.87</v>
      </c>
      <c r="F721" t="s">
        <v>45</v>
      </c>
      <c r="G721" s="2">
        <v>134</v>
      </c>
      <c r="H721" s="1">
        <v>1326096830</v>
      </c>
      <c r="I721" s="1">
        <v>821700000</v>
      </c>
      <c r="J721" s="1">
        <v>19800000</v>
      </c>
      <c r="K721" s="1">
        <v>107800000</v>
      </c>
      <c r="L721" s="1">
        <v>0</v>
      </c>
      <c r="M721" s="1">
        <v>45930713.106084503</v>
      </c>
      <c r="N721" s="1">
        <v>19554177.498794299</v>
      </c>
      <c r="O721" s="1">
        <v>2078960.6018421899</v>
      </c>
      <c r="P721" s="1">
        <v>44625162.182640903</v>
      </c>
      <c r="Q721" s="1">
        <v>6841266</v>
      </c>
      <c r="R721" s="1">
        <v>13470931</v>
      </c>
      <c r="S721" s="1">
        <v>303253</v>
      </c>
      <c r="T721" s="1">
        <v>56.7046749808502</v>
      </c>
      <c r="U721" s="1">
        <v>3.5705995430722699</v>
      </c>
      <c r="V721" s="1">
        <v>0</v>
      </c>
      <c r="Y721" s="1">
        <v>465123515</v>
      </c>
      <c r="Z721" s="1">
        <v>261292190.540764</v>
      </c>
      <c r="AA721" s="1">
        <v>0</v>
      </c>
      <c r="AB721" s="1">
        <v>415642290</v>
      </c>
      <c r="AC721" s="1">
        <v>261292190.540764</v>
      </c>
      <c r="AD721" s="1">
        <v>0</v>
      </c>
      <c r="AE721" s="1">
        <v>415642290</v>
      </c>
      <c r="AF721" s="1">
        <v>207890496.730699</v>
      </c>
      <c r="AG721" s="1">
        <v>0</v>
      </c>
      <c r="AH721" s="1">
        <v>415642290</v>
      </c>
      <c r="AI721" s="1">
        <v>182760287.87890401</v>
      </c>
      <c r="AJ721" s="1">
        <v>0</v>
      </c>
      <c r="AK721" s="1">
        <v>887430713.10608399</v>
      </c>
      <c r="AL721" s="1">
        <v>790840867.723405</v>
      </c>
      <c r="AM721" s="1">
        <v>741359642.723405</v>
      </c>
      <c r="AN721" s="1">
        <v>687957948.91333997</v>
      </c>
      <c r="AO721" s="1">
        <v>662827740.06154501</v>
      </c>
      <c r="AP721" s="1">
        <v>129433138.10063601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1016863851.20672</v>
      </c>
      <c r="AW721" s="1">
        <v>920274005.82404101</v>
      </c>
      <c r="AX721" s="1">
        <v>870792780.82404101</v>
      </c>
      <c r="AY721" s="1">
        <v>817391087.01397705</v>
      </c>
      <c r="AZ721" s="1">
        <v>792260878.16218197</v>
      </c>
      <c r="BA721" s="1">
        <v>792260878.16218197</v>
      </c>
      <c r="BB721" s="1">
        <v>790840867.723405</v>
      </c>
      <c r="BC721" s="1">
        <v>741359642.723405</v>
      </c>
      <c r="BD721" s="1">
        <v>687957948.91333997</v>
      </c>
      <c r="BE721" s="1">
        <v>662827740.06154501</v>
      </c>
      <c r="BF721" s="1">
        <v>662827740.06154501</v>
      </c>
      <c r="BG721" t="s">
        <v>39</v>
      </c>
    </row>
    <row r="722" spans="1:59" x14ac:dyDescent="0.25">
      <c r="A722">
        <v>1059</v>
      </c>
      <c r="B722" t="s">
        <v>192</v>
      </c>
      <c r="C722">
        <v>2017</v>
      </c>
      <c r="D722" s="2">
        <v>27801</v>
      </c>
      <c r="E722" s="7">
        <v>54519.42</v>
      </c>
      <c r="F722" t="s">
        <v>45</v>
      </c>
      <c r="G722" s="2">
        <v>106</v>
      </c>
      <c r="H722" s="1">
        <v>1075620690</v>
      </c>
      <c r="I722" s="1">
        <v>558100000</v>
      </c>
      <c r="J722" s="1">
        <v>1750000</v>
      </c>
      <c r="K722" s="1">
        <v>136910000</v>
      </c>
      <c r="L722" s="1">
        <v>9700000</v>
      </c>
      <c r="M722" s="1">
        <v>82460348.424844593</v>
      </c>
      <c r="N722" s="1">
        <v>14990047.210183799</v>
      </c>
      <c r="O722" s="1">
        <v>3646427.3182872399</v>
      </c>
      <c r="P722" s="1">
        <v>28323302.406034999</v>
      </c>
      <c r="Q722" s="1">
        <v>3098714</v>
      </c>
      <c r="R722" s="1">
        <v>7493630</v>
      </c>
      <c r="S722" s="1">
        <v>18326</v>
      </c>
      <c r="T722" s="1">
        <v>55.363168105377397</v>
      </c>
      <c r="U722" s="1">
        <v>3.3933765431678302</v>
      </c>
      <c r="V722" s="1">
        <v>0</v>
      </c>
      <c r="W722" s="1">
        <v>48.48</v>
      </c>
      <c r="X722" s="1">
        <v>1.18</v>
      </c>
      <c r="Y722" s="1">
        <v>476926155</v>
      </c>
      <c r="Z722" s="1">
        <v>119098774.273908</v>
      </c>
      <c r="AA722" s="1">
        <v>0</v>
      </c>
      <c r="AB722" s="1">
        <v>426189330</v>
      </c>
      <c r="AC722" s="1">
        <v>119098774.273908</v>
      </c>
      <c r="AD722" s="1">
        <v>0</v>
      </c>
      <c r="AE722" s="1">
        <v>426189330</v>
      </c>
      <c r="AF722" s="1">
        <v>93915763.229924902</v>
      </c>
      <c r="AG722" s="1">
        <v>0</v>
      </c>
      <c r="AH722" s="1">
        <v>426189330</v>
      </c>
      <c r="AI722" s="1">
        <v>82064934.503344595</v>
      </c>
      <c r="AJ722" s="1">
        <v>0</v>
      </c>
      <c r="AK722" s="1">
        <v>642310348.42484403</v>
      </c>
      <c r="AL722" s="1">
        <v>626098231.67994297</v>
      </c>
      <c r="AM722" s="1">
        <v>575361406.67994297</v>
      </c>
      <c r="AN722" s="1">
        <v>550178395.63595903</v>
      </c>
      <c r="AO722" s="1">
        <v>538327566.90937901</v>
      </c>
      <c r="AP722" s="1">
        <v>165246474.52847099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807556822.95331502</v>
      </c>
      <c r="AW722" s="1">
        <v>791344706.20841396</v>
      </c>
      <c r="AX722" s="1">
        <v>740607881.20841396</v>
      </c>
      <c r="AY722" s="1">
        <v>715424870.16443002</v>
      </c>
      <c r="AZ722" s="1">
        <v>703574041.43785</v>
      </c>
      <c r="BA722" s="1">
        <v>703574041.43785</v>
      </c>
      <c r="BB722" s="1">
        <v>626098231.67994297</v>
      </c>
      <c r="BC722" s="1">
        <v>575361406.67994297</v>
      </c>
      <c r="BD722" s="1">
        <v>550178395.63595903</v>
      </c>
      <c r="BE722" s="1">
        <v>538327566.90937901</v>
      </c>
      <c r="BF722" s="1">
        <v>538327566.90937901</v>
      </c>
      <c r="BG722" t="s">
        <v>39</v>
      </c>
    </row>
    <row r="723" spans="1:59" x14ac:dyDescent="0.25">
      <c r="A723">
        <v>1059</v>
      </c>
      <c r="B723" t="s">
        <v>192</v>
      </c>
      <c r="C723">
        <v>2018</v>
      </c>
      <c r="D723" s="2">
        <v>27843</v>
      </c>
      <c r="E723" s="7">
        <v>54519.42</v>
      </c>
      <c r="F723" t="s">
        <v>45</v>
      </c>
      <c r="G723" s="2">
        <v>106</v>
      </c>
      <c r="H723" s="1">
        <v>1077245670</v>
      </c>
      <c r="I723" s="1">
        <v>551100000</v>
      </c>
      <c r="J723" s="1">
        <v>7899999.9999999898</v>
      </c>
      <c r="K723" s="1">
        <v>126100000</v>
      </c>
      <c r="L723" s="1">
        <v>0</v>
      </c>
      <c r="M723" s="1">
        <v>82460348.424844593</v>
      </c>
      <c r="N723" s="1">
        <v>14990047.210183799</v>
      </c>
      <c r="O723" s="1">
        <v>3646427.3182872399</v>
      </c>
      <c r="P723" s="1">
        <v>28323302.406034999</v>
      </c>
      <c r="Q723" s="1">
        <v>3098714</v>
      </c>
      <c r="R723" s="1">
        <v>7493630</v>
      </c>
      <c r="S723" s="1">
        <v>18326</v>
      </c>
      <c r="T723" s="1">
        <v>56.361633653934199</v>
      </c>
      <c r="U723" s="1">
        <v>2.4359402758412299</v>
      </c>
      <c r="V723" s="1">
        <v>0</v>
      </c>
      <c r="W723" s="1">
        <v>48.48</v>
      </c>
      <c r="X723" s="1">
        <v>1.18</v>
      </c>
      <c r="Y723" s="1">
        <v>477646665</v>
      </c>
      <c r="Z723" s="1">
        <v>123581099.522278</v>
      </c>
      <c r="AA723" s="1">
        <v>0</v>
      </c>
      <c r="AB723" s="1">
        <v>426833190</v>
      </c>
      <c r="AC723" s="1">
        <v>123581099.522278</v>
      </c>
      <c r="AD723" s="1">
        <v>0</v>
      </c>
      <c r="AE723" s="1">
        <v>426833190</v>
      </c>
      <c r="AF723" s="1">
        <v>97450316.791133702</v>
      </c>
      <c r="AG723" s="1">
        <v>0</v>
      </c>
      <c r="AH723" s="1">
        <v>426833190</v>
      </c>
      <c r="AI723" s="1">
        <v>85153477.858830303</v>
      </c>
      <c r="AJ723" s="1">
        <v>0</v>
      </c>
      <c r="AK723" s="1">
        <v>641460348.42484403</v>
      </c>
      <c r="AL723" s="1">
        <v>637451066.92831302</v>
      </c>
      <c r="AM723" s="1">
        <v>586637591.92831302</v>
      </c>
      <c r="AN723" s="1">
        <v>560506809.19716799</v>
      </c>
      <c r="AO723" s="1">
        <v>548209970.26486504</v>
      </c>
      <c r="AP723" s="1">
        <v>144736474.52847099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786196822.95331502</v>
      </c>
      <c r="AW723" s="1">
        <v>782187541.45678401</v>
      </c>
      <c r="AX723" s="1">
        <v>731374066.45678401</v>
      </c>
      <c r="AY723" s="1">
        <v>705243283.72563899</v>
      </c>
      <c r="AZ723" s="1">
        <v>692946444.79333603</v>
      </c>
      <c r="BA723" s="1">
        <v>692946444.79333603</v>
      </c>
      <c r="BB723" s="1">
        <v>637451066.92831302</v>
      </c>
      <c r="BC723" s="1">
        <v>586637591.92831302</v>
      </c>
      <c r="BD723" s="1">
        <v>560506809.19716799</v>
      </c>
      <c r="BE723" s="1">
        <v>548209970.26486504</v>
      </c>
      <c r="BF723" s="1">
        <v>548209970.26486504</v>
      </c>
      <c r="BG723" t="s">
        <v>39</v>
      </c>
    </row>
    <row r="724" spans="1:59" x14ac:dyDescent="0.25">
      <c r="A724">
        <v>1059</v>
      </c>
      <c r="B724" t="s">
        <v>192</v>
      </c>
      <c r="C724">
        <v>2019</v>
      </c>
      <c r="D724" s="2">
        <v>27891</v>
      </c>
      <c r="E724" s="7">
        <v>54519.42</v>
      </c>
      <c r="F724" t="s">
        <v>45</v>
      </c>
      <c r="G724" s="2">
        <v>106</v>
      </c>
      <c r="H724" s="1">
        <v>1079102790</v>
      </c>
      <c r="I724" s="1">
        <v>533100000</v>
      </c>
      <c r="J724" s="1">
        <v>10900000</v>
      </c>
      <c r="K724" s="1">
        <v>124200000</v>
      </c>
      <c r="L724" s="1">
        <v>0</v>
      </c>
      <c r="M724" s="1">
        <v>82460348.424844593</v>
      </c>
      <c r="N724" s="1">
        <v>14990047.210183799</v>
      </c>
      <c r="O724" s="1">
        <v>3646427.3182872399</v>
      </c>
      <c r="P724" s="1">
        <v>28323302.406034999</v>
      </c>
      <c r="Q724" s="1">
        <v>3098714</v>
      </c>
      <c r="R724" s="1">
        <v>7493630</v>
      </c>
      <c r="S724" s="1">
        <v>18326</v>
      </c>
      <c r="T724" s="1">
        <v>52.591821384020001</v>
      </c>
      <c r="U724" s="1">
        <v>6.5092264968453799</v>
      </c>
      <c r="V724" s="1">
        <v>0</v>
      </c>
      <c r="W724" s="1">
        <v>48.48</v>
      </c>
      <c r="X724" s="1">
        <v>1.18</v>
      </c>
      <c r="Y724" s="1">
        <v>478470105</v>
      </c>
      <c r="Z724" s="1">
        <v>105607130.63191301</v>
      </c>
      <c r="AA724" s="1">
        <v>0</v>
      </c>
      <c r="AB724" s="1">
        <v>427569030</v>
      </c>
      <c r="AC724" s="1">
        <v>105607130.63191301</v>
      </c>
      <c r="AD724" s="1">
        <v>0</v>
      </c>
      <c r="AE724" s="1">
        <v>427569030</v>
      </c>
      <c r="AF724" s="1">
        <v>83276879.5168982</v>
      </c>
      <c r="AG724" s="1">
        <v>0</v>
      </c>
      <c r="AH724" s="1">
        <v>427569030</v>
      </c>
      <c r="AI724" s="1">
        <v>72768526.051008806</v>
      </c>
      <c r="AJ724" s="1">
        <v>0</v>
      </c>
      <c r="AK724" s="1">
        <v>626460348.42484403</v>
      </c>
      <c r="AL724" s="1">
        <v>623300538.03794801</v>
      </c>
      <c r="AM724" s="1">
        <v>572399463.03794801</v>
      </c>
      <c r="AN724" s="1">
        <v>550069211.92293298</v>
      </c>
      <c r="AO724" s="1">
        <v>539560858.45704305</v>
      </c>
      <c r="AP724" s="1">
        <v>142836474.52847099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769296822.95331502</v>
      </c>
      <c r="AW724" s="1">
        <v>766137012.56641901</v>
      </c>
      <c r="AX724" s="1">
        <v>715235937.56641901</v>
      </c>
      <c r="AY724" s="1">
        <v>692905686.45140398</v>
      </c>
      <c r="AZ724" s="1">
        <v>682397332.98551404</v>
      </c>
      <c r="BA724" s="1">
        <v>682397332.98551404</v>
      </c>
      <c r="BB724" s="1">
        <v>623300538.03794801</v>
      </c>
      <c r="BC724" s="1">
        <v>572399463.03794801</v>
      </c>
      <c r="BD724" s="1">
        <v>550069211.92293298</v>
      </c>
      <c r="BE724" s="1">
        <v>539560858.45704305</v>
      </c>
      <c r="BF724" s="1">
        <v>539560858.45704305</v>
      </c>
      <c r="BG724" t="s">
        <v>39</v>
      </c>
    </row>
    <row r="725" spans="1:59" x14ac:dyDescent="0.25">
      <c r="A725">
        <v>1059</v>
      </c>
      <c r="B725" t="s">
        <v>192</v>
      </c>
      <c r="C725">
        <v>2020</v>
      </c>
      <c r="D725" s="2">
        <v>27933</v>
      </c>
      <c r="E725" s="7">
        <v>54519.42</v>
      </c>
      <c r="F725" t="s">
        <v>45</v>
      </c>
      <c r="G725" s="2">
        <v>106</v>
      </c>
      <c r="H725" s="1">
        <v>1080727770</v>
      </c>
      <c r="I725" s="1">
        <v>580300000</v>
      </c>
      <c r="J725" s="1">
        <v>13700000</v>
      </c>
      <c r="K725" s="1">
        <v>107100000</v>
      </c>
      <c r="L725" s="1">
        <v>0</v>
      </c>
      <c r="M725" s="1">
        <v>82460348.424844593</v>
      </c>
      <c r="N725" s="1">
        <v>14990047.210183799</v>
      </c>
      <c r="O725" s="1">
        <v>3646427.3182872399</v>
      </c>
      <c r="P725" s="1">
        <v>28323302.406034999</v>
      </c>
      <c r="Q725" s="1">
        <v>3098714</v>
      </c>
      <c r="R725" s="1">
        <v>7493630</v>
      </c>
      <c r="S725" s="1">
        <v>18326</v>
      </c>
      <c r="T725" s="1">
        <v>54.185619295337702</v>
      </c>
      <c r="U725" s="1">
        <v>2.5090003167575698</v>
      </c>
      <c r="V725" s="1">
        <v>0</v>
      </c>
      <c r="W725" s="1">
        <v>48.48</v>
      </c>
      <c r="X725" s="1">
        <v>1.18</v>
      </c>
      <c r="Y725" s="1">
        <v>479190615</v>
      </c>
      <c r="Z725" s="1">
        <v>118426912.903843</v>
      </c>
      <c r="AA725" s="1">
        <v>0</v>
      </c>
      <c r="AB725" s="1">
        <v>428212890</v>
      </c>
      <c r="AC725" s="1">
        <v>118426912.903843</v>
      </c>
      <c r="AD725" s="1">
        <v>0</v>
      </c>
      <c r="AE725" s="1">
        <v>428212890</v>
      </c>
      <c r="AF725" s="1">
        <v>93385964.550307497</v>
      </c>
      <c r="AG725" s="1">
        <v>0</v>
      </c>
      <c r="AH725" s="1">
        <v>428212890</v>
      </c>
      <c r="AI725" s="1">
        <v>81601988.854526103</v>
      </c>
      <c r="AJ725" s="1">
        <v>0</v>
      </c>
      <c r="AK725" s="1">
        <v>676460348.42484403</v>
      </c>
      <c r="AL725" s="1">
        <v>639640830.30987799</v>
      </c>
      <c r="AM725" s="1">
        <v>588663105.30987799</v>
      </c>
      <c r="AN725" s="1">
        <v>563622156.95634198</v>
      </c>
      <c r="AO725" s="1">
        <v>551838181.26056099</v>
      </c>
      <c r="AP725" s="1">
        <v>125736474.52847099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802196822.95331502</v>
      </c>
      <c r="AW725" s="1">
        <v>765377304.83834898</v>
      </c>
      <c r="AX725" s="1">
        <v>714399579.83834898</v>
      </c>
      <c r="AY725" s="1">
        <v>689358631.48481297</v>
      </c>
      <c r="AZ725" s="1">
        <v>677574655.78903198</v>
      </c>
      <c r="BA725" s="1">
        <v>677574655.78903198</v>
      </c>
      <c r="BB725" s="1">
        <v>639640830.30987799</v>
      </c>
      <c r="BC725" s="1">
        <v>588663105.30987799</v>
      </c>
      <c r="BD725" s="1">
        <v>563622156.95634198</v>
      </c>
      <c r="BE725" s="1">
        <v>551838181.26056099</v>
      </c>
      <c r="BF725" s="1">
        <v>551838181.26056099</v>
      </c>
      <c r="BG725" t="s">
        <v>39</v>
      </c>
    </row>
    <row r="726" spans="1:59" x14ac:dyDescent="0.25">
      <c r="A726">
        <v>1059</v>
      </c>
      <c r="B726" t="s">
        <v>192</v>
      </c>
      <c r="C726">
        <v>2021</v>
      </c>
      <c r="D726" s="2">
        <v>27933</v>
      </c>
      <c r="E726" s="7">
        <v>54519.42</v>
      </c>
      <c r="F726" t="s">
        <v>45</v>
      </c>
      <c r="G726" s="2">
        <v>106</v>
      </c>
      <c r="H726" s="1">
        <v>1080727770</v>
      </c>
      <c r="I726" s="1">
        <v>564500000</v>
      </c>
      <c r="J726" s="1">
        <v>9100000</v>
      </c>
      <c r="K726" s="1">
        <v>114300000</v>
      </c>
      <c r="L726" s="1">
        <v>0</v>
      </c>
      <c r="M726" s="1">
        <v>82460348.424844593</v>
      </c>
      <c r="N726" s="1">
        <v>14990047.210183799</v>
      </c>
      <c r="O726" s="1">
        <v>3646427.3182872399</v>
      </c>
      <c r="P726" s="1">
        <v>28323302.406034999</v>
      </c>
      <c r="Q726" s="1">
        <v>3098714</v>
      </c>
      <c r="R726" s="1">
        <v>7493630</v>
      </c>
      <c r="S726" s="1">
        <v>18326</v>
      </c>
      <c r="T726" s="1">
        <v>54.628197823249799</v>
      </c>
      <c r="U726" s="1">
        <v>3.4103221918080999</v>
      </c>
      <c r="V726" s="1">
        <v>0</v>
      </c>
      <c r="W726" s="1">
        <v>48.48</v>
      </c>
      <c r="X726" s="1">
        <v>1.18</v>
      </c>
      <c r="Y726" s="1">
        <v>479190615</v>
      </c>
      <c r="Z726" s="1">
        <v>117375614.28000499</v>
      </c>
      <c r="AA726" s="1">
        <v>0</v>
      </c>
      <c r="AB726" s="1">
        <v>428212890</v>
      </c>
      <c r="AC726" s="1">
        <v>117375614.28000499</v>
      </c>
      <c r="AD726" s="1">
        <v>0</v>
      </c>
      <c r="AE726" s="1">
        <v>428212890</v>
      </c>
      <c r="AF726" s="1">
        <v>92556959.270931304</v>
      </c>
      <c r="AG726" s="1">
        <v>0</v>
      </c>
      <c r="AH726" s="1">
        <v>428212890</v>
      </c>
      <c r="AI726" s="1">
        <v>80877592.207837701</v>
      </c>
      <c r="AJ726" s="1">
        <v>0</v>
      </c>
      <c r="AK726" s="1">
        <v>656060348.42484403</v>
      </c>
      <c r="AL726" s="1">
        <v>633989531.68604004</v>
      </c>
      <c r="AM726" s="1">
        <v>583011806.68604004</v>
      </c>
      <c r="AN726" s="1">
        <v>558193151.67696595</v>
      </c>
      <c r="AO726" s="1">
        <v>546513784.61387205</v>
      </c>
      <c r="AP726" s="1">
        <v>132936474.52847099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788996822.95331502</v>
      </c>
      <c r="AW726" s="1">
        <v>766926006.21451104</v>
      </c>
      <c r="AX726" s="1">
        <v>715948281.21451104</v>
      </c>
      <c r="AY726" s="1">
        <v>691129626.20543694</v>
      </c>
      <c r="AZ726" s="1">
        <v>679450259.14234304</v>
      </c>
      <c r="BA726" s="1">
        <v>679450259.14234304</v>
      </c>
      <c r="BB726" s="1">
        <v>633989531.68604004</v>
      </c>
      <c r="BC726" s="1">
        <v>583011806.68604004</v>
      </c>
      <c r="BD726" s="1">
        <v>558193151.67696595</v>
      </c>
      <c r="BE726" s="1">
        <v>546513784.61387205</v>
      </c>
      <c r="BF726" s="1">
        <v>546513784.61387205</v>
      </c>
      <c r="BG726" t="s">
        <v>39</v>
      </c>
    </row>
    <row r="727" spans="1:59" x14ac:dyDescent="0.25">
      <c r="A727">
        <v>1060</v>
      </c>
      <c r="B727" t="s">
        <v>193</v>
      </c>
      <c r="C727">
        <v>2017</v>
      </c>
      <c r="D727" s="2">
        <v>273107</v>
      </c>
      <c r="E727" s="7">
        <v>71519.899999999994</v>
      </c>
      <c r="F727" t="s">
        <v>45</v>
      </c>
      <c r="G727" s="2">
        <v>121</v>
      </c>
      <c r="H727" s="1">
        <v>12061770655</v>
      </c>
      <c r="I727" s="1">
        <v>5787400000</v>
      </c>
      <c r="J727" s="1">
        <v>114400000</v>
      </c>
      <c r="K727" s="1">
        <v>2386600000</v>
      </c>
      <c r="L727" s="1">
        <v>123300000</v>
      </c>
      <c r="M727" s="1">
        <v>292295984.76007497</v>
      </c>
      <c r="N727" s="1">
        <v>119353817.55808701</v>
      </c>
      <c r="O727" s="1">
        <v>116157718.170985</v>
      </c>
      <c r="P727" s="1">
        <v>292295984.76007497</v>
      </c>
      <c r="Q727" s="1">
        <v>56649833</v>
      </c>
      <c r="R727" s="1">
        <v>41539110</v>
      </c>
      <c r="S727" s="1">
        <v>409971</v>
      </c>
      <c r="T727" s="1">
        <v>49.783217643641997</v>
      </c>
      <c r="U727" s="1">
        <v>3.3641041859958598</v>
      </c>
      <c r="V727" s="1">
        <v>0</v>
      </c>
      <c r="W727" s="1">
        <v>43.8</v>
      </c>
      <c r="X727" s="1">
        <v>1.18</v>
      </c>
      <c r="Y727" s="1">
        <v>4685150585</v>
      </c>
      <c r="Z727" s="1">
        <v>1507376175.6895399</v>
      </c>
      <c r="AA727" s="1">
        <v>0</v>
      </c>
      <c r="AB727" s="1">
        <v>4186730310</v>
      </c>
      <c r="AC727" s="1">
        <v>1507376175.6895399</v>
      </c>
      <c r="AD727" s="1">
        <v>0</v>
      </c>
      <c r="AE727" s="1">
        <v>4186730310</v>
      </c>
      <c r="AF727" s="1">
        <v>1189566005.46088</v>
      </c>
      <c r="AG727" s="1">
        <v>0</v>
      </c>
      <c r="AH727" s="1">
        <v>4186730310</v>
      </c>
      <c r="AI727" s="1">
        <v>1040008278.29445</v>
      </c>
      <c r="AJ727" s="1">
        <v>0</v>
      </c>
      <c r="AK727" s="1">
        <v>6194095984.7600698</v>
      </c>
      <c r="AL727" s="1">
        <v>6599222745.4496098</v>
      </c>
      <c r="AM727" s="1">
        <v>6100802470.4496098</v>
      </c>
      <c r="AN727" s="1">
        <v>5782992300.2209501</v>
      </c>
      <c r="AO727" s="1">
        <v>5633434573.0545301</v>
      </c>
      <c r="AP727" s="1">
        <v>2745411535.7290702</v>
      </c>
      <c r="AQ727" s="1">
        <v>664842593.29999995</v>
      </c>
      <c r="AR727" s="1">
        <v>664842593.29999995</v>
      </c>
      <c r="AS727" s="1">
        <v>664842593.29999995</v>
      </c>
      <c r="AT727" s="1">
        <v>664842593.29999995</v>
      </c>
      <c r="AU727" s="1">
        <v>664842593.29999995</v>
      </c>
      <c r="AV727" s="1">
        <v>8939507520.4891396</v>
      </c>
      <c r="AW727" s="1">
        <v>10009476874.4786</v>
      </c>
      <c r="AX727" s="1">
        <v>9511056599.4786797</v>
      </c>
      <c r="AY727" s="1">
        <v>9193246429.2500305</v>
      </c>
      <c r="AZ727" s="1">
        <v>9043688702.0835991</v>
      </c>
      <c r="BA727" s="1">
        <v>9043688702.0835991</v>
      </c>
      <c r="BB727" s="1">
        <v>7264065338.7496099</v>
      </c>
      <c r="BC727" s="1">
        <v>6765645063.7496099</v>
      </c>
      <c r="BD727" s="1">
        <v>6447834893.5209503</v>
      </c>
      <c r="BE727" s="1">
        <v>6298277166.3545303</v>
      </c>
      <c r="BF727" s="1">
        <v>6298277166.3545303</v>
      </c>
      <c r="BG727" t="s">
        <v>39</v>
      </c>
    </row>
    <row r="728" spans="1:59" x14ac:dyDescent="0.25">
      <c r="A728">
        <v>1060</v>
      </c>
      <c r="B728" t="s">
        <v>193</v>
      </c>
      <c r="C728">
        <v>2018</v>
      </c>
      <c r="D728" s="2">
        <v>274161</v>
      </c>
      <c r="E728" s="7">
        <v>71519.899999999994</v>
      </c>
      <c r="F728" t="s">
        <v>45</v>
      </c>
      <c r="G728" s="2">
        <v>121</v>
      </c>
      <c r="H728" s="1">
        <v>12108320565</v>
      </c>
      <c r="I728" s="1">
        <v>5882300000</v>
      </c>
      <c r="J728" s="1">
        <v>121800000</v>
      </c>
      <c r="K728" s="1">
        <v>2441100000</v>
      </c>
      <c r="L728" s="1">
        <v>158100000</v>
      </c>
      <c r="M728" s="1">
        <v>292295984.76007497</v>
      </c>
      <c r="N728" s="1">
        <v>119353817.55808701</v>
      </c>
      <c r="O728" s="1">
        <v>116157718.170985</v>
      </c>
      <c r="P728" s="1">
        <v>292295984.76007497</v>
      </c>
      <c r="Q728" s="1">
        <v>56649833</v>
      </c>
      <c r="R728" s="1">
        <v>41539110</v>
      </c>
      <c r="S728" s="1">
        <v>409971</v>
      </c>
      <c r="T728" s="1">
        <v>50.901899398551002</v>
      </c>
      <c r="U728" s="1">
        <v>1.9299680031816</v>
      </c>
      <c r="V728" s="1">
        <v>0</v>
      </c>
      <c r="W728" s="1">
        <v>43.8</v>
      </c>
      <c r="X728" s="1">
        <v>1.18</v>
      </c>
      <c r="Y728" s="1">
        <v>4703231955</v>
      </c>
      <c r="Z728" s="1">
        <v>1590274289.28035</v>
      </c>
      <c r="AA728" s="1">
        <v>0</v>
      </c>
      <c r="AB728" s="1">
        <v>4202888130</v>
      </c>
      <c r="AC728" s="1">
        <v>1590274289.28035</v>
      </c>
      <c r="AD728" s="1">
        <v>0</v>
      </c>
      <c r="AE728" s="1">
        <v>4202888130</v>
      </c>
      <c r="AF728" s="1">
        <v>1254986157.0029199</v>
      </c>
      <c r="AG728" s="1">
        <v>0</v>
      </c>
      <c r="AH728" s="1">
        <v>4202888130</v>
      </c>
      <c r="AI728" s="1">
        <v>1097203506.5194199</v>
      </c>
      <c r="AJ728" s="1">
        <v>0</v>
      </c>
      <c r="AK728" s="1">
        <v>6296395984.7600698</v>
      </c>
      <c r="AL728" s="1">
        <v>6707602229.0404301</v>
      </c>
      <c r="AM728" s="1">
        <v>6207258404.0404301</v>
      </c>
      <c r="AN728" s="1">
        <v>5871970271.76299</v>
      </c>
      <c r="AO728" s="1">
        <v>5714187621.2795</v>
      </c>
      <c r="AP728" s="1">
        <v>2834711535.7290702</v>
      </c>
      <c r="AQ728" s="1">
        <v>664842593.29999995</v>
      </c>
      <c r="AR728" s="1">
        <v>664842593.29999995</v>
      </c>
      <c r="AS728" s="1">
        <v>664842593.29999995</v>
      </c>
      <c r="AT728" s="1">
        <v>664842593.29999995</v>
      </c>
      <c r="AU728" s="1">
        <v>664842593.29999995</v>
      </c>
      <c r="AV728" s="1">
        <v>9131107520.4891396</v>
      </c>
      <c r="AW728" s="1">
        <v>10207156358.0695</v>
      </c>
      <c r="AX728" s="1">
        <v>9706812533.0695</v>
      </c>
      <c r="AY728" s="1">
        <v>9371524400.7920704</v>
      </c>
      <c r="AZ728" s="1">
        <v>9213741750.3085709</v>
      </c>
      <c r="BA728" s="1">
        <v>9213741750.3085709</v>
      </c>
      <c r="BB728" s="1">
        <v>7372444822.3404303</v>
      </c>
      <c r="BC728" s="1">
        <v>6872100997.3404303</v>
      </c>
      <c r="BD728" s="1">
        <v>6536812865.0629902</v>
      </c>
      <c r="BE728" s="1">
        <v>6379030214.5795002</v>
      </c>
      <c r="BF728" s="1">
        <v>6379030214.5794897</v>
      </c>
      <c r="BG728" t="s">
        <v>39</v>
      </c>
    </row>
    <row r="729" spans="1:59" x14ac:dyDescent="0.25">
      <c r="A729">
        <v>1060</v>
      </c>
      <c r="B729" t="s">
        <v>193</v>
      </c>
      <c r="C729">
        <v>2019</v>
      </c>
      <c r="D729" s="2">
        <v>274647</v>
      </c>
      <c r="E729" s="7">
        <v>71519.899999999994</v>
      </c>
      <c r="F729" t="s">
        <v>45</v>
      </c>
      <c r="G729" s="2">
        <v>121</v>
      </c>
      <c r="H729" s="1">
        <v>12129784755</v>
      </c>
      <c r="I729" s="1">
        <v>5641508963.1999998</v>
      </c>
      <c r="J729" s="1">
        <v>113549057.2</v>
      </c>
      <c r="K729" s="1">
        <v>2163277366</v>
      </c>
      <c r="L729" s="1">
        <v>0</v>
      </c>
      <c r="M729" s="1">
        <v>292295984.76007497</v>
      </c>
      <c r="N729" s="1">
        <v>119353817.55808701</v>
      </c>
      <c r="O729" s="1">
        <v>116157718.170985</v>
      </c>
      <c r="P729" s="1">
        <v>292295984.76007497</v>
      </c>
      <c r="Q729" s="1">
        <v>56649833</v>
      </c>
      <c r="R729" s="1">
        <v>41539110</v>
      </c>
      <c r="S729" s="1">
        <v>409971</v>
      </c>
      <c r="T729" s="1">
        <v>46.8739823564121</v>
      </c>
      <c r="U729" s="1">
        <v>5.0352584826651299</v>
      </c>
      <c r="V729" s="1">
        <v>0</v>
      </c>
      <c r="W729" s="1">
        <v>43.8</v>
      </c>
      <c r="X729" s="1">
        <v>1.18</v>
      </c>
      <c r="Y729" s="1">
        <v>4711569285</v>
      </c>
      <c r="Z729" s="1">
        <v>1358636365.29988</v>
      </c>
      <c r="AA729" s="1">
        <v>0</v>
      </c>
      <c r="AB729" s="1">
        <v>4210338510</v>
      </c>
      <c r="AC729" s="1">
        <v>1358636365.29988</v>
      </c>
      <c r="AD729" s="1">
        <v>0</v>
      </c>
      <c r="AE729" s="1">
        <v>4210338510</v>
      </c>
      <c r="AF729" s="1">
        <v>1072186001.0852</v>
      </c>
      <c r="AG729" s="1">
        <v>0</v>
      </c>
      <c r="AH729" s="1">
        <v>4210338510</v>
      </c>
      <c r="AI729" s="1">
        <v>937385829.690063</v>
      </c>
      <c r="AJ729" s="1">
        <v>0</v>
      </c>
      <c r="AK729" s="1">
        <v>6047354005.1600704</v>
      </c>
      <c r="AL729" s="1">
        <v>6476050692.2599602</v>
      </c>
      <c r="AM729" s="1">
        <v>5974819917.2599602</v>
      </c>
      <c r="AN729" s="1">
        <v>5688369553.0452805</v>
      </c>
      <c r="AO729" s="1">
        <v>5553569381.6501303</v>
      </c>
      <c r="AP729" s="1">
        <v>2398788901.7290702</v>
      </c>
      <c r="AQ729" s="1">
        <v>664842593.29999995</v>
      </c>
      <c r="AR729" s="1">
        <v>664842593.29999995</v>
      </c>
      <c r="AS729" s="1">
        <v>664842593.29999995</v>
      </c>
      <c r="AT729" s="1">
        <v>664842593.29999995</v>
      </c>
      <c r="AU729" s="1">
        <v>664842593.29999995</v>
      </c>
      <c r="AV729" s="1">
        <v>8446142906.8891401</v>
      </c>
      <c r="AW729" s="1">
        <v>9539682187.2890301</v>
      </c>
      <c r="AX729" s="1">
        <v>9038451412.2890301</v>
      </c>
      <c r="AY729" s="1">
        <v>8752001048.0743504</v>
      </c>
      <c r="AZ729" s="1">
        <v>8617200876.6791992</v>
      </c>
      <c r="BA729" s="1">
        <v>8617200876.6791992</v>
      </c>
      <c r="BB729" s="1">
        <v>7140893285.5599604</v>
      </c>
      <c r="BC729" s="1">
        <v>6639662510.5599604</v>
      </c>
      <c r="BD729" s="1">
        <v>6353212146.3452797</v>
      </c>
      <c r="BE729" s="1">
        <v>6218411974.9501305</v>
      </c>
      <c r="BF729" s="1">
        <v>6218411974.9501305</v>
      </c>
      <c r="BG729" t="s">
        <v>39</v>
      </c>
    </row>
    <row r="730" spans="1:59" x14ac:dyDescent="0.25">
      <c r="A730">
        <v>1060</v>
      </c>
      <c r="B730" t="s">
        <v>193</v>
      </c>
      <c r="C730">
        <v>2020</v>
      </c>
      <c r="D730" s="2">
        <v>275538</v>
      </c>
      <c r="E730" s="7">
        <v>71519.899999999994</v>
      </c>
      <c r="F730" t="s">
        <v>45</v>
      </c>
      <c r="G730" s="2">
        <v>121</v>
      </c>
      <c r="H730" s="1">
        <v>12169135770</v>
      </c>
      <c r="I730" s="1">
        <v>5967300000</v>
      </c>
      <c r="J730" s="1">
        <v>127200000</v>
      </c>
      <c r="K730" s="1">
        <v>1928700000</v>
      </c>
      <c r="L730" s="1">
        <v>0</v>
      </c>
      <c r="M730" s="1">
        <v>292295984.76007497</v>
      </c>
      <c r="N730" s="1">
        <v>119353817.55808701</v>
      </c>
      <c r="O730" s="1">
        <v>116157718.170985</v>
      </c>
      <c r="P730" s="1">
        <v>292295984.76007497</v>
      </c>
      <c r="Q730" s="1">
        <v>56649833</v>
      </c>
      <c r="R730" s="1">
        <v>41539110</v>
      </c>
      <c r="S730" s="1">
        <v>409971</v>
      </c>
      <c r="T730" s="1">
        <v>47.932957058088803</v>
      </c>
      <c r="U730" s="1">
        <v>1.9358537323478799</v>
      </c>
      <c r="V730" s="1">
        <v>0</v>
      </c>
      <c r="W730" s="1">
        <v>43.8</v>
      </c>
      <c r="X730" s="1">
        <v>1.18</v>
      </c>
      <c r="Y730" s="1">
        <v>4726854390</v>
      </c>
      <c r="Z730" s="1">
        <v>1493672165.17856</v>
      </c>
      <c r="AA730" s="1">
        <v>0</v>
      </c>
      <c r="AB730" s="1">
        <v>4223997540</v>
      </c>
      <c r="AC730" s="1">
        <v>1493672165.17856</v>
      </c>
      <c r="AD730" s="1">
        <v>0</v>
      </c>
      <c r="AE730" s="1">
        <v>4223997540</v>
      </c>
      <c r="AF730" s="1">
        <v>1178751302.86358</v>
      </c>
      <c r="AG730" s="1">
        <v>0</v>
      </c>
      <c r="AH730" s="1">
        <v>4223997540</v>
      </c>
      <c r="AI730" s="1">
        <v>1030553250.00948</v>
      </c>
      <c r="AJ730" s="1">
        <v>0</v>
      </c>
      <c r="AK730" s="1">
        <v>6386795984.7600698</v>
      </c>
      <c r="AL730" s="1">
        <v>6640022539.9386396</v>
      </c>
      <c r="AM730" s="1">
        <v>6137165689.9386396</v>
      </c>
      <c r="AN730" s="1">
        <v>5822244827.6236601</v>
      </c>
      <c r="AO730" s="1">
        <v>5674046774.7695503</v>
      </c>
      <c r="AP730" s="1">
        <v>2164211535.7290702</v>
      </c>
      <c r="AQ730" s="1">
        <v>664842593.29999995</v>
      </c>
      <c r="AR730" s="1">
        <v>664842593.29999995</v>
      </c>
      <c r="AS730" s="1">
        <v>664842593.29999995</v>
      </c>
      <c r="AT730" s="1">
        <v>664842593.29999995</v>
      </c>
      <c r="AU730" s="1">
        <v>664842593.29999995</v>
      </c>
      <c r="AV730" s="1">
        <v>8551007520.4891396</v>
      </c>
      <c r="AW730" s="1">
        <v>9469076668.9677105</v>
      </c>
      <c r="AX730" s="1">
        <v>8966219818.9677105</v>
      </c>
      <c r="AY730" s="1">
        <v>8651298956.6527309</v>
      </c>
      <c r="AZ730" s="1">
        <v>8503100903.7986202</v>
      </c>
      <c r="BA730" s="1">
        <v>8503100903.7986202</v>
      </c>
      <c r="BB730" s="1">
        <v>7304865133.2386398</v>
      </c>
      <c r="BC730" s="1">
        <v>6802008283.2386398</v>
      </c>
      <c r="BD730" s="1">
        <v>6487087420.9236603</v>
      </c>
      <c r="BE730" s="1">
        <v>6338889368.0695496</v>
      </c>
      <c r="BF730" s="1">
        <v>6338889368.0695496</v>
      </c>
      <c r="BG730" t="s">
        <v>39</v>
      </c>
    </row>
    <row r="731" spans="1:59" x14ac:dyDescent="0.25">
      <c r="A731">
        <v>1060</v>
      </c>
      <c r="B731" t="s">
        <v>193</v>
      </c>
      <c r="C731">
        <v>2021</v>
      </c>
      <c r="D731" s="2">
        <v>275538</v>
      </c>
      <c r="E731" s="7">
        <v>71519.899999999994</v>
      </c>
      <c r="F731" t="s">
        <v>45</v>
      </c>
      <c r="G731" s="2">
        <v>121</v>
      </c>
      <c r="H731" s="1">
        <v>12169135770</v>
      </c>
      <c r="I731" s="1">
        <v>5816000000</v>
      </c>
      <c r="J731" s="1">
        <v>143100000</v>
      </c>
      <c r="K731" s="1">
        <v>1985200000</v>
      </c>
      <c r="L731" s="1">
        <v>0</v>
      </c>
      <c r="M731" s="1">
        <v>292295984.76007497</v>
      </c>
      <c r="N731" s="1">
        <v>119353817.55808701</v>
      </c>
      <c r="O731" s="1">
        <v>116157718.170985</v>
      </c>
      <c r="P731" s="1">
        <v>292295984.76007497</v>
      </c>
      <c r="Q731" s="1">
        <v>56649833</v>
      </c>
      <c r="R731" s="1">
        <v>41539110</v>
      </c>
      <c r="S731" s="1">
        <v>409971</v>
      </c>
      <c r="T731" s="1">
        <v>47.317477240000002</v>
      </c>
      <c r="U731" s="1">
        <v>2.6730649106403401</v>
      </c>
      <c r="V731" s="1">
        <v>0</v>
      </c>
      <c r="W731" s="1">
        <v>43.8</v>
      </c>
      <c r="X731" s="1">
        <v>1.18</v>
      </c>
      <c r="Y731" s="1">
        <v>4726854390</v>
      </c>
      <c r="Z731" s="1">
        <v>1449745988.45666</v>
      </c>
      <c r="AA731" s="1">
        <v>0</v>
      </c>
      <c r="AB731" s="1">
        <v>4223997540</v>
      </c>
      <c r="AC731" s="1">
        <v>1449745988.45666</v>
      </c>
      <c r="AD731" s="1">
        <v>0</v>
      </c>
      <c r="AE731" s="1">
        <v>4223997540</v>
      </c>
      <c r="AF731" s="1">
        <v>1144086374.87748</v>
      </c>
      <c r="AG731" s="1">
        <v>0</v>
      </c>
      <c r="AH731" s="1">
        <v>4223997540</v>
      </c>
      <c r="AI731" s="1">
        <v>1000246556.7225699</v>
      </c>
      <c r="AJ731" s="1">
        <v>0</v>
      </c>
      <c r="AK731" s="1">
        <v>6251395984.7600698</v>
      </c>
      <c r="AL731" s="1">
        <v>6611996363.2167301</v>
      </c>
      <c r="AM731" s="1">
        <v>6109139513.2167301</v>
      </c>
      <c r="AN731" s="1">
        <v>5803479899.6375504</v>
      </c>
      <c r="AO731" s="1">
        <v>5659640081.4826498</v>
      </c>
      <c r="AP731" s="1">
        <v>2220711535.7290702</v>
      </c>
      <c r="AQ731" s="1">
        <v>664842593.29999995</v>
      </c>
      <c r="AR731" s="1">
        <v>664842593.29999995</v>
      </c>
      <c r="AS731" s="1">
        <v>664842593.29999995</v>
      </c>
      <c r="AT731" s="1">
        <v>664842593.29999995</v>
      </c>
      <c r="AU731" s="1">
        <v>664842593.29999995</v>
      </c>
      <c r="AV731" s="1">
        <v>8472107520.4891396</v>
      </c>
      <c r="AW731" s="1">
        <v>9497550492.2458</v>
      </c>
      <c r="AX731" s="1">
        <v>8994693642.2458</v>
      </c>
      <c r="AY731" s="1">
        <v>8689034028.6666298</v>
      </c>
      <c r="AZ731" s="1">
        <v>8545194210.5117197</v>
      </c>
      <c r="BA731" s="1">
        <v>8545194210.5117197</v>
      </c>
      <c r="BB731" s="1">
        <v>7276838956.5167303</v>
      </c>
      <c r="BC731" s="1">
        <v>6773982106.5167303</v>
      </c>
      <c r="BD731" s="1">
        <v>6468322492.9375496</v>
      </c>
      <c r="BE731" s="1">
        <v>6324482674.78265</v>
      </c>
      <c r="BF731" s="1">
        <v>6324482674.78265</v>
      </c>
      <c r="BG731" t="s">
        <v>39</v>
      </c>
    </row>
    <row r="732" spans="1:59" x14ac:dyDescent="0.25">
      <c r="A732">
        <v>1062</v>
      </c>
      <c r="B732" t="s">
        <v>194</v>
      </c>
      <c r="C732">
        <v>2017</v>
      </c>
      <c r="D732" s="2">
        <v>112539</v>
      </c>
      <c r="E732" s="7">
        <v>106447.99</v>
      </c>
      <c r="F732" t="s">
        <v>45</v>
      </c>
      <c r="G732" s="2">
        <v>141</v>
      </c>
      <c r="H732" s="1">
        <v>5791819635</v>
      </c>
      <c r="I732" s="1">
        <v>2859100000</v>
      </c>
      <c r="J732" s="1">
        <v>251900000</v>
      </c>
      <c r="K732" s="1">
        <v>1073700000</v>
      </c>
      <c r="L732" s="1">
        <v>93800000</v>
      </c>
      <c r="M732" s="1">
        <v>236062962.285007</v>
      </c>
      <c r="N732" s="1">
        <v>70049624.208245203</v>
      </c>
      <c r="O732" s="1">
        <v>44137491.8831378</v>
      </c>
      <c r="P732" s="1">
        <v>196923260.30982199</v>
      </c>
      <c r="Q732" s="1">
        <v>29397072</v>
      </c>
      <c r="R732" s="1">
        <v>13881424</v>
      </c>
      <c r="S732" s="1">
        <v>1636966</v>
      </c>
      <c r="T732" s="1">
        <v>50.552927729236799</v>
      </c>
      <c r="U732" s="1">
        <v>3.3680323080000001</v>
      </c>
      <c r="V732" s="1">
        <v>39248</v>
      </c>
      <c r="W732" s="1">
        <v>42.24</v>
      </c>
      <c r="X732" s="1">
        <v>1.18</v>
      </c>
      <c r="Y732" s="1">
        <v>1930606545</v>
      </c>
      <c r="Z732" s="1">
        <v>800864695.17647099</v>
      </c>
      <c r="AA732" s="1">
        <v>1027858.0224</v>
      </c>
      <c r="AB732" s="1">
        <v>1725222870</v>
      </c>
      <c r="AC732" s="1">
        <v>800864695.17647099</v>
      </c>
      <c r="AD732" s="1">
        <v>1027858.0224</v>
      </c>
      <c r="AE732" s="1">
        <v>1725222870</v>
      </c>
      <c r="AF732" s="1">
        <v>640857326.61048305</v>
      </c>
      <c r="AG732" s="1">
        <v>1027858.0224</v>
      </c>
      <c r="AH732" s="1">
        <v>1725222870</v>
      </c>
      <c r="AI732" s="1">
        <v>565559741.40295899</v>
      </c>
      <c r="AJ732" s="1">
        <v>1027858.0224</v>
      </c>
      <c r="AK732" s="1">
        <v>3347062962.2849998</v>
      </c>
      <c r="AL732" s="1">
        <v>3181322358.5086899</v>
      </c>
      <c r="AM732" s="1">
        <v>2975938683.5086899</v>
      </c>
      <c r="AN732" s="1">
        <v>2815931314.9426999</v>
      </c>
      <c r="AO732" s="1">
        <v>2740633729.7351799</v>
      </c>
      <c r="AP732" s="1">
        <v>1281687116.0913799</v>
      </c>
      <c r="AQ732" s="1">
        <v>1006209356</v>
      </c>
      <c r="AR732" s="1">
        <v>477198353.77630299</v>
      </c>
      <c r="AS732" s="1">
        <v>446390802.52630299</v>
      </c>
      <c r="AT732" s="1">
        <v>422389697.24140501</v>
      </c>
      <c r="AU732" s="1">
        <v>411095059.46027702</v>
      </c>
      <c r="AV732" s="1">
        <v>4628750078.3763905</v>
      </c>
      <c r="AW732" s="1">
        <v>4940207828.37638</v>
      </c>
      <c r="AX732" s="1">
        <v>4704016602.12638</v>
      </c>
      <c r="AY732" s="1">
        <v>4520008128.2754898</v>
      </c>
      <c r="AZ732" s="1">
        <v>4433415905.2868404</v>
      </c>
      <c r="BA732" s="1">
        <v>4433415905.2868404</v>
      </c>
      <c r="BB732" s="1">
        <v>3658520712.2849898</v>
      </c>
      <c r="BC732" s="1">
        <v>3422329486.0349898</v>
      </c>
      <c r="BD732" s="1">
        <v>3238321012.1841102</v>
      </c>
      <c r="BE732" s="1">
        <v>3151728789.1954498</v>
      </c>
      <c r="BF732" s="1">
        <v>3151728789.1954498</v>
      </c>
      <c r="BG732" t="s">
        <v>39</v>
      </c>
    </row>
    <row r="733" spans="1:59" x14ac:dyDescent="0.25">
      <c r="A733">
        <v>1062</v>
      </c>
      <c r="B733" t="s">
        <v>194</v>
      </c>
      <c r="C733">
        <v>2018</v>
      </c>
      <c r="D733" s="2">
        <v>113175</v>
      </c>
      <c r="E733" s="7">
        <v>106447.99</v>
      </c>
      <c r="F733" t="s">
        <v>45</v>
      </c>
      <c r="G733" s="2">
        <v>141</v>
      </c>
      <c r="H733" s="1">
        <v>5824551375</v>
      </c>
      <c r="I733" s="1">
        <v>2947200000</v>
      </c>
      <c r="J733" s="1">
        <v>280100000</v>
      </c>
      <c r="K733" s="1">
        <v>1109000000</v>
      </c>
      <c r="L733" s="1">
        <v>101500000</v>
      </c>
      <c r="M733" s="1">
        <v>236062962.285007</v>
      </c>
      <c r="N733" s="1">
        <v>70049624.208245203</v>
      </c>
      <c r="O733" s="1">
        <v>44137491.8831378</v>
      </c>
      <c r="P733" s="1">
        <v>196923260.30982199</v>
      </c>
      <c r="Q733" s="1">
        <v>29397072</v>
      </c>
      <c r="R733" s="1">
        <v>13881424</v>
      </c>
      <c r="S733" s="1">
        <v>1636966</v>
      </c>
      <c r="T733" s="1">
        <v>51.606281222002103</v>
      </c>
      <c r="U733" s="1">
        <v>1.83435921566217</v>
      </c>
      <c r="V733" s="1">
        <v>39248</v>
      </c>
      <c r="W733" s="1">
        <v>42.24</v>
      </c>
      <c r="X733" s="1">
        <v>1.18</v>
      </c>
      <c r="Y733" s="1">
        <v>1941517125</v>
      </c>
      <c r="Z733" s="1">
        <v>844774048.77354503</v>
      </c>
      <c r="AA733" s="1">
        <v>1027858.0224</v>
      </c>
      <c r="AB733" s="1">
        <v>1734972750</v>
      </c>
      <c r="AC733" s="1">
        <v>844774048.77354503</v>
      </c>
      <c r="AD733" s="1">
        <v>1027858.0224</v>
      </c>
      <c r="AE733" s="1">
        <v>1734972750</v>
      </c>
      <c r="AF733" s="1">
        <v>675993887.29157901</v>
      </c>
      <c r="AG733" s="1">
        <v>1027858.0224</v>
      </c>
      <c r="AH733" s="1">
        <v>1734972750</v>
      </c>
      <c r="AI733" s="1">
        <v>596567928.947124</v>
      </c>
      <c r="AJ733" s="1">
        <v>1027858.0224</v>
      </c>
      <c r="AK733" s="1">
        <v>3463362962.2849998</v>
      </c>
      <c r="AL733" s="1">
        <v>3264342292.1057601</v>
      </c>
      <c r="AM733" s="1">
        <v>3057797917.1057601</v>
      </c>
      <c r="AN733" s="1">
        <v>2889017755.6237998</v>
      </c>
      <c r="AO733" s="1">
        <v>2809591797.2793398</v>
      </c>
      <c r="AP733" s="1">
        <v>1324687116.0913799</v>
      </c>
      <c r="AQ733" s="1">
        <v>1006209356</v>
      </c>
      <c r="AR733" s="1">
        <v>489651343.81586498</v>
      </c>
      <c r="AS733" s="1">
        <v>458669687.56586498</v>
      </c>
      <c r="AT733" s="1">
        <v>433352663.34356999</v>
      </c>
      <c r="AU733" s="1">
        <v>421438769.591901</v>
      </c>
      <c r="AV733" s="1">
        <v>4788050078.3763905</v>
      </c>
      <c r="AW733" s="1">
        <v>5078680752.01301</v>
      </c>
      <c r="AX733" s="1">
        <v>4841154720.76301</v>
      </c>
      <c r="AY733" s="1">
        <v>4647057535.0587502</v>
      </c>
      <c r="AZ733" s="1">
        <v>4555717682.9626303</v>
      </c>
      <c r="BA733" s="1">
        <v>4555717682.9626303</v>
      </c>
      <c r="BB733" s="1">
        <v>3753993635.9216299</v>
      </c>
      <c r="BC733" s="1">
        <v>3516467604.6716299</v>
      </c>
      <c r="BD733" s="1">
        <v>3322370418.96737</v>
      </c>
      <c r="BE733" s="1">
        <v>3231030566.8712401</v>
      </c>
      <c r="BF733" s="1">
        <v>3231030566.8712401</v>
      </c>
      <c r="BG733" t="s">
        <v>39</v>
      </c>
    </row>
    <row r="734" spans="1:59" x14ac:dyDescent="0.25">
      <c r="A734">
        <v>1062</v>
      </c>
      <c r="B734" t="s">
        <v>194</v>
      </c>
      <c r="C734">
        <v>2019</v>
      </c>
      <c r="D734" s="2">
        <v>114284</v>
      </c>
      <c r="E734" s="7">
        <v>106447.99</v>
      </c>
      <c r="F734" t="s">
        <v>45</v>
      </c>
      <c r="G734" s="2">
        <v>141</v>
      </c>
      <c r="H734" s="1">
        <v>5881626060</v>
      </c>
      <c r="I734" s="1">
        <v>2796600000</v>
      </c>
      <c r="J734" s="1">
        <v>317000000</v>
      </c>
      <c r="K734" s="1">
        <v>1017900000</v>
      </c>
      <c r="L734" s="1">
        <v>0</v>
      </c>
      <c r="M734" s="1">
        <v>236062962.285007</v>
      </c>
      <c r="N734" s="1">
        <v>70049624.208245203</v>
      </c>
      <c r="O734" s="1">
        <v>44137491.8831378</v>
      </c>
      <c r="P734" s="1">
        <v>196923260.30982199</v>
      </c>
      <c r="Q734" s="1">
        <v>29397072</v>
      </c>
      <c r="R734" s="1">
        <v>13881424</v>
      </c>
      <c r="S734" s="1">
        <v>1636966</v>
      </c>
      <c r="T734" s="1">
        <v>46.927158755571497</v>
      </c>
      <c r="U734" s="1">
        <v>5.2407660455424896</v>
      </c>
      <c r="V734" s="1">
        <v>39248</v>
      </c>
      <c r="W734" s="1">
        <v>42.24</v>
      </c>
      <c r="X734" s="1">
        <v>1.18</v>
      </c>
      <c r="Y734" s="1">
        <v>1960542020</v>
      </c>
      <c r="Z734" s="1">
        <v>707539137.10484099</v>
      </c>
      <c r="AA734" s="1">
        <v>1027858.0224</v>
      </c>
      <c r="AB734" s="1">
        <v>1751973720</v>
      </c>
      <c r="AC734" s="1">
        <v>707539137.10484099</v>
      </c>
      <c r="AD734" s="1">
        <v>1027858.0224</v>
      </c>
      <c r="AE734" s="1">
        <v>1751973720</v>
      </c>
      <c r="AF734" s="1">
        <v>566177586.06200302</v>
      </c>
      <c r="AG734" s="1">
        <v>1027858.0224</v>
      </c>
      <c r="AH734" s="1">
        <v>1751973720</v>
      </c>
      <c r="AI734" s="1">
        <v>499654503.21831501</v>
      </c>
      <c r="AJ734" s="1">
        <v>1027858.0224</v>
      </c>
      <c r="AK734" s="1">
        <v>3349662962.2849998</v>
      </c>
      <c r="AL734" s="1">
        <v>3183032275.4370599</v>
      </c>
      <c r="AM734" s="1">
        <v>2974463975.4370599</v>
      </c>
      <c r="AN734" s="1">
        <v>2833102424.3942199</v>
      </c>
      <c r="AO734" s="1">
        <v>2766579341.55053</v>
      </c>
      <c r="AP734" s="1">
        <v>1132087116.0913799</v>
      </c>
      <c r="AQ734" s="1">
        <v>1006209356</v>
      </c>
      <c r="AR734" s="1">
        <v>477454841.31555903</v>
      </c>
      <c r="AS734" s="1">
        <v>446169596.31555903</v>
      </c>
      <c r="AT734" s="1">
        <v>424965363.65913302</v>
      </c>
      <c r="AU734" s="1">
        <v>414986901.23258001</v>
      </c>
      <c r="AV734" s="1">
        <v>4481750078.3763905</v>
      </c>
      <c r="AW734" s="1">
        <v>4792574232.8439999</v>
      </c>
      <c r="AX734" s="1">
        <v>4552720687.8439999</v>
      </c>
      <c r="AY734" s="1">
        <v>4390154904.1447401</v>
      </c>
      <c r="AZ734" s="1">
        <v>4313653358.8745003</v>
      </c>
      <c r="BA734" s="1">
        <v>4313653358.8745003</v>
      </c>
      <c r="BB734" s="1">
        <v>3660487116.7526202</v>
      </c>
      <c r="BC734" s="1">
        <v>3420633571.7526202</v>
      </c>
      <c r="BD734" s="1">
        <v>3258067788.05335</v>
      </c>
      <c r="BE734" s="1">
        <v>3181566242.7831101</v>
      </c>
      <c r="BF734" s="1">
        <v>3181566242.7831101</v>
      </c>
      <c r="BG734" t="s">
        <v>39</v>
      </c>
    </row>
    <row r="735" spans="1:59" x14ac:dyDescent="0.25">
      <c r="A735">
        <v>1062</v>
      </c>
      <c r="B735" t="s">
        <v>194</v>
      </c>
      <c r="C735">
        <v>2020</v>
      </c>
      <c r="D735" s="2">
        <v>115128</v>
      </c>
      <c r="E735" s="7">
        <v>106447.99</v>
      </c>
      <c r="F735" t="s">
        <v>45</v>
      </c>
      <c r="G735" s="2">
        <v>141</v>
      </c>
      <c r="H735" s="1">
        <v>5925062520</v>
      </c>
      <c r="I735" s="1">
        <v>3007100000</v>
      </c>
      <c r="J735" s="1">
        <v>269800000</v>
      </c>
      <c r="K735" s="1">
        <v>976500000</v>
      </c>
      <c r="L735" s="1">
        <v>0</v>
      </c>
      <c r="M735" s="1">
        <v>236062962.285007</v>
      </c>
      <c r="N735" s="1">
        <v>70049624.208245203</v>
      </c>
      <c r="O735" s="1">
        <v>44137491.8831378</v>
      </c>
      <c r="P735" s="1">
        <v>196923260.30982199</v>
      </c>
      <c r="Q735" s="1">
        <v>29397072</v>
      </c>
      <c r="R735" s="1">
        <v>13881424</v>
      </c>
      <c r="S735" s="1">
        <v>1636966</v>
      </c>
      <c r="T735" s="1">
        <v>48.229340879271803</v>
      </c>
      <c r="U735" s="1">
        <v>2.0341482910191</v>
      </c>
      <c r="V735" s="1">
        <v>39248</v>
      </c>
      <c r="W735" s="1">
        <v>42.24</v>
      </c>
      <c r="X735" s="1">
        <v>1.18</v>
      </c>
      <c r="Y735" s="1">
        <v>1975020840</v>
      </c>
      <c r="Z735" s="1">
        <v>784066564.10979998</v>
      </c>
      <c r="AA735" s="1">
        <v>1027858.0224</v>
      </c>
      <c r="AB735" s="1">
        <v>1764912240</v>
      </c>
      <c r="AC735" s="1">
        <v>784066564.10979998</v>
      </c>
      <c r="AD735" s="1">
        <v>1027858.0224</v>
      </c>
      <c r="AE735" s="1">
        <v>1764912240</v>
      </c>
      <c r="AF735" s="1">
        <v>627415348.91777503</v>
      </c>
      <c r="AG735" s="1">
        <v>1027858.0224</v>
      </c>
      <c r="AH735" s="1">
        <v>1764912240</v>
      </c>
      <c r="AI735" s="1">
        <v>553697130.00388098</v>
      </c>
      <c r="AJ735" s="1">
        <v>1027858.0224</v>
      </c>
      <c r="AK735" s="1">
        <v>3512962962.2849998</v>
      </c>
      <c r="AL735" s="1">
        <v>3226838522.4420199</v>
      </c>
      <c r="AM735" s="1">
        <v>3016729922.4420199</v>
      </c>
      <c r="AN735" s="1">
        <v>2860078707.24999</v>
      </c>
      <c r="AO735" s="1">
        <v>2786360488.3361001</v>
      </c>
      <c r="AP735" s="1">
        <v>1090687116.0913799</v>
      </c>
      <c r="AQ735" s="1">
        <v>1006209356</v>
      </c>
      <c r="AR735" s="1">
        <v>484025778.36630303</v>
      </c>
      <c r="AS735" s="1">
        <v>452509488.36630303</v>
      </c>
      <c r="AT735" s="1">
        <v>429011806.08749902</v>
      </c>
      <c r="AU735" s="1">
        <v>417954073.25041503</v>
      </c>
      <c r="AV735" s="1">
        <v>4603650078.3763905</v>
      </c>
      <c r="AW735" s="1">
        <v>4801551416.8997002</v>
      </c>
      <c r="AX735" s="1">
        <v>4559926526.8997002</v>
      </c>
      <c r="AY735" s="1">
        <v>4379777629.4288797</v>
      </c>
      <c r="AZ735" s="1">
        <v>4295001677.6779003</v>
      </c>
      <c r="BA735" s="1">
        <v>4295001677.6779003</v>
      </c>
      <c r="BB735" s="1">
        <v>3710864300.80832</v>
      </c>
      <c r="BC735" s="1">
        <v>3469239410.80832</v>
      </c>
      <c r="BD735" s="1">
        <v>3289090513.3374901</v>
      </c>
      <c r="BE735" s="1">
        <v>3204314561.5865102</v>
      </c>
      <c r="BF735" s="1">
        <v>3204314561.5865102</v>
      </c>
      <c r="BG735" t="s">
        <v>39</v>
      </c>
    </row>
    <row r="736" spans="1:59" x14ac:dyDescent="0.25">
      <c r="A736">
        <v>1062</v>
      </c>
      <c r="B736" t="s">
        <v>194</v>
      </c>
      <c r="C736">
        <v>2021</v>
      </c>
      <c r="D736" s="2">
        <v>115128</v>
      </c>
      <c r="E736" s="7">
        <v>106447.99</v>
      </c>
      <c r="F736" t="s">
        <v>45</v>
      </c>
      <c r="G736" s="2">
        <v>141</v>
      </c>
      <c r="H736" s="1">
        <v>5925062520</v>
      </c>
      <c r="I736" s="1">
        <v>2986899999.99999</v>
      </c>
      <c r="J736" s="1">
        <v>302100000</v>
      </c>
      <c r="K736" s="1">
        <v>1070000000</v>
      </c>
      <c r="L736" s="1">
        <v>0</v>
      </c>
      <c r="M736" s="1">
        <v>236062962.285007</v>
      </c>
      <c r="N736" s="1">
        <v>70049624.208245203</v>
      </c>
      <c r="O736" s="1">
        <v>44137491.8831378</v>
      </c>
      <c r="P736" s="1">
        <v>196923260.30982199</v>
      </c>
      <c r="Q736" s="1">
        <v>29397072</v>
      </c>
      <c r="R736" s="1">
        <v>13881424</v>
      </c>
      <c r="S736" s="1">
        <v>1636966</v>
      </c>
      <c r="T736" s="1">
        <v>47.5379764555828</v>
      </c>
      <c r="U736" s="1">
        <v>2.2663738432461602</v>
      </c>
      <c r="V736" s="1">
        <v>39248</v>
      </c>
      <c r="W736" s="1">
        <v>42.24</v>
      </c>
      <c r="X736" s="1">
        <v>1.18</v>
      </c>
      <c r="Y736" s="1">
        <v>1975020840</v>
      </c>
      <c r="Z736" s="1">
        <v>768390560.21222305</v>
      </c>
      <c r="AA736" s="1">
        <v>1027858.0224</v>
      </c>
      <c r="AB736" s="1">
        <v>1764912240</v>
      </c>
      <c r="AC736" s="1">
        <v>768390560.21222305</v>
      </c>
      <c r="AD736" s="1">
        <v>1027858.0224</v>
      </c>
      <c r="AE736" s="1">
        <v>1764912240</v>
      </c>
      <c r="AF736" s="1">
        <v>614871304.94849706</v>
      </c>
      <c r="AG736" s="1">
        <v>1027858.0224</v>
      </c>
      <c r="AH736" s="1">
        <v>1764912240</v>
      </c>
      <c r="AI736" s="1">
        <v>542626949.53027296</v>
      </c>
      <c r="AJ736" s="1">
        <v>1027858.0224</v>
      </c>
      <c r="AK736" s="1">
        <v>3525062962.2849898</v>
      </c>
      <c r="AL736" s="1">
        <v>3243462518.5444398</v>
      </c>
      <c r="AM736" s="1">
        <v>3033353918.5444398</v>
      </c>
      <c r="AN736" s="1">
        <v>2879834663.2807102</v>
      </c>
      <c r="AO736" s="1">
        <v>2807590307.8624902</v>
      </c>
      <c r="AP736" s="1">
        <v>1184187116.0913799</v>
      </c>
      <c r="AQ736" s="1">
        <v>1006209356</v>
      </c>
      <c r="AR736" s="1">
        <v>486519377.78166598</v>
      </c>
      <c r="AS736" s="1">
        <v>455003087.78166598</v>
      </c>
      <c r="AT736" s="1">
        <v>431975199.49210697</v>
      </c>
      <c r="AU736" s="1">
        <v>421138546.17937398</v>
      </c>
      <c r="AV736" s="1">
        <v>4709250078.37638</v>
      </c>
      <c r="AW736" s="1">
        <v>4914169012.41749</v>
      </c>
      <c r="AX736" s="1">
        <v>4672544122.41749</v>
      </c>
      <c r="AY736" s="1">
        <v>4495996978.8641996</v>
      </c>
      <c r="AZ736" s="1">
        <v>4412915970.1332502</v>
      </c>
      <c r="BA736" s="1">
        <v>4412915970.1332502</v>
      </c>
      <c r="BB736" s="1">
        <v>3729981896.3261099</v>
      </c>
      <c r="BC736" s="1">
        <v>3488357006.3261099</v>
      </c>
      <c r="BD736" s="1">
        <v>3311809862.77282</v>
      </c>
      <c r="BE736" s="1">
        <v>3228728854.0418601</v>
      </c>
      <c r="BF736" s="1">
        <v>3228728854.0418601</v>
      </c>
      <c r="BG736" t="s">
        <v>39</v>
      </c>
    </row>
    <row r="737" spans="1:59" x14ac:dyDescent="0.25">
      <c r="A737">
        <v>1068</v>
      </c>
      <c r="B737" t="s">
        <v>195</v>
      </c>
      <c r="C737">
        <v>2017</v>
      </c>
      <c r="D737" s="2">
        <v>86721</v>
      </c>
      <c r="E737" s="7">
        <v>131228.92000000001</v>
      </c>
      <c r="F737" t="s">
        <v>43</v>
      </c>
      <c r="G737" s="2">
        <v>111</v>
      </c>
      <c r="H737" s="1">
        <v>3513501315</v>
      </c>
      <c r="I737" s="1">
        <v>1552249891.6799901</v>
      </c>
      <c r="J737" s="1">
        <v>355356808.10000002</v>
      </c>
      <c r="K737" s="1">
        <v>664755591.10000002</v>
      </c>
      <c r="L737" s="1">
        <v>6060828.5999999996</v>
      </c>
      <c r="M737" s="1">
        <v>173646789.21285999</v>
      </c>
      <c r="N737" s="1">
        <v>39451818.8860652</v>
      </c>
      <c r="O737" s="1">
        <v>4391136.3250000002</v>
      </c>
      <c r="P737" s="1">
        <v>145320494.29103801</v>
      </c>
      <c r="Q737" s="1">
        <v>55270796</v>
      </c>
      <c r="R737" s="1">
        <v>30870790</v>
      </c>
      <c r="S737" s="1">
        <v>393030</v>
      </c>
      <c r="T737" s="1">
        <v>46.832415844619597</v>
      </c>
      <c r="U737" s="1">
        <v>4.9305954443978504</v>
      </c>
      <c r="V737" s="1">
        <v>2852976</v>
      </c>
      <c r="W737" s="1">
        <v>36.58</v>
      </c>
      <c r="X737" s="1">
        <v>0.87</v>
      </c>
      <c r="Y737" s="1">
        <v>1487698755</v>
      </c>
      <c r="Z737" s="1">
        <v>1287239668.7284801</v>
      </c>
      <c r="AA737" s="1">
        <v>64704354.489599898</v>
      </c>
      <c r="AB737" s="1">
        <v>1329432930</v>
      </c>
      <c r="AC737" s="1">
        <v>1287239668.7284801</v>
      </c>
      <c r="AD737" s="1">
        <v>64704354.489599898</v>
      </c>
      <c r="AE737" s="1">
        <v>1329432930</v>
      </c>
      <c r="AF737" s="1">
        <v>1015870986.72185</v>
      </c>
      <c r="AG737" s="1">
        <v>56292788.405951999</v>
      </c>
      <c r="AH737" s="1">
        <v>1329432930</v>
      </c>
      <c r="AI737" s="1">
        <v>888168077.54226696</v>
      </c>
      <c r="AJ737" s="1">
        <v>56292788.405951999</v>
      </c>
      <c r="AK737" s="1">
        <v>2081253488.9928501</v>
      </c>
      <c r="AL737" s="1">
        <v>3340320080.6091199</v>
      </c>
      <c r="AM737" s="1">
        <v>3182054255.6091199</v>
      </c>
      <c r="AN737" s="1">
        <v>2902274007.5188398</v>
      </c>
      <c r="AO737" s="1">
        <v>2774571098.3392501</v>
      </c>
      <c r="AP737" s="1">
        <v>714659374.91106498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2795912863.9039102</v>
      </c>
      <c r="AW737" s="1">
        <v>4054979455.5201898</v>
      </c>
      <c r="AX737" s="1">
        <v>3896713630.5201898</v>
      </c>
      <c r="AY737" s="1">
        <v>3616933382.4299102</v>
      </c>
      <c r="AZ737" s="1">
        <v>3489230473.25032</v>
      </c>
      <c r="BA737" s="1">
        <v>3489230473.25032</v>
      </c>
      <c r="BB737" s="1">
        <v>3340320080.6091199</v>
      </c>
      <c r="BC737" s="1">
        <v>3182054255.6091199</v>
      </c>
      <c r="BD737" s="1">
        <v>2902274007.5188398</v>
      </c>
      <c r="BE737" s="1">
        <v>2774571098.3392501</v>
      </c>
      <c r="BF737" s="1">
        <v>2774571098.3392501</v>
      </c>
      <c r="BG737" t="s">
        <v>39</v>
      </c>
    </row>
    <row r="738" spans="1:59" x14ac:dyDescent="0.25">
      <c r="A738">
        <v>1068</v>
      </c>
      <c r="B738" t="s">
        <v>195</v>
      </c>
      <c r="C738">
        <v>2018</v>
      </c>
      <c r="D738" s="2">
        <v>86721</v>
      </c>
      <c r="E738" s="7">
        <v>131228.92000000001</v>
      </c>
      <c r="F738" t="s">
        <v>43</v>
      </c>
      <c r="G738" s="2">
        <v>111</v>
      </c>
      <c r="H738" s="1">
        <v>3513501315</v>
      </c>
      <c r="I738" s="1">
        <v>1652814027</v>
      </c>
      <c r="J738" s="1">
        <v>376572966.69999999</v>
      </c>
      <c r="K738" s="1">
        <v>675658565.5</v>
      </c>
      <c r="L738" s="1">
        <v>2421072.9300000002</v>
      </c>
      <c r="M738" s="1">
        <v>173646789.21285999</v>
      </c>
      <c r="N738" s="1">
        <v>39451818.8860652</v>
      </c>
      <c r="O738" s="1">
        <v>4391136.3250000002</v>
      </c>
      <c r="P738" s="1">
        <v>145320494.29103801</v>
      </c>
      <c r="Q738" s="1">
        <v>55270796</v>
      </c>
      <c r="R738" s="1">
        <v>30870790</v>
      </c>
      <c r="S738" s="1">
        <v>393030</v>
      </c>
      <c r="T738" s="1">
        <v>47.4750271912838</v>
      </c>
      <c r="U738" s="1">
        <v>3.82394504817321</v>
      </c>
      <c r="V738" s="1">
        <v>2852976</v>
      </c>
      <c r="W738" s="1">
        <v>36.58</v>
      </c>
      <c r="X738" s="1">
        <v>0.87</v>
      </c>
      <c r="Y738" s="1">
        <v>1487698755</v>
      </c>
      <c r="Z738" s="1">
        <v>1340977646.8146</v>
      </c>
      <c r="AA738" s="1">
        <v>64704354.489599898</v>
      </c>
      <c r="AB738" s="1">
        <v>1329432930</v>
      </c>
      <c r="AC738" s="1">
        <v>1340977646.8146</v>
      </c>
      <c r="AD738" s="1">
        <v>64704354.489599898</v>
      </c>
      <c r="AE738" s="1">
        <v>1329432930</v>
      </c>
      <c r="AF738" s="1">
        <v>1058280224.21584</v>
      </c>
      <c r="AG738" s="1">
        <v>56292788.405951999</v>
      </c>
      <c r="AH738" s="1">
        <v>1329432930</v>
      </c>
      <c r="AI738" s="1">
        <v>925246142.99289298</v>
      </c>
      <c r="AJ738" s="1">
        <v>56292788.405951999</v>
      </c>
      <c r="AK738" s="1">
        <v>2203033782.9128599</v>
      </c>
      <c r="AL738" s="1">
        <v>3415274217.2952399</v>
      </c>
      <c r="AM738" s="1">
        <v>3257008392.2952399</v>
      </c>
      <c r="AN738" s="1">
        <v>2965899403.6128302</v>
      </c>
      <c r="AO738" s="1">
        <v>2832865322.3898802</v>
      </c>
      <c r="AP738" s="1">
        <v>721922593.641065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2924956376.5539198</v>
      </c>
      <c r="AW738" s="1">
        <v>4137196810.9363098</v>
      </c>
      <c r="AX738" s="1">
        <v>3978930985.9363098</v>
      </c>
      <c r="AY738" s="1">
        <v>3687821997.25389</v>
      </c>
      <c r="AZ738" s="1">
        <v>3554787916.0309401</v>
      </c>
      <c r="BA738" s="1">
        <v>3513501315</v>
      </c>
      <c r="BB738" s="1">
        <v>3415274217.2952399</v>
      </c>
      <c r="BC738" s="1">
        <v>3257008392.2952399</v>
      </c>
      <c r="BD738" s="1">
        <v>2965899403.6128302</v>
      </c>
      <c r="BE738" s="1">
        <v>2832865322.3898802</v>
      </c>
      <c r="BF738" s="1">
        <v>2791578721.3589301</v>
      </c>
      <c r="BG738" t="s">
        <v>75</v>
      </c>
    </row>
    <row r="739" spans="1:59" x14ac:dyDescent="0.25">
      <c r="A739">
        <v>1068</v>
      </c>
      <c r="B739" t="s">
        <v>195</v>
      </c>
      <c r="C739">
        <v>2019</v>
      </c>
      <c r="D739" s="2">
        <v>86721</v>
      </c>
      <c r="E739" s="7">
        <v>131228.92000000001</v>
      </c>
      <c r="F739" t="s">
        <v>43</v>
      </c>
      <c r="G739" s="2">
        <v>111</v>
      </c>
      <c r="H739" s="1">
        <v>3513501315</v>
      </c>
      <c r="I739" s="1">
        <v>1559923683</v>
      </c>
      <c r="J739" s="1">
        <v>323811172.69999999</v>
      </c>
      <c r="K739" s="1">
        <v>663592303</v>
      </c>
      <c r="L739" s="1">
        <v>0</v>
      </c>
      <c r="M739" s="1">
        <v>173646789.21285999</v>
      </c>
      <c r="N739" s="1">
        <v>39451818.8860652</v>
      </c>
      <c r="O739" s="1">
        <v>4391136.3250000002</v>
      </c>
      <c r="P739" s="1">
        <v>145320494.29103801</v>
      </c>
      <c r="Q739" s="1">
        <v>55270796</v>
      </c>
      <c r="R739" s="1">
        <v>30870790</v>
      </c>
      <c r="S739" s="1">
        <v>393030</v>
      </c>
      <c r="T739" s="1">
        <v>45.687511103585798</v>
      </c>
      <c r="U739" s="1">
        <v>7.87911061658024</v>
      </c>
      <c r="V739" s="1">
        <v>2852976</v>
      </c>
      <c r="W739" s="1">
        <v>36.58</v>
      </c>
      <c r="X739" s="1">
        <v>0.87</v>
      </c>
      <c r="Y739" s="1">
        <v>1487698755</v>
      </c>
      <c r="Z739" s="1">
        <v>1161488270.7527699</v>
      </c>
      <c r="AA739" s="1">
        <v>64704354.489599898</v>
      </c>
      <c r="AB739" s="1">
        <v>1329432930</v>
      </c>
      <c r="AC739" s="1">
        <v>1161488270.7527699</v>
      </c>
      <c r="AD739" s="1">
        <v>64704354.489599898</v>
      </c>
      <c r="AE739" s="1">
        <v>1329432930</v>
      </c>
      <c r="AF739" s="1">
        <v>916629796.56383204</v>
      </c>
      <c r="AG739" s="1">
        <v>56292788.405951999</v>
      </c>
      <c r="AH739" s="1">
        <v>1329432930</v>
      </c>
      <c r="AI739" s="1">
        <v>801402279.29844606</v>
      </c>
      <c r="AJ739" s="1">
        <v>56292788.405951999</v>
      </c>
      <c r="AK739" s="1">
        <v>2057381644.9128599</v>
      </c>
      <c r="AL739" s="1">
        <v>3183023047.2334099</v>
      </c>
      <c r="AM739" s="1">
        <v>3024757222.2334099</v>
      </c>
      <c r="AN739" s="1">
        <v>2771487181.9608202</v>
      </c>
      <c r="AO739" s="1">
        <v>2656259664.6954298</v>
      </c>
      <c r="AP739" s="1">
        <v>707435258.21106505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2764816903.12392</v>
      </c>
      <c r="AW739" s="1">
        <v>3890458305.4444799</v>
      </c>
      <c r="AX739" s="1">
        <v>3732192480.4444799</v>
      </c>
      <c r="AY739" s="1">
        <v>3478922440.1718798</v>
      </c>
      <c r="AZ739" s="1">
        <v>3363694922.9064999</v>
      </c>
      <c r="BA739" s="1">
        <v>3363694922.9064999</v>
      </c>
      <c r="BB739" s="1">
        <v>3183023047.2334099</v>
      </c>
      <c r="BC739" s="1">
        <v>3024757222.2334099</v>
      </c>
      <c r="BD739" s="1">
        <v>2771487181.9608202</v>
      </c>
      <c r="BE739" s="1">
        <v>2656259664.6954298</v>
      </c>
      <c r="BF739" s="1">
        <v>2656259664.6954298</v>
      </c>
      <c r="BG739" t="s">
        <v>39</v>
      </c>
    </row>
    <row r="740" spans="1:59" x14ac:dyDescent="0.25">
      <c r="A740">
        <v>1068</v>
      </c>
      <c r="B740" t="s">
        <v>195</v>
      </c>
      <c r="C740">
        <v>2020</v>
      </c>
      <c r="D740" s="2">
        <v>84462</v>
      </c>
      <c r="E740" s="7">
        <v>131228.92000000001</v>
      </c>
      <c r="F740" t="s">
        <v>43</v>
      </c>
      <c r="G740" s="2">
        <v>111</v>
      </c>
      <c r="H740" s="1">
        <v>3421977930</v>
      </c>
      <c r="I740" s="1">
        <v>1712428468</v>
      </c>
      <c r="J740" s="1">
        <v>373024449.30000001</v>
      </c>
      <c r="K740" s="1">
        <v>599481118.70000005</v>
      </c>
      <c r="L740" s="1">
        <v>0</v>
      </c>
      <c r="M740" s="1">
        <v>173646789.21285999</v>
      </c>
      <c r="N740" s="1">
        <v>39451818.8860652</v>
      </c>
      <c r="O740" s="1">
        <v>4391136.3250000002</v>
      </c>
      <c r="P740" s="1">
        <v>145320494.29103801</v>
      </c>
      <c r="Q740" s="1">
        <v>55270796</v>
      </c>
      <c r="R740" s="1">
        <v>30870790</v>
      </c>
      <c r="S740" s="1">
        <v>393030</v>
      </c>
      <c r="T740" s="1">
        <v>47.839022527027801</v>
      </c>
      <c r="U740" s="1">
        <v>3.3118255431648702</v>
      </c>
      <c r="V740" s="1">
        <v>2852976</v>
      </c>
      <c r="W740" s="1">
        <v>36.58</v>
      </c>
      <c r="X740" s="1">
        <v>0.87</v>
      </c>
      <c r="Y740" s="1">
        <v>1448945610</v>
      </c>
      <c r="Z740" s="1">
        <v>1367892223.9524601</v>
      </c>
      <c r="AA740" s="1">
        <v>64704354.489599898</v>
      </c>
      <c r="AB740" s="1">
        <v>1294802460</v>
      </c>
      <c r="AC740" s="1">
        <v>1367892223.9524601</v>
      </c>
      <c r="AD740" s="1">
        <v>64704354.489599898</v>
      </c>
      <c r="AE740" s="1">
        <v>1294802460</v>
      </c>
      <c r="AF740" s="1">
        <v>1079520820.42994</v>
      </c>
      <c r="AG740" s="1">
        <v>56292788.405951999</v>
      </c>
      <c r="AH740" s="1">
        <v>1294802460</v>
      </c>
      <c r="AI740" s="1">
        <v>943816630.53698897</v>
      </c>
      <c r="AJ740" s="1">
        <v>56292788.405951999</v>
      </c>
      <c r="AK740" s="1">
        <v>2259099706.5128598</v>
      </c>
      <c r="AL740" s="1">
        <v>3399887132.0330901</v>
      </c>
      <c r="AM740" s="1">
        <v>3245743982.0330901</v>
      </c>
      <c r="AN740" s="1">
        <v>2948961012.42693</v>
      </c>
      <c r="AO740" s="1">
        <v>2813256822.5339699</v>
      </c>
      <c r="AP740" s="1">
        <v>643324073.91106498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2902423780.4239202</v>
      </c>
      <c r="AW740" s="1">
        <v>4043211205.94416</v>
      </c>
      <c r="AX740" s="1">
        <v>3889068055.94416</v>
      </c>
      <c r="AY740" s="1">
        <v>3592285086.3379898</v>
      </c>
      <c r="AZ740" s="1">
        <v>3456580896.4450402</v>
      </c>
      <c r="BA740" s="1">
        <v>3421977930</v>
      </c>
      <c r="BB740" s="1">
        <v>3399887132.0330901</v>
      </c>
      <c r="BC740" s="1">
        <v>3245743982.0330901</v>
      </c>
      <c r="BD740" s="1">
        <v>2948961012.42693</v>
      </c>
      <c r="BE740" s="1">
        <v>2813256822.5339699</v>
      </c>
      <c r="BF740" s="1">
        <v>2778653856.0889301</v>
      </c>
      <c r="BG740" t="s">
        <v>75</v>
      </c>
    </row>
    <row r="741" spans="1:59" x14ac:dyDescent="0.25">
      <c r="A741">
        <v>1068</v>
      </c>
      <c r="B741" t="s">
        <v>195</v>
      </c>
      <c r="C741">
        <v>2021</v>
      </c>
      <c r="D741" s="2">
        <v>84462</v>
      </c>
      <c r="E741" s="7">
        <v>131228.92000000001</v>
      </c>
      <c r="F741" t="s">
        <v>43</v>
      </c>
      <c r="G741" s="2">
        <v>111</v>
      </c>
      <c r="H741" s="1">
        <v>3421977930</v>
      </c>
      <c r="I741" s="1">
        <v>1728584160</v>
      </c>
      <c r="J741" s="1">
        <v>409017950.72999603</v>
      </c>
      <c r="K741" s="1">
        <v>627514080.29999995</v>
      </c>
      <c r="L741" s="1">
        <v>4418539.5599999996</v>
      </c>
      <c r="M741" s="1">
        <v>173646789.21285999</v>
      </c>
      <c r="N741" s="1">
        <v>39451818.8860652</v>
      </c>
      <c r="O741" s="1">
        <v>4391136.3250000002</v>
      </c>
      <c r="P741" s="1">
        <v>145320494.29103801</v>
      </c>
      <c r="Q741" s="1">
        <v>55270796</v>
      </c>
      <c r="R741" s="1">
        <v>30870790</v>
      </c>
      <c r="S741" s="1">
        <v>393030</v>
      </c>
      <c r="T741" s="1">
        <v>46.976933380696302</v>
      </c>
      <c r="U741" s="1">
        <v>3.8308611304838802</v>
      </c>
      <c r="V741" s="1">
        <v>2852976</v>
      </c>
      <c r="W741" s="1">
        <v>36.58</v>
      </c>
      <c r="X741" s="1">
        <v>0.87</v>
      </c>
      <c r="Y741" s="1">
        <v>1448945610</v>
      </c>
      <c r="Z741" s="1">
        <v>1325463553.1301301</v>
      </c>
      <c r="AA741" s="1">
        <v>64704354.489599898</v>
      </c>
      <c r="AB741" s="1">
        <v>1294802460</v>
      </c>
      <c r="AC741" s="1">
        <v>1325463553.1301301</v>
      </c>
      <c r="AD741" s="1">
        <v>64704354.489599898</v>
      </c>
      <c r="AE741" s="1">
        <v>1294802460</v>
      </c>
      <c r="AF741" s="1">
        <v>1046036725.16728</v>
      </c>
      <c r="AG741" s="1">
        <v>56292788.405951999</v>
      </c>
      <c r="AH741" s="1">
        <v>1294802460</v>
      </c>
      <c r="AI741" s="1">
        <v>914541747.30241799</v>
      </c>
      <c r="AJ741" s="1">
        <v>56292788.405951999</v>
      </c>
      <c r="AK741" s="1">
        <v>2311248899.9428501</v>
      </c>
      <c r="AL741" s="1">
        <v>3393451962.64077</v>
      </c>
      <c r="AM741" s="1">
        <v>3239308812.64077</v>
      </c>
      <c r="AN741" s="1">
        <v>2951470418.5942702</v>
      </c>
      <c r="AO741" s="1">
        <v>2819975440.7294002</v>
      </c>
      <c r="AP741" s="1">
        <v>675775575.07106495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2987024475.0139198</v>
      </c>
      <c r="AW741" s="1">
        <v>4069227537.7118301</v>
      </c>
      <c r="AX741" s="1">
        <v>3915084387.7118301</v>
      </c>
      <c r="AY741" s="1">
        <v>3627245993.6653399</v>
      </c>
      <c r="AZ741" s="1">
        <v>3495751015.8004699</v>
      </c>
      <c r="BA741" s="1">
        <v>3421977930</v>
      </c>
      <c r="BB741" s="1">
        <v>3393451962.64077</v>
      </c>
      <c r="BC741" s="1">
        <v>3239308812.64077</v>
      </c>
      <c r="BD741" s="1">
        <v>2951470418.5942702</v>
      </c>
      <c r="BE741" s="1">
        <v>2819975440.7294002</v>
      </c>
      <c r="BF741" s="1">
        <v>2746202354.9289298</v>
      </c>
      <c r="BG741" t="s">
        <v>75</v>
      </c>
    </row>
    <row r="742" spans="1:59" x14ac:dyDescent="0.25">
      <c r="A742">
        <v>1083</v>
      </c>
      <c r="B742" t="s">
        <v>196</v>
      </c>
      <c r="C742">
        <v>2017</v>
      </c>
      <c r="D742" s="2">
        <v>102161</v>
      </c>
      <c r="E742" s="7">
        <v>131312.5</v>
      </c>
      <c r="F742" t="s">
        <v>41</v>
      </c>
      <c r="G742" s="2">
        <v>98</v>
      </c>
      <c r="H742" s="1">
        <v>3654298970</v>
      </c>
      <c r="I742" s="1">
        <v>2265441820</v>
      </c>
      <c r="J742" s="1">
        <v>187358600.02399999</v>
      </c>
      <c r="K742" s="1">
        <v>568342231.70000005</v>
      </c>
      <c r="L742" s="1">
        <v>0</v>
      </c>
      <c r="M742" s="1">
        <v>195694750</v>
      </c>
      <c r="N742" s="1">
        <v>24044545.289999999</v>
      </c>
      <c r="O742" s="1">
        <v>3242127.5027282401</v>
      </c>
      <c r="P742" s="1">
        <v>121294989.833388</v>
      </c>
      <c r="Q742" s="1">
        <v>46199046</v>
      </c>
      <c r="R742" s="1">
        <v>14249241</v>
      </c>
      <c r="S742" s="1">
        <v>890737</v>
      </c>
      <c r="T742" s="1">
        <v>45.880846311489798</v>
      </c>
      <c r="U742" s="1">
        <v>6.3424055485139501</v>
      </c>
      <c r="V742" s="1">
        <v>2238480</v>
      </c>
      <c r="W742" s="1">
        <v>15.549999999999899</v>
      </c>
      <c r="X742" s="1">
        <v>0.98</v>
      </c>
      <c r="Y742" s="1">
        <v>1752571955</v>
      </c>
      <c r="Z742" s="1">
        <v>983736510.02495205</v>
      </c>
      <c r="AA742" s="1">
        <v>21581185.68</v>
      </c>
      <c r="AB742" s="1">
        <v>1566128130</v>
      </c>
      <c r="AC742" s="1">
        <v>983736510.02495205</v>
      </c>
      <c r="AD742" s="1">
        <v>21581185.68</v>
      </c>
      <c r="AE742" s="1">
        <v>1566128130</v>
      </c>
      <c r="AF742" s="1">
        <v>779332519.535128</v>
      </c>
      <c r="AG742" s="1">
        <v>21581185.68</v>
      </c>
      <c r="AH742" s="1">
        <v>1566128130</v>
      </c>
      <c r="AI742" s="1">
        <v>683142406.363446</v>
      </c>
      <c r="AJ742" s="1">
        <v>21581185.68</v>
      </c>
      <c r="AK742" s="1">
        <v>2648495170.0240002</v>
      </c>
      <c r="AL742" s="1">
        <v>3066543240.5623398</v>
      </c>
      <c r="AM742" s="1">
        <v>2880099415.5623398</v>
      </c>
      <c r="AN742" s="1">
        <v>2675695425.0725098</v>
      </c>
      <c r="AO742" s="1">
        <v>2579505311.9008298</v>
      </c>
      <c r="AP742" s="1">
        <v>595628904.49272799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3244124074.5167198</v>
      </c>
      <c r="AW742" s="1">
        <v>3662172145.0550599</v>
      </c>
      <c r="AX742" s="1">
        <v>3475728320.0550599</v>
      </c>
      <c r="AY742" s="1">
        <v>3271324329.5652399</v>
      </c>
      <c r="AZ742" s="1">
        <v>3175134216.3935599</v>
      </c>
      <c r="BA742" s="1">
        <v>3175134216.3935599</v>
      </c>
      <c r="BB742" s="1">
        <v>3066543240.5623398</v>
      </c>
      <c r="BC742" s="1">
        <v>2880099415.5623398</v>
      </c>
      <c r="BD742" s="1">
        <v>2675695425.0725098</v>
      </c>
      <c r="BE742" s="1">
        <v>2579505311.9008298</v>
      </c>
      <c r="BF742" s="1">
        <v>2579505311.9008298</v>
      </c>
      <c r="BG742" t="s">
        <v>39</v>
      </c>
    </row>
    <row r="743" spans="1:59" x14ac:dyDescent="0.25">
      <c r="A743">
        <v>1083</v>
      </c>
      <c r="B743" t="s">
        <v>196</v>
      </c>
      <c r="C743">
        <v>2018</v>
      </c>
      <c r="D743" s="2">
        <v>103590</v>
      </c>
      <c r="E743" s="7">
        <v>131312.5</v>
      </c>
      <c r="F743" t="s">
        <v>41</v>
      </c>
      <c r="G743" s="2">
        <v>98</v>
      </c>
      <c r="H743" s="1">
        <v>3705414300</v>
      </c>
      <c r="I743" s="1">
        <v>2354843758.336</v>
      </c>
      <c r="J743" s="1">
        <v>204694705.09999999</v>
      </c>
      <c r="K743" s="1">
        <v>599835220.89999998</v>
      </c>
      <c r="L743" s="1">
        <v>0</v>
      </c>
      <c r="M743" s="1">
        <v>195694750</v>
      </c>
      <c r="N743" s="1">
        <v>24044545.289999999</v>
      </c>
      <c r="O743" s="1">
        <v>3242127.5027282401</v>
      </c>
      <c r="P743" s="1">
        <v>121294989.833388</v>
      </c>
      <c r="Q743" s="1">
        <v>46199046</v>
      </c>
      <c r="R743" s="1">
        <v>14249241</v>
      </c>
      <c r="S743" s="1">
        <v>890737</v>
      </c>
      <c r="T743" s="1">
        <v>45.176042880532499</v>
      </c>
      <c r="U743" s="1">
        <v>3.41349195432299</v>
      </c>
      <c r="V743" s="1">
        <v>2238480</v>
      </c>
      <c r="W743" s="1">
        <v>15.549999999999899</v>
      </c>
      <c r="X743" s="1">
        <v>0.98</v>
      </c>
      <c r="Y743" s="1">
        <v>1777086450</v>
      </c>
      <c r="Z743" s="1">
        <v>1039073501.76437</v>
      </c>
      <c r="AA743" s="1">
        <v>21581185.68</v>
      </c>
      <c r="AB743" s="1">
        <v>1588034700</v>
      </c>
      <c r="AC743" s="1">
        <v>1039073501.76437</v>
      </c>
      <c r="AD743" s="1">
        <v>21581185.68</v>
      </c>
      <c r="AE743" s="1">
        <v>1588034700</v>
      </c>
      <c r="AF743" s="1">
        <v>823171410.08792996</v>
      </c>
      <c r="AG743" s="1">
        <v>21581185.68</v>
      </c>
      <c r="AH743" s="1">
        <v>1588034700</v>
      </c>
      <c r="AI743" s="1">
        <v>721570425.76960301</v>
      </c>
      <c r="AJ743" s="1">
        <v>21581185.68</v>
      </c>
      <c r="AK743" s="1">
        <v>2755233213.4359999</v>
      </c>
      <c r="AL743" s="1">
        <v>3163730832.3777599</v>
      </c>
      <c r="AM743" s="1">
        <v>2974679082.3777599</v>
      </c>
      <c r="AN743" s="1">
        <v>2758776990.7013102</v>
      </c>
      <c r="AO743" s="1">
        <v>2657176006.3829899</v>
      </c>
      <c r="AP743" s="1">
        <v>627121893.69272804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3382355107.1287198</v>
      </c>
      <c r="AW743" s="1">
        <v>3790852726.0704899</v>
      </c>
      <c r="AX743" s="1">
        <v>3601800976.0704899</v>
      </c>
      <c r="AY743" s="1">
        <v>3385898884.3940401</v>
      </c>
      <c r="AZ743" s="1">
        <v>3284297900.0757098</v>
      </c>
      <c r="BA743" s="1">
        <v>3284297900.0757098</v>
      </c>
      <c r="BB743" s="1">
        <v>3163730832.3777599</v>
      </c>
      <c r="BC743" s="1">
        <v>2974679082.3777599</v>
      </c>
      <c r="BD743" s="1">
        <v>2758776990.7013102</v>
      </c>
      <c r="BE743" s="1">
        <v>2657176006.3829899</v>
      </c>
      <c r="BF743" s="1">
        <v>2657176006.3829899</v>
      </c>
      <c r="BG743" t="s">
        <v>39</v>
      </c>
    </row>
    <row r="744" spans="1:59" x14ac:dyDescent="0.25">
      <c r="A744">
        <v>1083</v>
      </c>
      <c r="B744" t="s">
        <v>196</v>
      </c>
      <c r="C744">
        <v>2019</v>
      </c>
      <c r="D744" s="2">
        <v>105020</v>
      </c>
      <c r="E744" s="7">
        <v>131312.5</v>
      </c>
      <c r="F744" t="s">
        <v>41</v>
      </c>
      <c r="G744" s="2">
        <v>98</v>
      </c>
      <c r="H744" s="1">
        <v>3756565400</v>
      </c>
      <c r="I744" s="1">
        <v>2362194865</v>
      </c>
      <c r="J744" s="1">
        <v>202128886.80000001</v>
      </c>
      <c r="K744" s="1">
        <v>587334523.89999998</v>
      </c>
      <c r="L744" s="1">
        <v>0</v>
      </c>
      <c r="M744" s="1">
        <v>195694750</v>
      </c>
      <c r="N744" s="1">
        <v>24044545.289999999</v>
      </c>
      <c r="O744" s="1">
        <v>3242127.5027282401</v>
      </c>
      <c r="P744" s="1">
        <v>121294989.833388</v>
      </c>
      <c r="Q744" s="1">
        <v>46199046</v>
      </c>
      <c r="R744" s="1">
        <v>14249241</v>
      </c>
      <c r="S744" s="1">
        <v>890737</v>
      </c>
      <c r="T744" s="1">
        <v>44.594098251437899</v>
      </c>
      <c r="U744" s="1">
        <v>6.7331493647661498</v>
      </c>
      <c r="V744" s="1">
        <v>2238480</v>
      </c>
      <c r="W744" s="1">
        <v>15.549999999999899</v>
      </c>
      <c r="X744" s="1">
        <v>0.98</v>
      </c>
      <c r="Y744" s="1">
        <v>1801618100</v>
      </c>
      <c r="Z744" s="1">
        <v>941999659.19961905</v>
      </c>
      <c r="AA744" s="1">
        <v>21581185.68</v>
      </c>
      <c r="AB744" s="1">
        <v>1609956600</v>
      </c>
      <c r="AC744" s="1">
        <v>941999659.19961905</v>
      </c>
      <c r="AD744" s="1">
        <v>21581185.68</v>
      </c>
      <c r="AE744" s="1">
        <v>1609956600</v>
      </c>
      <c r="AF744" s="1">
        <v>746267888.12244999</v>
      </c>
      <c r="AG744" s="1">
        <v>21581185.68</v>
      </c>
      <c r="AH744" s="1">
        <v>1609956600</v>
      </c>
      <c r="AI744" s="1">
        <v>654158819.38025296</v>
      </c>
      <c r="AJ744" s="1">
        <v>21581185.68</v>
      </c>
      <c r="AK744" s="1">
        <v>2760018501.8000002</v>
      </c>
      <c r="AL744" s="1">
        <v>3088622821.513</v>
      </c>
      <c r="AM744" s="1">
        <v>2896961321.513</v>
      </c>
      <c r="AN744" s="1">
        <v>2701229550.4358301</v>
      </c>
      <c r="AO744" s="1">
        <v>2609120481.6936402</v>
      </c>
      <c r="AP744" s="1">
        <v>614621196.69272804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3374639698.4927201</v>
      </c>
      <c r="AW744" s="1">
        <v>3703244018.20573</v>
      </c>
      <c r="AX744" s="1">
        <v>3511582518.20573</v>
      </c>
      <c r="AY744" s="1">
        <v>3315850747.1285601</v>
      </c>
      <c r="AZ744" s="1">
        <v>3223741678.3863602</v>
      </c>
      <c r="BA744" s="1">
        <v>3223741678.3863602</v>
      </c>
      <c r="BB744" s="1">
        <v>3088622821.513</v>
      </c>
      <c r="BC744" s="1">
        <v>2896961321.513</v>
      </c>
      <c r="BD744" s="1">
        <v>2701229550.4358301</v>
      </c>
      <c r="BE744" s="1">
        <v>2609120481.6936402</v>
      </c>
      <c r="BF744" s="1">
        <v>2609120481.6936402</v>
      </c>
      <c r="BG744" t="s">
        <v>39</v>
      </c>
    </row>
    <row r="745" spans="1:59" x14ac:dyDescent="0.25">
      <c r="A745">
        <v>1083</v>
      </c>
      <c r="B745" t="s">
        <v>196</v>
      </c>
      <c r="C745">
        <v>2020</v>
      </c>
      <c r="D745" s="2">
        <v>106450</v>
      </c>
      <c r="E745" s="7">
        <v>131312.5</v>
      </c>
      <c r="F745" t="s">
        <v>41</v>
      </c>
      <c r="G745" s="2">
        <v>98</v>
      </c>
      <c r="H745" s="1">
        <v>3807716500</v>
      </c>
      <c r="I745" s="1">
        <v>2590345489</v>
      </c>
      <c r="J745" s="1">
        <v>239350458.19999999</v>
      </c>
      <c r="K745" s="1">
        <v>561695041.60000002</v>
      </c>
      <c r="L745" s="1">
        <v>0</v>
      </c>
      <c r="M745" s="1">
        <v>195694750</v>
      </c>
      <c r="N745" s="1">
        <v>24044545.289999999</v>
      </c>
      <c r="O745" s="1">
        <v>3242127.5027282401</v>
      </c>
      <c r="P745" s="1">
        <v>121294989.833388</v>
      </c>
      <c r="Q745" s="1">
        <v>46199046</v>
      </c>
      <c r="R745" s="1">
        <v>14249241</v>
      </c>
      <c r="S745" s="1">
        <v>890737</v>
      </c>
      <c r="T745" s="1">
        <v>45.330611886515896</v>
      </c>
      <c r="U745" s="1">
        <v>2.1969975748719399</v>
      </c>
      <c r="V745" s="1">
        <v>2238480</v>
      </c>
      <c r="W745" s="1">
        <v>15.549999999999899</v>
      </c>
      <c r="X745" s="1">
        <v>0.98</v>
      </c>
      <c r="Y745" s="1">
        <v>1826149750</v>
      </c>
      <c r="Z745" s="1">
        <v>1073186255.92926</v>
      </c>
      <c r="AA745" s="1">
        <v>21581185.68</v>
      </c>
      <c r="AB745" s="1">
        <v>1631878500</v>
      </c>
      <c r="AC745" s="1">
        <v>1073186255.92926</v>
      </c>
      <c r="AD745" s="1">
        <v>21581185.68</v>
      </c>
      <c r="AE745" s="1">
        <v>1631878500</v>
      </c>
      <c r="AF745" s="1">
        <v>850196104.58760703</v>
      </c>
      <c r="AG745" s="1">
        <v>21581185.68</v>
      </c>
      <c r="AH745" s="1">
        <v>1631878500</v>
      </c>
      <c r="AI745" s="1">
        <v>745259562.77977002</v>
      </c>
      <c r="AJ745" s="1">
        <v>21581185.68</v>
      </c>
      <c r="AK745" s="1">
        <v>3025390697.1999998</v>
      </c>
      <c r="AL745" s="1">
        <v>3281562639.6426401</v>
      </c>
      <c r="AM745" s="1">
        <v>3087291389.6426401</v>
      </c>
      <c r="AN745" s="1">
        <v>2864301238.3009901</v>
      </c>
      <c r="AO745" s="1">
        <v>2759364696.4931502</v>
      </c>
      <c r="AP745" s="1">
        <v>588981714.39272797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3614372411.59272</v>
      </c>
      <c r="AW745" s="1">
        <v>3870544354.0353699</v>
      </c>
      <c r="AX745" s="1">
        <v>3676273104.0353699</v>
      </c>
      <c r="AY745" s="1">
        <v>3453282952.6937199</v>
      </c>
      <c r="AZ745" s="1">
        <v>3348346410.88588</v>
      </c>
      <c r="BA745" s="1">
        <v>3348346410.88588</v>
      </c>
      <c r="BB745" s="1">
        <v>3281562639.6426401</v>
      </c>
      <c r="BC745" s="1">
        <v>3087291389.6426401</v>
      </c>
      <c r="BD745" s="1">
        <v>2864301238.3009901</v>
      </c>
      <c r="BE745" s="1">
        <v>2759364696.4931502</v>
      </c>
      <c r="BF745" s="1">
        <v>2759364696.4931502</v>
      </c>
      <c r="BG745" t="s">
        <v>39</v>
      </c>
    </row>
    <row r="746" spans="1:59" x14ac:dyDescent="0.25">
      <c r="A746">
        <v>1083</v>
      </c>
      <c r="B746" t="s">
        <v>196</v>
      </c>
      <c r="C746">
        <v>2021</v>
      </c>
      <c r="D746" s="2">
        <v>106450</v>
      </c>
      <c r="E746" s="7">
        <v>131312.5</v>
      </c>
      <c r="F746" t="s">
        <v>41</v>
      </c>
      <c r="G746" s="2">
        <v>98</v>
      </c>
      <c r="H746" s="1">
        <v>3807716500</v>
      </c>
      <c r="I746" s="1">
        <v>2470025813</v>
      </c>
      <c r="J746" s="1">
        <v>220059693.19999999</v>
      </c>
      <c r="K746" s="1">
        <v>568992288.86399996</v>
      </c>
      <c r="L746" s="1">
        <v>0</v>
      </c>
      <c r="M746" s="1">
        <v>195694750</v>
      </c>
      <c r="N746" s="1">
        <v>24044545.289999999</v>
      </c>
      <c r="O746" s="1">
        <v>3242127.5027282401</v>
      </c>
      <c r="P746" s="1">
        <v>121294989.833388</v>
      </c>
      <c r="Q746" s="1">
        <v>46199046</v>
      </c>
      <c r="R746" s="1">
        <v>14249241</v>
      </c>
      <c r="S746" s="1">
        <v>890737</v>
      </c>
      <c r="T746" s="1">
        <v>45.101088026691897</v>
      </c>
      <c r="U746" s="1">
        <v>4.919647501</v>
      </c>
      <c r="V746" s="1">
        <v>2238480</v>
      </c>
      <c r="W746" s="1">
        <v>15.549999999999899</v>
      </c>
      <c r="X746" s="1">
        <v>0.98</v>
      </c>
      <c r="Y746" s="1">
        <v>1826149750</v>
      </c>
      <c r="Z746" s="1">
        <v>999734671.06304395</v>
      </c>
      <c r="AA746" s="1">
        <v>21581185.68</v>
      </c>
      <c r="AB746" s="1">
        <v>1631878500</v>
      </c>
      <c r="AC746" s="1">
        <v>999734671.06304395</v>
      </c>
      <c r="AD746" s="1">
        <v>21581185.68</v>
      </c>
      <c r="AE746" s="1">
        <v>1631878500</v>
      </c>
      <c r="AF746" s="1">
        <v>792006530.33241796</v>
      </c>
      <c r="AG746" s="1">
        <v>21581185.68</v>
      </c>
      <c r="AH746" s="1">
        <v>1631878500</v>
      </c>
      <c r="AI746" s="1">
        <v>694252111.16506505</v>
      </c>
      <c r="AJ746" s="1">
        <v>21581185.68</v>
      </c>
      <c r="AK746" s="1">
        <v>2885780256.1999998</v>
      </c>
      <c r="AL746" s="1">
        <v>3188820289.7764301</v>
      </c>
      <c r="AM746" s="1">
        <v>2994549039.7764301</v>
      </c>
      <c r="AN746" s="1">
        <v>2786820899.0458002</v>
      </c>
      <c r="AO746" s="1">
        <v>2689066479.8784499</v>
      </c>
      <c r="AP746" s="1">
        <v>596278961.65672803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3482059217.85672</v>
      </c>
      <c r="AW746" s="1">
        <v>3785099251.4331598</v>
      </c>
      <c r="AX746" s="1">
        <v>3590828001.4331598</v>
      </c>
      <c r="AY746" s="1">
        <v>3383099860.7025299</v>
      </c>
      <c r="AZ746" s="1">
        <v>3285345441.5351801</v>
      </c>
      <c r="BA746" s="1">
        <v>3285345441.5351801</v>
      </c>
      <c r="BB746" s="1">
        <v>3188820289.7764301</v>
      </c>
      <c r="BC746" s="1">
        <v>2994549039.7764301</v>
      </c>
      <c r="BD746" s="1">
        <v>2786820899.0458002</v>
      </c>
      <c r="BE746" s="1">
        <v>2689066479.8784499</v>
      </c>
      <c r="BF746" s="1">
        <v>2689066479.8784499</v>
      </c>
      <c r="BG746" t="s">
        <v>39</v>
      </c>
    </row>
    <row r="747" spans="1:59" x14ac:dyDescent="0.25">
      <c r="A747">
        <v>1093</v>
      </c>
      <c r="B747" t="s">
        <v>197</v>
      </c>
      <c r="C747">
        <v>2017</v>
      </c>
      <c r="D747" s="2">
        <v>17866</v>
      </c>
      <c r="E747" s="7">
        <v>51012</v>
      </c>
      <c r="F747" t="s">
        <v>43</v>
      </c>
      <c r="G747" s="2">
        <v>91</v>
      </c>
      <c r="H747" s="1">
        <v>593419190</v>
      </c>
      <c r="I747" s="1">
        <v>446393060.39999998</v>
      </c>
      <c r="J747" s="1">
        <v>46257807.960000001</v>
      </c>
      <c r="K747" s="1">
        <v>40897559.009999998</v>
      </c>
      <c r="L747" s="1">
        <v>6155325.3899999997</v>
      </c>
      <c r="M747" s="1">
        <v>48939930</v>
      </c>
      <c r="N747" s="1">
        <v>7927954.8299999898</v>
      </c>
      <c r="O747" s="1">
        <v>1680743.39287504</v>
      </c>
      <c r="P747" s="1">
        <v>20757581.421635501</v>
      </c>
      <c r="Q747" s="1">
        <v>4565789</v>
      </c>
      <c r="R747" s="1">
        <v>4080872</v>
      </c>
      <c r="S747" s="1">
        <v>2076</v>
      </c>
      <c r="T747" s="1">
        <v>53.263817305526501</v>
      </c>
      <c r="U747" s="1">
        <v>2.65754807641791</v>
      </c>
      <c r="V747" s="1">
        <v>160778</v>
      </c>
      <c r="W747" s="1">
        <v>17.16</v>
      </c>
      <c r="X747" s="1">
        <v>1</v>
      </c>
      <c r="Y747" s="1">
        <v>306491230</v>
      </c>
      <c r="Z747" s="1">
        <v>135156236.386848</v>
      </c>
      <c r="AA747" s="1">
        <v>1710549.2975999999</v>
      </c>
      <c r="AB747" s="1">
        <v>273885780</v>
      </c>
      <c r="AC747" s="1">
        <v>135156236.386848</v>
      </c>
      <c r="AD747" s="1">
        <v>1710549.2975999999</v>
      </c>
      <c r="AE747" s="1">
        <v>273885780</v>
      </c>
      <c r="AF747" s="1">
        <v>106449377.627158</v>
      </c>
      <c r="AG747" s="1">
        <v>1710549.2975999999</v>
      </c>
      <c r="AH747" s="1">
        <v>273885780</v>
      </c>
      <c r="AI747" s="1">
        <v>92940267.622598693</v>
      </c>
      <c r="AJ747" s="1">
        <v>1710549.2975999999</v>
      </c>
      <c r="AK747" s="1">
        <v>541590798.35999894</v>
      </c>
      <c r="AL747" s="1">
        <v>510373405.06608301</v>
      </c>
      <c r="AM747" s="1">
        <v>477767955.06608301</v>
      </c>
      <c r="AN747" s="1">
        <v>449061096.30639398</v>
      </c>
      <c r="AO747" s="1">
        <v>435551986.30183399</v>
      </c>
      <c r="AP747" s="1">
        <v>56661582.622874998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598252380.98287404</v>
      </c>
      <c r="AW747" s="1">
        <v>567034987.68895805</v>
      </c>
      <c r="AX747" s="1">
        <v>534429537.68895799</v>
      </c>
      <c r="AY747" s="1">
        <v>505722678.92926902</v>
      </c>
      <c r="AZ747" s="1">
        <v>492213568.92470902</v>
      </c>
      <c r="BA747" s="1">
        <v>492213568.92470902</v>
      </c>
      <c r="BB747" s="1">
        <v>510373405.06608301</v>
      </c>
      <c r="BC747" s="1">
        <v>477767955.06608301</v>
      </c>
      <c r="BD747" s="1">
        <v>449061096.30639398</v>
      </c>
      <c r="BE747" s="1">
        <v>435551986.30183399</v>
      </c>
      <c r="BF747" s="1">
        <v>435551986.30183399</v>
      </c>
      <c r="BG747" t="s">
        <v>39</v>
      </c>
    </row>
    <row r="748" spans="1:59" x14ac:dyDescent="0.25">
      <c r="A748">
        <v>1093</v>
      </c>
      <c r="B748" t="s">
        <v>197</v>
      </c>
      <c r="C748">
        <v>2018</v>
      </c>
      <c r="D748" s="2">
        <v>17517</v>
      </c>
      <c r="E748" s="7">
        <v>51012</v>
      </c>
      <c r="F748" t="s">
        <v>43</v>
      </c>
      <c r="G748" s="2">
        <v>91</v>
      </c>
      <c r="H748" s="1">
        <v>581827155</v>
      </c>
      <c r="I748" s="1">
        <v>417343443.80000001</v>
      </c>
      <c r="J748" s="1">
        <v>46557590.879999898</v>
      </c>
      <c r="K748" s="1">
        <v>47212551.390000001</v>
      </c>
      <c r="L748" s="1">
        <v>7595586.8099999996</v>
      </c>
      <c r="M748" s="1">
        <v>48939930</v>
      </c>
      <c r="N748" s="1">
        <v>7927954.8299999898</v>
      </c>
      <c r="O748" s="1">
        <v>1680743.39287504</v>
      </c>
      <c r="P748" s="1">
        <v>20757581.421635501</v>
      </c>
      <c r="Q748" s="1">
        <v>4565789</v>
      </c>
      <c r="R748" s="1">
        <v>4080872</v>
      </c>
      <c r="S748" s="1">
        <v>2076</v>
      </c>
      <c r="T748" s="1">
        <v>52.345518060870099</v>
      </c>
      <c r="U748" s="1">
        <v>2.3133918516869998</v>
      </c>
      <c r="V748" s="1">
        <v>160778</v>
      </c>
      <c r="W748" s="1">
        <v>17.16</v>
      </c>
      <c r="X748" s="1">
        <v>1</v>
      </c>
      <c r="Y748" s="1">
        <v>300504135</v>
      </c>
      <c r="Z748" s="1">
        <v>133622849.10296001</v>
      </c>
      <c r="AA748" s="1">
        <v>1710549.2975999999</v>
      </c>
      <c r="AB748" s="1">
        <v>268535610</v>
      </c>
      <c r="AC748" s="1">
        <v>133622849.10296001</v>
      </c>
      <c r="AD748" s="1">
        <v>1710549.2975999999</v>
      </c>
      <c r="AE748" s="1">
        <v>268535610</v>
      </c>
      <c r="AF748" s="1">
        <v>105241678.105517</v>
      </c>
      <c r="AG748" s="1">
        <v>1710549.2975999999</v>
      </c>
      <c r="AH748" s="1">
        <v>268535610</v>
      </c>
      <c r="AI748" s="1">
        <v>91885832.930249795</v>
      </c>
      <c r="AJ748" s="1">
        <v>1710549.2975999999</v>
      </c>
      <c r="AK748" s="1">
        <v>512840964.67999899</v>
      </c>
      <c r="AL748" s="1">
        <v>503152705.70219499</v>
      </c>
      <c r="AM748" s="1">
        <v>471184180.70219499</v>
      </c>
      <c r="AN748" s="1">
        <v>442803009.70475203</v>
      </c>
      <c r="AO748" s="1">
        <v>429447164.52948499</v>
      </c>
      <c r="AP748" s="1">
        <v>64416836.422875002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577257801.10287404</v>
      </c>
      <c r="AW748" s="1">
        <v>567569542.12506998</v>
      </c>
      <c r="AX748" s="1">
        <v>535601017.12506998</v>
      </c>
      <c r="AY748" s="1">
        <v>507219846.12762702</v>
      </c>
      <c r="AZ748" s="1">
        <v>493864000.95235997</v>
      </c>
      <c r="BA748" s="1">
        <v>493864000.95235997</v>
      </c>
      <c r="BB748" s="1">
        <v>503152705.70219499</v>
      </c>
      <c r="BC748" s="1">
        <v>471184180.70219499</v>
      </c>
      <c r="BD748" s="1">
        <v>442803009.70475203</v>
      </c>
      <c r="BE748" s="1">
        <v>429447164.52948499</v>
      </c>
      <c r="BF748" s="1">
        <v>429447164.52948499</v>
      </c>
      <c r="BG748" t="s">
        <v>39</v>
      </c>
    </row>
    <row r="749" spans="1:59" x14ac:dyDescent="0.25">
      <c r="A749">
        <v>1093</v>
      </c>
      <c r="B749" t="s">
        <v>197</v>
      </c>
      <c r="C749">
        <v>2019</v>
      </c>
      <c r="D749" s="2">
        <v>17898</v>
      </c>
      <c r="E749" s="7">
        <v>51012</v>
      </c>
      <c r="F749" t="s">
        <v>43</v>
      </c>
      <c r="G749" s="2">
        <v>91</v>
      </c>
      <c r="H749" s="1">
        <v>594482070</v>
      </c>
      <c r="I749" s="1">
        <v>432443379.10000002</v>
      </c>
      <c r="J749" s="1">
        <v>70084033.079999998</v>
      </c>
      <c r="K749" s="1">
        <v>64746593.700000003</v>
      </c>
      <c r="L749" s="1">
        <v>3695150.34</v>
      </c>
      <c r="M749" s="1">
        <v>48939930</v>
      </c>
      <c r="N749" s="1">
        <v>7927954.8299999898</v>
      </c>
      <c r="O749" s="1">
        <v>1680743.39287504</v>
      </c>
      <c r="P749" s="1">
        <v>20757581.421635501</v>
      </c>
      <c r="Q749" s="1">
        <v>4565789</v>
      </c>
      <c r="R749" s="1">
        <v>4080872</v>
      </c>
      <c r="S749" s="1">
        <v>2076</v>
      </c>
      <c r="T749" s="1">
        <v>52.149610551314098</v>
      </c>
      <c r="U749" s="1">
        <v>3.8079814217189898</v>
      </c>
      <c r="V749" s="1">
        <v>160778</v>
      </c>
      <c r="W749" s="1">
        <v>17.16</v>
      </c>
      <c r="X749" s="1">
        <v>1</v>
      </c>
      <c r="Y749" s="1">
        <v>307040190</v>
      </c>
      <c r="Z749" s="1">
        <v>129107969.298925</v>
      </c>
      <c r="AA749" s="1">
        <v>1710549.2975999999</v>
      </c>
      <c r="AB749" s="1">
        <v>274376340</v>
      </c>
      <c r="AC749" s="1">
        <v>129107969.298925</v>
      </c>
      <c r="AD749" s="1">
        <v>1710549.2975999999</v>
      </c>
      <c r="AE749" s="1">
        <v>274376340</v>
      </c>
      <c r="AF749" s="1">
        <v>101685747.886911</v>
      </c>
      <c r="AG749" s="1">
        <v>1710549.2975999999</v>
      </c>
      <c r="AH749" s="1">
        <v>274376340</v>
      </c>
      <c r="AI749" s="1">
        <v>88781173.104787707</v>
      </c>
      <c r="AJ749" s="1">
        <v>1710549.2975999999</v>
      </c>
      <c r="AK749" s="1">
        <v>551467342.17999995</v>
      </c>
      <c r="AL749" s="1">
        <v>528700323.09816003</v>
      </c>
      <c r="AM749" s="1">
        <v>496036473.09816003</v>
      </c>
      <c r="AN749" s="1">
        <v>468614251.68614697</v>
      </c>
      <c r="AO749" s="1">
        <v>455709676.90402299</v>
      </c>
      <c r="AP749" s="1">
        <v>78050442.262875006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629517784.44287503</v>
      </c>
      <c r="AW749" s="1">
        <v>606750765.36103499</v>
      </c>
      <c r="AX749" s="1">
        <v>574086915.36103499</v>
      </c>
      <c r="AY749" s="1">
        <v>546664693.94902205</v>
      </c>
      <c r="AZ749" s="1">
        <v>533760119.16689801</v>
      </c>
      <c r="BA749" s="1">
        <v>533760119.16689801</v>
      </c>
      <c r="BB749" s="1">
        <v>528700323.09816003</v>
      </c>
      <c r="BC749" s="1">
        <v>496036473.09816003</v>
      </c>
      <c r="BD749" s="1">
        <v>468614251.68614697</v>
      </c>
      <c r="BE749" s="1">
        <v>455709676.90402299</v>
      </c>
      <c r="BF749" s="1">
        <v>455709676.90402299</v>
      </c>
      <c r="BG749" t="s">
        <v>39</v>
      </c>
    </row>
    <row r="750" spans="1:59" x14ac:dyDescent="0.25">
      <c r="A750">
        <v>1093</v>
      </c>
      <c r="B750" t="s">
        <v>197</v>
      </c>
      <c r="C750">
        <v>2020</v>
      </c>
      <c r="D750" s="2">
        <v>17517</v>
      </c>
      <c r="E750" s="7">
        <v>51012</v>
      </c>
      <c r="F750" t="s">
        <v>43</v>
      </c>
      <c r="G750" s="2">
        <v>91</v>
      </c>
      <c r="H750" s="1">
        <v>581827155</v>
      </c>
      <c r="I750" s="1">
        <v>471235940.669999</v>
      </c>
      <c r="J750" s="1">
        <v>54286776.600000001</v>
      </c>
      <c r="K750" s="1">
        <v>82195914.75</v>
      </c>
      <c r="L750" s="1">
        <v>4708546.95</v>
      </c>
      <c r="M750" s="1">
        <v>48939930</v>
      </c>
      <c r="N750" s="1">
        <v>7927954.8299999898</v>
      </c>
      <c r="O750" s="1">
        <v>1680743.39287504</v>
      </c>
      <c r="P750" s="1">
        <v>20757581.421635501</v>
      </c>
      <c r="Q750" s="1">
        <v>4565789</v>
      </c>
      <c r="R750" s="1">
        <v>4080872</v>
      </c>
      <c r="S750" s="1">
        <v>2076</v>
      </c>
      <c r="T750" s="1">
        <v>51.7066779919681</v>
      </c>
      <c r="U750" s="1">
        <v>1.42999234156252</v>
      </c>
      <c r="V750" s="1">
        <v>160778</v>
      </c>
      <c r="W750" s="1">
        <v>17.16</v>
      </c>
      <c r="X750" s="1">
        <v>1</v>
      </c>
      <c r="Y750" s="1">
        <v>300504135</v>
      </c>
      <c r="Z750" s="1">
        <v>134276004.02135301</v>
      </c>
      <c r="AA750" s="1">
        <v>1710549.2975999999</v>
      </c>
      <c r="AB750" s="1">
        <v>268535610</v>
      </c>
      <c r="AC750" s="1">
        <v>134276004.02135301</v>
      </c>
      <c r="AD750" s="1">
        <v>1710549.2975999999</v>
      </c>
      <c r="AE750" s="1">
        <v>268535610</v>
      </c>
      <c r="AF750" s="1">
        <v>105756104.493937</v>
      </c>
      <c r="AG750" s="1">
        <v>1710549.2975999999</v>
      </c>
      <c r="AH750" s="1">
        <v>268535610</v>
      </c>
      <c r="AI750" s="1">
        <v>92334975.304565996</v>
      </c>
      <c r="AJ750" s="1">
        <v>1710549.2975999999</v>
      </c>
      <c r="AK750" s="1">
        <v>574462647.26999903</v>
      </c>
      <c r="AL750" s="1">
        <v>511535046.34058797</v>
      </c>
      <c r="AM750" s="1">
        <v>479566521.34058797</v>
      </c>
      <c r="AN750" s="1">
        <v>451046621.813173</v>
      </c>
      <c r="AO750" s="1">
        <v>437625492.62380099</v>
      </c>
      <c r="AP750" s="1">
        <v>96513159.922875002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670975807.19287395</v>
      </c>
      <c r="AW750" s="1">
        <v>608048206.26346302</v>
      </c>
      <c r="AX750" s="1">
        <v>576079681.26346302</v>
      </c>
      <c r="AY750" s="1">
        <v>547559781.73604798</v>
      </c>
      <c r="AZ750" s="1">
        <v>534138652.54667598</v>
      </c>
      <c r="BA750" s="1">
        <v>534138652.54667598</v>
      </c>
      <c r="BB750" s="1">
        <v>511535046.34058797</v>
      </c>
      <c r="BC750" s="1">
        <v>479566521.34058797</v>
      </c>
      <c r="BD750" s="1">
        <v>451046621.813173</v>
      </c>
      <c r="BE750" s="1">
        <v>437625492.62380099</v>
      </c>
      <c r="BF750" s="1">
        <v>437625492.62380099</v>
      </c>
      <c r="BG750" t="s">
        <v>39</v>
      </c>
    </row>
    <row r="751" spans="1:59" x14ac:dyDescent="0.25">
      <c r="A751">
        <v>1093</v>
      </c>
      <c r="B751" t="s">
        <v>197</v>
      </c>
      <c r="C751">
        <v>2021</v>
      </c>
      <c r="D751" s="2">
        <v>17517</v>
      </c>
      <c r="E751" s="7">
        <v>51012</v>
      </c>
      <c r="F751" t="s">
        <v>43</v>
      </c>
      <c r="G751" s="2">
        <v>91</v>
      </c>
      <c r="H751" s="1">
        <v>581827155</v>
      </c>
      <c r="I751" s="1">
        <v>446624088.78899997</v>
      </c>
      <c r="J751" s="1">
        <v>61937758.079999998</v>
      </c>
      <c r="K751" s="1">
        <v>58733991.047999904</v>
      </c>
      <c r="L751" s="1">
        <v>6021726.4800000004</v>
      </c>
      <c r="M751" s="1">
        <v>48939930</v>
      </c>
      <c r="N751" s="1">
        <v>7927954.8299999898</v>
      </c>
      <c r="O751" s="1">
        <v>1680743.39287504</v>
      </c>
      <c r="P751" s="1">
        <v>20757581.421635501</v>
      </c>
      <c r="Q751" s="1">
        <v>4565789</v>
      </c>
      <c r="R751" s="1">
        <v>4080872</v>
      </c>
      <c r="S751" s="1">
        <v>2076</v>
      </c>
      <c r="T751" s="1">
        <v>53.1965332567434</v>
      </c>
      <c r="U751" s="1">
        <v>3.0176459710115999</v>
      </c>
      <c r="V751" s="1">
        <v>160778</v>
      </c>
      <c r="W751" s="1">
        <v>17.16</v>
      </c>
      <c r="X751" s="1">
        <v>1</v>
      </c>
      <c r="Y751" s="1">
        <v>300504135</v>
      </c>
      <c r="Z751" s="1">
        <v>134014809.922372</v>
      </c>
      <c r="AA751" s="1">
        <v>1710549.2975999999</v>
      </c>
      <c r="AB751" s="1">
        <v>268535610</v>
      </c>
      <c r="AC751" s="1">
        <v>134014809.922372</v>
      </c>
      <c r="AD751" s="1">
        <v>1710549.2975999999</v>
      </c>
      <c r="AE751" s="1">
        <v>268535610</v>
      </c>
      <c r="AF751" s="1">
        <v>105550387.391866</v>
      </c>
      <c r="AG751" s="1">
        <v>1710549.2975999999</v>
      </c>
      <c r="AH751" s="1">
        <v>268535610</v>
      </c>
      <c r="AI751" s="1">
        <v>92155365.024569198</v>
      </c>
      <c r="AJ751" s="1">
        <v>1710549.2975999999</v>
      </c>
      <c r="AK751" s="1">
        <v>557501776.86899996</v>
      </c>
      <c r="AL751" s="1">
        <v>518924833.72160703</v>
      </c>
      <c r="AM751" s="1">
        <v>486956308.72160703</v>
      </c>
      <c r="AN751" s="1">
        <v>458491886.19110101</v>
      </c>
      <c r="AO751" s="1">
        <v>445096863.82380402</v>
      </c>
      <c r="AP751" s="1">
        <v>74364415.750874907</v>
      </c>
      <c r="AQ751" s="1">
        <v>0</v>
      </c>
      <c r="AR751" s="1">
        <v>0</v>
      </c>
      <c r="AS751" s="1">
        <v>0</v>
      </c>
      <c r="AT751" s="1">
        <v>0</v>
      </c>
      <c r="AU751" s="1">
        <v>0</v>
      </c>
      <c r="AV751" s="1">
        <v>631866192.61987495</v>
      </c>
      <c r="AW751" s="1">
        <v>593289249.47248197</v>
      </c>
      <c r="AX751" s="1">
        <v>561320724.47248197</v>
      </c>
      <c r="AY751" s="1">
        <v>532856301.94197601</v>
      </c>
      <c r="AZ751" s="1">
        <v>519461279.57467902</v>
      </c>
      <c r="BA751" s="1">
        <v>519461279.57467902</v>
      </c>
      <c r="BB751" s="1">
        <v>518924833.72160703</v>
      </c>
      <c r="BC751" s="1">
        <v>486956308.72160703</v>
      </c>
      <c r="BD751" s="1">
        <v>458491886.19110101</v>
      </c>
      <c r="BE751" s="1">
        <v>445096863.82380402</v>
      </c>
      <c r="BF751" s="1">
        <v>445096863.82380402</v>
      </c>
      <c r="BG751" t="s">
        <v>39</v>
      </c>
    </row>
    <row r="752" spans="1:59" x14ac:dyDescent="0.25">
      <c r="A752">
        <v>1094</v>
      </c>
      <c r="B752" t="s">
        <v>198</v>
      </c>
      <c r="C752">
        <v>2017</v>
      </c>
      <c r="D752" s="2">
        <v>10131</v>
      </c>
      <c r="E752" s="7">
        <v>63508.37</v>
      </c>
      <c r="F752" t="s">
        <v>59</v>
      </c>
      <c r="G752" s="2">
        <v>206</v>
      </c>
      <c r="H752" s="1">
        <v>761749890</v>
      </c>
      <c r="I752" s="1">
        <v>533440481</v>
      </c>
      <c r="J752" s="1">
        <v>13821749</v>
      </c>
      <c r="K752" s="1">
        <v>89341043</v>
      </c>
      <c r="L752" s="1">
        <v>7956064</v>
      </c>
      <c r="M752" s="1">
        <v>82710000</v>
      </c>
      <c r="N752" s="1">
        <v>0</v>
      </c>
      <c r="O752" s="1">
        <v>0</v>
      </c>
      <c r="P752" s="1">
        <v>82710000</v>
      </c>
      <c r="Q752" s="1">
        <v>9782333</v>
      </c>
      <c r="R752" s="1">
        <v>4867863</v>
      </c>
      <c r="S752" s="1">
        <v>128330</v>
      </c>
      <c r="T752" s="1">
        <v>63.2321473413676</v>
      </c>
      <c r="U752" s="1">
        <v>1.7772510915353601</v>
      </c>
      <c r="V752" s="1">
        <v>2053747</v>
      </c>
      <c r="W752" s="1">
        <v>28.54</v>
      </c>
      <c r="X752" s="1">
        <v>1.1100000000000001</v>
      </c>
      <c r="Y752" s="1">
        <v>173797305</v>
      </c>
      <c r="Z752" s="1">
        <v>332747153.34776998</v>
      </c>
      <c r="AA752" s="1">
        <v>40338113.081316002</v>
      </c>
      <c r="AB752" s="1">
        <v>155308230</v>
      </c>
      <c r="AC752" s="1">
        <v>332747153.34776998</v>
      </c>
      <c r="AD752" s="1">
        <v>40338113.081316002</v>
      </c>
      <c r="AE752" s="1">
        <v>155308230</v>
      </c>
      <c r="AF752" s="1">
        <v>263077430.53697699</v>
      </c>
      <c r="AG752" s="1">
        <v>40338113.081316002</v>
      </c>
      <c r="AH752" s="1">
        <v>155308230</v>
      </c>
      <c r="AI752" s="1">
        <v>230291678.62601599</v>
      </c>
      <c r="AJ752" s="1">
        <v>40338113.081316002</v>
      </c>
      <c r="AK752" s="1">
        <v>629972230</v>
      </c>
      <c r="AL752" s="1">
        <v>643414320.42908597</v>
      </c>
      <c r="AM752" s="1">
        <v>624925245.42908597</v>
      </c>
      <c r="AN752" s="1">
        <v>555255522.61829305</v>
      </c>
      <c r="AO752" s="1">
        <v>522469770.70733202</v>
      </c>
      <c r="AP752" s="1">
        <v>97297107</v>
      </c>
      <c r="AQ752" s="1">
        <v>0</v>
      </c>
      <c r="AR752" s="1">
        <v>0</v>
      </c>
      <c r="AS752" s="1">
        <v>0</v>
      </c>
      <c r="AT752" s="1">
        <v>0</v>
      </c>
      <c r="AU752" s="1">
        <v>0</v>
      </c>
      <c r="AV752" s="1">
        <v>727269337</v>
      </c>
      <c r="AW752" s="1">
        <v>740711427.42908597</v>
      </c>
      <c r="AX752" s="1">
        <v>722222352.42908597</v>
      </c>
      <c r="AY752" s="1">
        <v>652552629.61829305</v>
      </c>
      <c r="AZ752" s="1">
        <v>619766877.70733202</v>
      </c>
      <c r="BA752" s="1">
        <v>619766877.70733202</v>
      </c>
      <c r="BB752" s="1">
        <v>643414320.42908597</v>
      </c>
      <c r="BC752" s="1">
        <v>624925245.42908597</v>
      </c>
      <c r="BD752" s="1">
        <v>555255522.61829305</v>
      </c>
      <c r="BE752" s="1">
        <v>522469770.70733202</v>
      </c>
      <c r="BF752" s="1">
        <v>522469770.70733202</v>
      </c>
      <c r="BG752" t="s">
        <v>39</v>
      </c>
    </row>
    <row r="753" spans="1:59" x14ac:dyDescent="0.25">
      <c r="A753">
        <v>1094</v>
      </c>
      <c r="B753" t="s">
        <v>198</v>
      </c>
      <c r="C753">
        <v>2018</v>
      </c>
      <c r="D753" s="2">
        <v>10276</v>
      </c>
      <c r="E753" s="7">
        <v>63508.37</v>
      </c>
      <c r="F753" t="s">
        <v>59</v>
      </c>
      <c r="G753" s="2">
        <v>206</v>
      </c>
      <c r="H753" s="1">
        <v>772652440</v>
      </c>
      <c r="I753" s="1">
        <v>532942517</v>
      </c>
      <c r="J753" s="1">
        <v>12508169</v>
      </c>
      <c r="K753" s="1">
        <v>112203469</v>
      </c>
      <c r="L753" s="1">
        <v>4973053</v>
      </c>
      <c r="M753" s="1">
        <v>82710000</v>
      </c>
      <c r="N753" s="1">
        <v>0</v>
      </c>
      <c r="O753" s="1">
        <v>0</v>
      </c>
      <c r="P753" s="1">
        <v>82710000</v>
      </c>
      <c r="Q753" s="1">
        <v>9782333</v>
      </c>
      <c r="R753" s="1">
        <v>4867863</v>
      </c>
      <c r="S753" s="1">
        <v>128330</v>
      </c>
      <c r="T753" s="1">
        <v>64.203051341144203</v>
      </c>
      <c r="U753" s="1">
        <v>1.45815132047652</v>
      </c>
      <c r="V753" s="1">
        <v>2053747</v>
      </c>
      <c r="W753" s="1">
        <v>28.54</v>
      </c>
      <c r="X753" s="1">
        <v>1.1100000000000001</v>
      </c>
      <c r="Y753" s="1">
        <v>176284780</v>
      </c>
      <c r="Z753" s="1">
        <v>339731870.73803902</v>
      </c>
      <c r="AA753" s="1">
        <v>40338113.081316002</v>
      </c>
      <c r="AB753" s="1">
        <v>157531080</v>
      </c>
      <c r="AC753" s="1">
        <v>339731870.73803902</v>
      </c>
      <c r="AD753" s="1">
        <v>40338113.081316002</v>
      </c>
      <c r="AE753" s="1">
        <v>157531080</v>
      </c>
      <c r="AF753" s="1">
        <v>268599706.19154501</v>
      </c>
      <c r="AG753" s="1">
        <v>40338113.081316002</v>
      </c>
      <c r="AH753" s="1">
        <v>157531080</v>
      </c>
      <c r="AI753" s="1">
        <v>235125746.40495899</v>
      </c>
      <c r="AJ753" s="1">
        <v>40338113.081316002</v>
      </c>
      <c r="AK753" s="1">
        <v>628160686</v>
      </c>
      <c r="AL753" s="1">
        <v>651572932.81935501</v>
      </c>
      <c r="AM753" s="1">
        <v>632819232.81935501</v>
      </c>
      <c r="AN753" s="1">
        <v>561687068.272861</v>
      </c>
      <c r="AO753" s="1">
        <v>528213108.48627502</v>
      </c>
      <c r="AP753" s="1">
        <v>117176522</v>
      </c>
      <c r="AQ753" s="1">
        <v>0</v>
      </c>
      <c r="AR753" s="1">
        <v>0</v>
      </c>
      <c r="AS753" s="1">
        <v>0</v>
      </c>
      <c r="AT753" s="1">
        <v>0</v>
      </c>
      <c r="AU753" s="1">
        <v>0</v>
      </c>
      <c r="AV753" s="1">
        <v>745337208</v>
      </c>
      <c r="AW753" s="1">
        <v>768749454.81935501</v>
      </c>
      <c r="AX753" s="1">
        <v>749995754.81935501</v>
      </c>
      <c r="AY753" s="1">
        <v>678863590.272861</v>
      </c>
      <c r="AZ753" s="1">
        <v>645389630.48627496</v>
      </c>
      <c r="BA753" s="1">
        <v>645389630.48627496</v>
      </c>
      <c r="BB753" s="1">
        <v>651572932.81935501</v>
      </c>
      <c r="BC753" s="1">
        <v>632819232.81935501</v>
      </c>
      <c r="BD753" s="1">
        <v>561687068.272861</v>
      </c>
      <c r="BE753" s="1">
        <v>528213108.48627502</v>
      </c>
      <c r="BF753" s="1">
        <v>528213108.48627502</v>
      </c>
      <c r="BG753" t="s">
        <v>39</v>
      </c>
    </row>
    <row r="754" spans="1:59" x14ac:dyDescent="0.25">
      <c r="A754">
        <v>1094</v>
      </c>
      <c r="B754" t="s">
        <v>198</v>
      </c>
      <c r="C754">
        <v>2019</v>
      </c>
      <c r="D754" s="2">
        <v>10742</v>
      </c>
      <c r="E754" s="7">
        <v>63508.37</v>
      </c>
      <c r="F754" t="s">
        <v>59</v>
      </c>
      <c r="G754" s="2">
        <v>206</v>
      </c>
      <c r="H754" s="1">
        <v>807690980</v>
      </c>
      <c r="I754" s="1">
        <v>537252496</v>
      </c>
      <c r="J754" s="1">
        <v>9411336</v>
      </c>
      <c r="K754" s="1">
        <v>109330672</v>
      </c>
      <c r="L754" s="1">
        <v>3077272</v>
      </c>
      <c r="M754" s="1">
        <v>82710000</v>
      </c>
      <c r="N754" s="1">
        <v>0</v>
      </c>
      <c r="O754" s="1">
        <v>0</v>
      </c>
      <c r="P754" s="1">
        <v>82710000</v>
      </c>
      <c r="Q754" s="1">
        <v>9782333</v>
      </c>
      <c r="R754" s="1">
        <v>4867863</v>
      </c>
      <c r="S754" s="1">
        <v>128330</v>
      </c>
      <c r="T754" s="1">
        <v>62.573282990122799</v>
      </c>
      <c r="U754" s="1">
        <v>2.7082542749648701</v>
      </c>
      <c r="V754" s="1">
        <v>2053747</v>
      </c>
      <c r="W754" s="1">
        <v>28.54</v>
      </c>
      <c r="X754" s="1">
        <v>1.1100000000000001</v>
      </c>
      <c r="Y754" s="1">
        <v>184279010</v>
      </c>
      <c r="Z754" s="1">
        <v>324138825.47406697</v>
      </c>
      <c r="AA754" s="1">
        <v>40338113.081316002</v>
      </c>
      <c r="AB754" s="1">
        <v>164674860</v>
      </c>
      <c r="AC754" s="1">
        <v>324138825.47406697</v>
      </c>
      <c r="AD754" s="1">
        <v>40338113.081316002</v>
      </c>
      <c r="AE754" s="1">
        <v>164674860</v>
      </c>
      <c r="AF754" s="1">
        <v>256271491.68686599</v>
      </c>
      <c r="AG754" s="1">
        <v>40338113.081316002</v>
      </c>
      <c r="AH754" s="1">
        <v>164674860</v>
      </c>
      <c r="AI754" s="1">
        <v>224333922.84583101</v>
      </c>
      <c r="AJ754" s="1">
        <v>40338113.081316002</v>
      </c>
      <c r="AK754" s="1">
        <v>629373832</v>
      </c>
      <c r="AL754" s="1">
        <v>640877284.55538297</v>
      </c>
      <c r="AM754" s="1">
        <v>621273134.55538297</v>
      </c>
      <c r="AN754" s="1">
        <v>553405800.76818204</v>
      </c>
      <c r="AO754" s="1">
        <v>521468231.92714697</v>
      </c>
      <c r="AP754" s="1">
        <v>112407944</v>
      </c>
      <c r="AQ754" s="1">
        <v>0</v>
      </c>
      <c r="AR754" s="1">
        <v>0</v>
      </c>
      <c r="AS754" s="1">
        <v>0</v>
      </c>
      <c r="AT754" s="1">
        <v>0</v>
      </c>
      <c r="AU754" s="1">
        <v>0</v>
      </c>
      <c r="AV754" s="1">
        <v>741781776</v>
      </c>
      <c r="AW754" s="1">
        <v>753285228.55538297</v>
      </c>
      <c r="AX754" s="1">
        <v>733681078.55538297</v>
      </c>
      <c r="AY754" s="1">
        <v>665813744.76818204</v>
      </c>
      <c r="AZ754" s="1">
        <v>633876175.92714703</v>
      </c>
      <c r="BA754" s="1">
        <v>633876175.92714703</v>
      </c>
      <c r="BB754" s="1">
        <v>640877284.55538297</v>
      </c>
      <c r="BC754" s="1">
        <v>621273134.55538297</v>
      </c>
      <c r="BD754" s="1">
        <v>553405800.76818204</v>
      </c>
      <c r="BE754" s="1">
        <v>521468231.92714697</v>
      </c>
      <c r="BF754" s="1">
        <v>521468231.92714697</v>
      </c>
      <c r="BG754" t="s">
        <v>39</v>
      </c>
    </row>
    <row r="755" spans="1:59" x14ac:dyDescent="0.25">
      <c r="A755">
        <v>1094</v>
      </c>
      <c r="B755" t="s">
        <v>198</v>
      </c>
      <c r="C755">
        <v>2020</v>
      </c>
      <c r="D755" s="2">
        <v>10986</v>
      </c>
      <c r="E755" s="7">
        <v>63508.37</v>
      </c>
      <c r="F755" t="s">
        <v>59</v>
      </c>
      <c r="G755" s="2">
        <v>206</v>
      </c>
      <c r="H755" s="1">
        <v>826037340</v>
      </c>
      <c r="I755" s="1">
        <v>735523255.27999997</v>
      </c>
      <c r="J755" s="1">
        <v>10623096</v>
      </c>
      <c r="K755" s="1">
        <v>116475725.08</v>
      </c>
      <c r="L755" s="1">
        <v>1451868</v>
      </c>
      <c r="M755" s="1">
        <v>82710000</v>
      </c>
      <c r="N755" s="1">
        <v>0</v>
      </c>
      <c r="O755" s="1">
        <v>0</v>
      </c>
      <c r="P755" s="1">
        <v>82710000</v>
      </c>
      <c r="Q755" s="1">
        <v>9782333</v>
      </c>
      <c r="R755" s="1">
        <v>4867863</v>
      </c>
      <c r="S755" s="1">
        <v>128330</v>
      </c>
      <c r="T755" s="1">
        <v>62.402846143764798</v>
      </c>
      <c r="U755" s="1">
        <v>1.51005437564082</v>
      </c>
      <c r="V755" s="1">
        <v>2053747</v>
      </c>
      <c r="W755" s="1">
        <v>28.54</v>
      </c>
      <c r="X755" s="1">
        <v>1.1100000000000001</v>
      </c>
      <c r="Y755" s="1">
        <v>188464830</v>
      </c>
      <c r="Z755" s="1">
        <v>329703642.12919903</v>
      </c>
      <c r="AA755" s="1">
        <v>40338113.081316002</v>
      </c>
      <c r="AB755" s="1">
        <v>168415380</v>
      </c>
      <c r="AC755" s="1">
        <v>329703642.12919903</v>
      </c>
      <c r="AD755" s="1">
        <v>40338113.081316002</v>
      </c>
      <c r="AE755" s="1">
        <v>168415380</v>
      </c>
      <c r="AF755" s="1">
        <v>260671161.683476</v>
      </c>
      <c r="AG755" s="1">
        <v>40338113.081316002</v>
      </c>
      <c r="AH755" s="1">
        <v>168415380</v>
      </c>
      <c r="AI755" s="1">
        <v>228185288.532547</v>
      </c>
      <c r="AJ755" s="1">
        <v>40338113.081316002</v>
      </c>
      <c r="AK755" s="1">
        <v>828856351.27999997</v>
      </c>
      <c r="AL755" s="1">
        <v>651839681.21051502</v>
      </c>
      <c r="AM755" s="1">
        <v>631790231.21051502</v>
      </c>
      <c r="AN755" s="1">
        <v>562757750.76479197</v>
      </c>
      <c r="AO755" s="1">
        <v>530271877.61386299</v>
      </c>
      <c r="AP755" s="1">
        <v>117927593.08</v>
      </c>
      <c r="AQ755" s="1">
        <v>0</v>
      </c>
      <c r="AR755" s="1">
        <v>0</v>
      </c>
      <c r="AS755" s="1">
        <v>0</v>
      </c>
      <c r="AT755" s="1">
        <v>0</v>
      </c>
      <c r="AU755" s="1">
        <v>0</v>
      </c>
      <c r="AV755" s="1">
        <v>946783944.36000001</v>
      </c>
      <c r="AW755" s="1">
        <v>769767274.29051495</v>
      </c>
      <c r="AX755" s="1">
        <v>749717824.29051495</v>
      </c>
      <c r="AY755" s="1">
        <v>680685343.84479201</v>
      </c>
      <c r="AZ755" s="1">
        <v>648199470.69386399</v>
      </c>
      <c r="BA755" s="1">
        <v>648199470.69386399</v>
      </c>
      <c r="BB755" s="1">
        <v>651839681.21051502</v>
      </c>
      <c r="BC755" s="1">
        <v>631790231.21051502</v>
      </c>
      <c r="BD755" s="1">
        <v>562757750.76479197</v>
      </c>
      <c r="BE755" s="1">
        <v>530271877.61386299</v>
      </c>
      <c r="BF755" s="1">
        <v>530271877.613864</v>
      </c>
      <c r="BG755" t="s">
        <v>39</v>
      </c>
    </row>
    <row r="756" spans="1:59" x14ac:dyDescent="0.25">
      <c r="A756">
        <v>1094</v>
      </c>
      <c r="B756" t="s">
        <v>198</v>
      </c>
      <c r="C756">
        <v>2021</v>
      </c>
      <c r="D756" s="2">
        <v>10986</v>
      </c>
      <c r="E756" s="7">
        <v>63508.37</v>
      </c>
      <c r="F756" t="s">
        <v>59</v>
      </c>
      <c r="G756" s="2">
        <v>206</v>
      </c>
      <c r="H756" s="1">
        <v>826037340</v>
      </c>
      <c r="I756" s="1">
        <v>757816157</v>
      </c>
      <c r="J756" s="1">
        <v>13453440</v>
      </c>
      <c r="K756" s="1">
        <v>122860496</v>
      </c>
      <c r="L756" s="1">
        <v>1543124</v>
      </c>
      <c r="M756" s="1">
        <v>82710000</v>
      </c>
      <c r="N756" s="1">
        <v>0</v>
      </c>
      <c r="O756" s="1">
        <v>0</v>
      </c>
      <c r="P756" s="1">
        <v>82710000</v>
      </c>
      <c r="Q756" s="1">
        <v>9782333</v>
      </c>
      <c r="R756" s="1">
        <v>4867863</v>
      </c>
      <c r="S756" s="1">
        <v>128330</v>
      </c>
      <c r="T756" s="1">
        <v>65.606600936599904</v>
      </c>
      <c r="U756" s="1">
        <v>1.39833949805378</v>
      </c>
      <c r="V756" s="1">
        <v>2053747</v>
      </c>
      <c r="W756" s="1">
        <v>28.54</v>
      </c>
      <c r="X756" s="1">
        <v>1.1100000000000001</v>
      </c>
      <c r="Y756" s="1">
        <v>188464830</v>
      </c>
      <c r="Z756" s="1">
        <v>347655232.029522</v>
      </c>
      <c r="AA756" s="1">
        <v>40338113.081316002</v>
      </c>
      <c r="AB756" s="1">
        <v>168415380</v>
      </c>
      <c r="AC756" s="1">
        <v>347655232.029522</v>
      </c>
      <c r="AD756" s="1">
        <v>40338113.081316002</v>
      </c>
      <c r="AE756" s="1">
        <v>168415380</v>
      </c>
      <c r="AF756" s="1">
        <v>274864094.95883399</v>
      </c>
      <c r="AG756" s="1">
        <v>40338113.081316002</v>
      </c>
      <c r="AH756" s="1">
        <v>168415380</v>
      </c>
      <c r="AI756" s="1">
        <v>240609442.219688</v>
      </c>
      <c r="AJ756" s="1">
        <v>40338113.081316002</v>
      </c>
      <c r="AK756" s="1">
        <v>853979597</v>
      </c>
      <c r="AL756" s="1">
        <v>672621615.11083698</v>
      </c>
      <c r="AM756" s="1">
        <v>652572165.11083698</v>
      </c>
      <c r="AN756" s="1">
        <v>579781028.04015005</v>
      </c>
      <c r="AO756" s="1">
        <v>545526375.30100405</v>
      </c>
      <c r="AP756" s="1">
        <v>124403620</v>
      </c>
      <c r="AQ756" s="1">
        <v>0</v>
      </c>
      <c r="AR756" s="1">
        <v>0</v>
      </c>
      <c r="AS756" s="1">
        <v>0</v>
      </c>
      <c r="AT756" s="1">
        <v>0</v>
      </c>
      <c r="AU756" s="1">
        <v>0</v>
      </c>
      <c r="AV756" s="1">
        <v>978383217</v>
      </c>
      <c r="AW756" s="1">
        <v>797025235.11083698</v>
      </c>
      <c r="AX756" s="1">
        <v>776975785.11083698</v>
      </c>
      <c r="AY756" s="1">
        <v>704184648.04015005</v>
      </c>
      <c r="AZ756" s="1">
        <v>669929995.30100405</v>
      </c>
      <c r="BA756" s="1">
        <v>669929995.30100405</v>
      </c>
      <c r="BB756" s="1">
        <v>672621615.11083698</v>
      </c>
      <c r="BC756" s="1">
        <v>652572165.11083698</v>
      </c>
      <c r="BD756" s="1">
        <v>579781028.04015005</v>
      </c>
      <c r="BE756" s="1">
        <v>545526375.30100405</v>
      </c>
      <c r="BF756" s="1">
        <v>545526375.30100405</v>
      </c>
      <c r="BG756" t="s">
        <v>39</v>
      </c>
    </row>
    <row r="757" spans="1:59" x14ac:dyDescent="0.25">
      <c r="A757">
        <v>1109</v>
      </c>
      <c r="B757" t="s">
        <v>199</v>
      </c>
      <c r="C757">
        <v>2017</v>
      </c>
      <c r="D757" s="2">
        <v>3400</v>
      </c>
      <c r="E757" s="7">
        <v>70448.7</v>
      </c>
      <c r="F757" t="s">
        <v>47</v>
      </c>
      <c r="G757" s="2">
        <v>107</v>
      </c>
      <c r="H757" s="1">
        <v>132787000</v>
      </c>
      <c r="I757" s="1">
        <v>89606465</v>
      </c>
      <c r="J757" s="1">
        <v>0</v>
      </c>
      <c r="K757" s="1">
        <v>7203103</v>
      </c>
      <c r="L757" s="1">
        <v>0</v>
      </c>
      <c r="M757" s="1">
        <v>15817579.166666601</v>
      </c>
      <c r="N757" s="1">
        <v>1580377.3499999901</v>
      </c>
      <c r="O757" s="1">
        <v>4471995.54060701</v>
      </c>
      <c r="P757" s="1">
        <v>15817579.166666601</v>
      </c>
      <c r="Q757" s="1">
        <v>1527070</v>
      </c>
      <c r="R757" s="1">
        <v>11598866</v>
      </c>
      <c r="S757" s="1">
        <v>2119</v>
      </c>
      <c r="T757" s="1">
        <v>52.198838970731501</v>
      </c>
      <c r="U757" s="1">
        <v>10.3290014220174</v>
      </c>
      <c r="V757" s="1">
        <v>54700</v>
      </c>
      <c r="W757" s="1">
        <v>41.46</v>
      </c>
      <c r="X757" s="1">
        <v>1.1000000000000001</v>
      </c>
      <c r="Y757" s="1">
        <v>58327000</v>
      </c>
      <c r="Z757" s="1">
        <v>79944090.885425001</v>
      </c>
      <c r="AA757" s="1">
        <v>1406074.44</v>
      </c>
      <c r="AB757" s="1">
        <v>52122000</v>
      </c>
      <c r="AC757" s="1">
        <v>79944090.885425001</v>
      </c>
      <c r="AD757" s="1">
        <v>1406074.44</v>
      </c>
      <c r="AE757" s="1">
        <v>52122000</v>
      </c>
      <c r="AF757" s="1">
        <v>62967660.720246799</v>
      </c>
      <c r="AG757" s="1">
        <v>1406074.44</v>
      </c>
      <c r="AH757" s="1">
        <v>52122000</v>
      </c>
      <c r="AI757" s="1">
        <v>54978752.407221802</v>
      </c>
      <c r="AJ757" s="1">
        <v>1406074.44</v>
      </c>
      <c r="AK757" s="1">
        <v>105424044.166666</v>
      </c>
      <c r="AL757" s="1">
        <v>155494744.492091</v>
      </c>
      <c r="AM757" s="1">
        <v>149289744.492091</v>
      </c>
      <c r="AN757" s="1">
        <v>132313314.326913</v>
      </c>
      <c r="AO757" s="1">
        <v>124324406.013888</v>
      </c>
      <c r="AP757" s="1">
        <v>13255475.890606999</v>
      </c>
      <c r="AQ757" s="1">
        <v>0</v>
      </c>
      <c r="AR757" s="1">
        <v>0</v>
      </c>
      <c r="AS757" s="1">
        <v>0</v>
      </c>
      <c r="AT757" s="1">
        <v>0</v>
      </c>
      <c r="AU757" s="1">
        <v>0</v>
      </c>
      <c r="AV757" s="1">
        <v>118679520.057273</v>
      </c>
      <c r="AW757" s="1">
        <v>168750220.382698</v>
      </c>
      <c r="AX757" s="1">
        <v>162545220.382698</v>
      </c>
      <c r="AY757" s="1">
        <v>145568790.21752</v>
      </c>
      <c r="AZ757" s="1">
        <v>137579881.904495</v>
      </c>
      <c r="BA757" s="1">
        <v>132787000</v>
      </c>
      <c r="BB757" s="1">
        <v>155494744.492091</v>
      </c>
      <c r="BC757" s="1">
        <v>149289744.492091</v>
      </c>
      <c r="BD757" s="1">
        <v>132313314.326913</v>
      </c>
      <c r="BE757" s="1">
        <v>124324406.013888</v>
      </c>
      <c r="BF757" s="1">
        <v>119531524.109393</v>
      </c>
      <c r="BG757" t="s">
        <v>75</v>
      </c>
    </row>
    <row r="758" spans="1:59" x14ac:dyDescent="0.25">
      <c r="A758">
        <v>1109</v>
      </c>
      <c r="B758" t="s">
        <v>199</v>
      </c>
      <c r="C758">
        <v>2018</v>
      </c>
      <c r="D758" s="2">
        <v>3400</v>
      </c>
      <c r="E758" s="7">
        <v>70448.7</v>
      </c>
      <c r="F758" t="s">
        <v>47</v>
      </c>
      <c r="G758" s="2">
        <v>107</v>
      </c>
      <c r="H758" s="1">
        <v>132787000</v>
      </c>
      <c r="I758" s="1">
        <v>96353633</v>
      </c>
      <c r="J758" s="1">
        <v>0</v>
      </c>
      <c r="K758" s="1">
        <v>7115267</v>
      </c>
      <c r="L758" s="1">
        <v>0</v>
      </c>
      <c r="M758" s="1">
        <v>15817579.166666601</v>
      </c>
      <c r="N758" s="1">
        <v>1580377.3499999901</v>
      </c>
      <c r="O758" s="1">
        <v>4471995.54060701</v>
      </c>
      <c r="P758" s="1">
        <v>15817579.166666601</v>
      </c>
      <c r="Q758" s="1">
        <v>1527070</v>
      </c>
      <c r="R758" s="1">
        <v>11598866</v>
      </c>
      <c r="S758" s="1">
        <v>2119</v>
      </c>
      <c r="T758" s="1">
        <v>53.860864629957298</v>
      </c>
      <c r="U758" s="1">
        <v>8.4762320810095204</v>
      </c>
      <c r="V758" s="1">
        <v>54700</v>
      </c>
      <c r="W758" s="1">
        <v>41.46</v>
      </c>
      <c r="X758" s="1">
        <v>1.1000000000000001</v>
      </c>
      <c r="Y758" s="1">
        <v>58327000</v>
      </c>
      <c r="Z758" s="1">
        <v>86655057.7148377</v>
      </c>
      <c r="AA758" s="1">
        <v>1406074.44</v>
      </c>
      <c r="AB758" s="1">
        <v>52122000</v>
      </c>
      <c r="AC758" s="1">
        <v>86655057.7148377</v>
      </c>
      <c r="AD758" s="1">
        <v>1406074.44</v>
      </c>
      <c r="AE758" s="1">
        <v>52122000</v>
      </c>
      <c r="AF758" s="1">
        <v>68253528.352726594</v>
      </c>
      <c r="AG758" s="1">
        <v>1406074.44</v>
      </c>
      <c r="AH758" s="1">
        <v>52122000</v>
      </c>
      <c r="AI758" s="1">
        <v>59593985.123497799</v>
      </c>
      <c r="AJ758" s="1">
        <v>1406074.44</v>
      </c>
      <c r="AK758" s="1">
        <v>112171212.166666</v>
      </c>
      <c r="AL758" s="1">
        <v>162205711.321504</v>
      </c>
      <c r="AM758" s="1">
        <v>156000711.321504</v>
      </c>
      <c r="AN758" s="1">
        <v>137599181.95939299</v>
      </c>
      <c r="AO758" s="1">
        <v>128939638.73016401</v>
      </c>
      <c r="AP758" s="1">
        <v>13167639.890606999</v>
      </c>
      <c r="AQ758" s="1">
        <v>0</v>
      </c>
      <c r="AR758" s="1">
        <v>0</v>
      </c>
      <c r="AS758" s="1">
        <v>0</v>
      </c>
      <c r="AT758" s="1">
        <v>0</v>
      </c>
      <c r="AU758" s="1">
        <v>0</v>
      </c>
      <c r="AV758" s="1">
        <v>125338852.057273</v>
      </c>
      <c r="AW758" s="1">
        <v>175373351.212111</v>
      </c>
      <c r="AX758" s="1">
        <v>169168351.212111</v>
      </c>
      <c r="AY758" s="1">
        <v>150766821.84999999</v>
      </c>
      <c r="AZ758" s="1">
        <v>142107278.62077099</v>
      </c>
      <c r="BA758" s="1">
        <v>132787000</v>
      </c>
      <c r="BB758" s="1">
        <v>162205711.321504</v>
      </c>
      <c r="BC758" s="1">
        <v>156000711.321504</v>
      </c>
      <c r="BD758" s="1">
        <v>137599181.95939299</v>
      </c>
      <c r="BE758" s="1">
        <v>128939638.73016401</v>
      </c>
      <c r="BF758" s="1">
        <v>119619360.109393</v>
      </c>
      <c r="BG758" t="s">
        <v>75</v>
      </c>
    </row>
    <row r="759" spans="1:59" x14ac:dyDescent="0.25">
      <c r="A759">
        <v>1109</v>
      </c>
      <c r="B759" t="s">
        <v>199</v>
      </c>
      <c r="C759">
        <v>2019</v>
      </c>
      <c r="D759" s="2">
        <v>3400</v>
      </c>
      <c r="E759" s="7">
        <v>70448.7</v>
      </c>
      <c r="F759" t="s">
        <v>47</v>
      </c>
      <c r="G759" s="2">
        <v>107</v>
      </c>
      <c r="H759" s="1">
        <v>132787000</v>
      </c>
      <c r="I759" s="1">
        <v>87385194</v>
      </c>
      <c r="J759" s="1">
        <v>0</v>
      </c>
      <c r="K759" s="1">
        <v>7997515</v>
      </c>
      <c r="L759" s="1">
        <v>0</v>
      </c>
      <c r="M759" s="1">
        <v>15817579.166666601</v>
      </c>
      <c r="N759" s="1">
        <v>1580377.3499999901</v>
      </c>
      <c r="O759" s="1">
        <v>4471995.54060701</v>
      </c>
      <c r="P759" s="1">
        <v>15817579.166666601</v>
      </c>
      <c r="Q759" s="1">
        <v>1527070</v>
      </c>
      <c r="R759" s="1">
        <v>11598866</v>
      </c>
      <c r="S759" s="1">
        <v>2119</v>
      </c>
      <c r="T759" s="1">
        <v>48.235699917966599</v>
      </c>
      <c r="U759" s="1">
        <v>11.318151758421999</v>
      </c>
      <c r="V759" s="1">
        <v>54700</v>
      </c>
      <c r="W759" s="1">
        <v>41.46</v>
      </c>
      <c r="X759" s="1">
        <v>1.1000000000000001</v>
      </c>
      <c r="Y759" s="1">
        <v>58327000</v>
      </c>
      <c r="Z759" s="1">
        <v>70488447.009136498</v>
      </c>
      <c r="AA759" s="1">
        <v>1406074.44</v>
      </c>
      <c r="AB759" s="1">
        <v>52122000</v>
      </c>
      <c r="AC759" s="1">
        <v>70488447.009136498</v>
      </c>
      <c r="AD759" s="1">
        <v>1406074.44</v>
      </c>
      <c r="AE759" s="1">
        <v>52122000</v>
      </c>
      <c r="AF759" s="1">
        <v>55519958.596184403</v>
      </c>
      <c r="AG759" s="1">
        <v>1406074.44</v>
      </c>
      <c r="AH759" s="1">
        <v>52122000</v>
      </c>
      <c r="AI759" s="1">
        <v>48475964.048912898</v>
      </c>
      <c r="AJ759" s="1">
        <v>1406074.44</v>
      </c>
      <c r="AK759" s="1">
        <v>103202773.166666</v>
      </c>
      <c r="AL759" s="1">
        <v>146039100.615803</v>
      </c>
      <c r="AM759" s="1">
        <v>139834100.615803</v>
      </c>
      <c r="AN759" s="1">
        <v>124865612.202851</v>
      </c>
      <c r="AO759" s="1">
        <v>117821617.655579</v>
      </c>
      <c r="AP759" s="1">
        <v>14049887.890606999</v>
      </c>
      <c r="AQ759" s="1">
        <v>0</v>
      </c>
      <c r="AR759" s="1">
        <v>0</v>
      </c>
      <c r="AS759" s="1">
        <v>0</v>
      </c>
      <c r="AT759" s="1">
        <v>0</v>
      </c>
      <c r="AU759" s="1">
        <v>0</v>
      </c>
      <c r="AV759" s="1">
        <v>117252661.057273</v>
      </c>
      <c r="AW759" s="1">
        <v>160088988.50641</v>
      </c>
      <c r="AX759" s="1">
        <v>153883988.50641</v>
      </c>
      <c r="AY759" s="1">
        <v>138915500.093458</v>
      </c>
      <c r="AZ759" s="1">
        <v>131871505.546186</v>
      </c>
      <c r="BA759" s="1">
        <v>131871505.546186</v>
      </c>
      <c r="BB759" s="1">
        <v>146039100.615803</v>
      </c>
      <c r="BC759" s="1">
        <v>139834100.615803</v>
      </c>
      <c r="BD759" s="1">
        <v>124865612.202851</v>
      </c>
      <c r="BE759" s="1">
        <v>117821617.655579</v>
      </c>
      <c r="BF759" s="1">
        <v>117821617.655579</v>
      </c>
      <c r="BG759" t="s">
        <v>39</v>
      </c>
    </row>
    <row r="760" spans="1:59" x14ac:dyDescent="0.25">
      <c r="A760">
        <v>1109</v>
      </c>
      <c r="B760" t="s">
        <v>199</v>
      </c>
      <c r="C760">
        <v>2020</v>
      </c>
      <c r="D760" s="2">
        <v>3400</v>
      </c>
      <c r="E760" s="7">
        <v>70448.7</v>
      </c>
      <c r="F760" t="s">
        <v>47</v>
      </c>
      <c r="G760" s="2">
        <v>107</v>
      </c>
      <c r="H760" s="1">
        <v>132787000</v>
      </c>
      <c r="I760" s="1">
        <v>94353188</v>
      </c>
      <c r="J760" s="1">
        <v>0</v>
      </c>
      <c r="K760" s="1">
        <v>5768779</v>
      </c>
      <c r="L760" s="1">
        <v>0</v>
      </c>
      <c r="M760" s="1">
        <v>15817579.166666601</v>
      </c>
      <c r="N760" s="1">
        <v>1580377.3499999901</v>
      </c>
      <c r="O760" s="1">
        <v>4471995.54060701</v>
      </c>
      <c r="P760" s="1">
        <v>15817579.166666601</v>
      </c>
      <c r="Q760" s="1">
        <v>1527070</v>
      </c>
      <c r="R760" s="1">
        <v>11598866</v>
      </c>
      <c r="S760" s="1">
        <v>2119</v>
      </c>
      <c r="T760" s="1">
        <v>49.449135426868096</v>
      </c>
      <c r="U760" s="1">
        <v>4.7238744170000002</v>
      </c>
      <c r="V760" s="1">
        <v>54700</v>
      </c>
      <c r="W760" s="1">
        <v>41.46</v>
      </c>
      <c r="X760" s="1">
        <v>1.1000000000000001</v>
      </c>
      <c r="Y760" s="1">
        <v>58327000</v>
      </c>
      <c r="Z760" s="1">
        <v>85396087.980691493</v>
      </c>
      <c r="AA760" s="1">
        <v>1406074.44</v>
      </c>
      <c r="AB760" s="1">
        <v>52122000</v>
      </c>
      <c r="AC760" s="1">
        <v>85396087.980691493</v>
      </c>
      <c r="AD760" s="1">
        <v>1406074.44</v>
      </c>
      <c r="AE760" s="1">
        <v>52122000</v>
      </c>
      <c r="AF760" s="1">
        <v>67261905.604893997</v>
      </c>
      <c r="AG760" s="1">
        <v>1406074.44</v>
      </c>
      <c r="AH760" s="1">
        <v>52122000</v>
      </c>
      <c r="AI760" s="1">
        <v>58728172.722165897</v>
      </c>
      <c r="AJ760" s="1">
        <v>1406074.44</v>
      </c>
      <c r="AK760" s="1">
        <v>110170767.166666</v>
      </c>
      <c r="AL760" s="1">
        <v>160946741.587358</v>
      </c>
      <c r="AM760" s="1">
        <v>154741741.587358</v>
      </c>
      <c r="AN760" s="1">
        <v>136607559.21156001</v>
      </c>
      <c r="AO760" s="1">
        <v>128073826.328832</v>
      </c>
      <c r="AP760" s="1">
        <v>11821151.890606999</v>
      </c>
      <c r="AQ760" s="1">
        <v>0</v>
      </c>
      <c r="AR760" s="1">
        <v>0</v>
      </c>
      <c r="AS760" s="1">
        <v>0</v>
      </c>
      <c r="AT760" s="1">
        <v>0</v>
      </c>
      <c r="AU760" s="1">
        <v>0</v>
      </c>
      <c r="AV760" s="1">
        <v>121991919.057273</v>
      </c>
      <c r="AW760" s="1">
        <v>172767893.477965</v>
      </c>
      <c r="AX760" s="1">
        <v>166562893.477965</v>
      </c>
      <c r="AY760" s="1">
        <v>148428711.10216701</v>
      </c>
      <c r="AZ760" s="1">
        <v>139894978.219439</v>
      </c>
      <c r="BA760" s="1">
        <v>132787000</v>
      </c>
      <c r="BB760" s="1">
        <v>160946741.587358</v>
      </c>
      <c r="BC760" s="1">
        <v>154741741.587358</v>
      </c>
      <c r="BD760" s="1">
        <v>136607559.21156001</v>
      </c>
      <c r="BE760" s="1">
        <v>128073826.328832</v>
      </c>
      <c r="BF760" s="1">
        <v>120965848.109393</v>
      </c>
      <c r="BG760" t="s">
        <v>75</v>
      </c>
    </row>
    <row r="761" spans="1:59" x14ac:dyDescent="0.25">
      <c r="A761">
        <v>1109</v>
      </c>
      <c r="B761" t="s">
        <v>199</v>
      </c>
      <c r="C761">
        <v>2021</v>
      </c>
      <c r="D761" s="2">
        <v>3400</v>
      </c>
      <c r="E761" s="7">
        <v>70448.7</v>
      </c>
      <c r="F761" t="s">
        <v>47</v>
      </c>
      <c r="G761" s="2">
        <v>107</v>
      </c>
      <c r="H761" s="1">
        <v>132787000</v>
      </c>
      <c r="I761" s="1">
        <v>96761037</v>
      </c>
      <c r="J761" s="1">
        <v>0</v>
      </c>
      <c r="K761" s="1">
        <v>5062229</v>
      </c>
      <c r="L761" s="1">
        <v>0</v>
      </c>
      <c r="M761" s="1">
        <v>15817579.166666601</v>
      </c>
      <c r="N761" s="1">
        <v>1580377.3499999901</v>
      </c>
      <c r="O761" s="1">
        <v>4471995.54060701</v>
      </c>
      <c r="P761" s="1">
        <v>15817579.166666601</v>
      </c>
      <c r="Q761" s="1">
        <v>1527070</v>
      </c>
      <c r="R761" s="1">
        <v>11598866</v>
      </c>
      <c r="S761" s="1">
        <v>2119</v>
      </c>
      <c r="T761" s="1">
        <v>51.136569445935997</v>
      </c>
      <c r="U761" s="1">
        <v>7.7666223529999998</v>
      </c>
      <c r="V761" s="1">
        <v>54700</v>
      </c>
      <c r="W761" s="1">
        <v>41.46</v>
      </c>
      <c r="X761" s="1">
        <v>1.1000000000000001</v>
      </c>
      <c r="Y761" s="1">
        <v>58327000</v>
      </c>
      <c r="Z761" s="1">
        <v>82808322.054266706</v>
      </c>
      <c r="AA761" s="1">
        <v>1406074.44</v>
      </c>
      <c r="AB761" s="1">
        <v>52122000</v>
      </c>
      <c r="AC761" s="1">
        <v>82808322.054266706</v>
      </c>
      <c r="AD761" s="1">
        <v>1406074.44</v>
      </c>
      <c r="AE761" s="1">
        <v>52122000</v>
      </c>
      <c r="AF761" s="1">
        <v>65223661.563666999</v>
      </c>
      <c r="AG761" s="1">
        <v>1406074.44</v>
      </c>
      <c r="AH761" s="1">
        <v>52122000</v>
      </c>
      <c r="AI761" s="1">
        <v>56948527.215149499</v>
      </c>
      <c r="AJ761" s="1">
        <v>1406074.44</v>
      </c>
      <c r="AK761" s="1">
        <v>112578616.166666</v>
      </c>
      <c r="AL761" s="1">
        <v>158358975.66093299</v>
      </c>
      <c r="AM761" s="1">
        <v>152153975.66093299</v>
      </c>
      <c r="AN761" s="1">
        <v>134569315.170333</v>
      </c>
      <c r="AO761" s="1">
        <v>126294180.821816</v>
      </c>
      <c r="AP761" s="1">
        <v>11114601.890606999</v>
      </c>
      <c r="AQ761" s="1">
        <v>0</v>
      </c>
      <c r="AR761" s="1">
        <v>0</v>
      </c>
      <c r="AS761" s="1">
        <v>0</v>
      </c>
      <c r="AT761" s="1">
        <v>0</v>
      </c>
      <c r="AU761" s="1">
        <v>0</v>
      </c>
      <c r="AV761" s="1">
        <v>123693218.057273</v>
      </c>
      <c r="AW761" s="1">
        <v>169473577.55153999</v>
      </c>
      <c r="AX761" s="1">
        <v>163268577.55153999</v>
      </c>
      <c r="AY761" s="1">
        <v>145683917.06094</v>
      </c>
      <c r="AZ761" s="1">
        <v>137408782.712423</v>
      </c>
      <c r="BA761" s="1">
        <v>132787000</v>
      </c>
      <c r="BB761" s="1">
        <v>158358975.66093299</v>
      </c>
      <c r="BC761" s="1">
        <v>152153975.66093299</v>
      </c>
      <c r="BD761" s="1">
        <v>134569315.170333</v>
      </c>
      <c r="BE761" s="1">
        <v>126294180.821816</v>
      </c>
      <c r="BF761" s="1">
        <v>121672398.109393</v>
      </c>
      <c r="BG761" t="s">
        <v>75</v>
      </c>
    </row>
    <row r="762" spans="1:59" x14ac:dyDescent="0.25">
      <c r="A762">
        <v>1110</v>
      </c>
      <c r="B762" t="s">
        <v>200</v>
      </c>
      <c r="C762">
        <v>2017</v>
      </c>
      <c r="D762" s="2">
        <v>13593</v>
      </c>
      <c r="E762" s="7">
        <v>67577.95</v>
      </c>
      <c r="F762" t="s">
        <v>43</v>
      </c>
      <c r="G762" s="2">
        <v>117</v>
      </c>
      <c r="H762" s="1">
        <v>580489065</v>
      </c>
      <c r="I762" s="1">
        <v>277350751.69999999</v>
      </c>
      <c r="J762" s="1">
        <v>8347512.2680000002</v>
      </c>
      <c r="K762" s="1">
        <v>46074018.780000001</v>
      </c>
      <c r="L762" s="1">
        <v>8762681.1280000005</v>
      </c>
      <c r="M762" s="1">
        <v>37860746.530000001</v>
      </c>
      <c r="N762" s="1">
        <v>0</v>
      </c>
      <c r="O762" s="1">
        <v>0</v>
      </c>
      <c r="P762" s="1">
        <v>37860746.530000001</v>
      </c>
      <c r="Q762" s="1">
        <v>5333187</v>
      </c>
      <c r="R762" s="1">
        <v>4152375</v>
      </c>
      <c r="S762" s="1">
        <v>2248</v>
      </c>
      <c r="T762" s="1">
        <v>48.088805166179903</v>
      </c>
      <c r="U762" s="1">
        <v>4.51578039029636</v>
      </c>
      <c r="V762" s="1">
        <v>26145</v>
      </c>
      <c r="W762" s="1">
        <v>9.24</v>
      </c>
      <c r="X762" s="1">
        <v>0.87</v>
      </c>
      <c r="Y762" s="1">
        <v>233187915</v>
      </c>
      <c r="Z762" s="1">
        <v>133271151.268952</v>
      </c>
      <c r="AA762" s="1">
        <v>149779.476</v>
      </c>
      <c r="AB762" s="1">
        <v>208380690</v>
      </c>
      <c r="AC762" s="1">
        <v>133271151.268952</v>
      </c>
      <c r="AD762" s="1">
        <v>149779.476</v>
      </c>
      <c r="AE762" s="1">
        <v>208380690</v>
      </c>
      <c r="AF762" s="1">
        <v>104963936.82133999</v>
      </c>
      <c r="AG762" s="1">
        <v>149779.476</v>
      </c>
      <c r="AH762" s="1">
        <v>208380690</v>
      </c>
      <c r="AI762" s="1">
        <v>91642894.728346199</v>
      </c>
      <c r="AJ762" s="1">
        <v>149779.476</v>
      </c>
      <c r="AK762" s="1">
        <v>323559010.49800003</v>
      </c>
      <c r="AL762" s="1">
        <v>412817104.542952</v>
      </c>
      <c r="AM762" s="1">
        <v>388009879.542952</v>
      </c>
      <c r="AN762" s="1">
        <v>359702665.09534001</v>
      </c>
      <c r="AO762" s="1">
        <v>346381623.00234598</v>
      </c>
      <c r="AP762" s="1">
        <v>54836699.908</v>
      </c>
      <c r="AQ762" s="1">
        <v>0</v>
      </c>
      <c r="AR762" s="1">
        <v>0</v>
      </c>
      <c r="AS762" s="1">
        <v>0</v>
      </c>
      <c r="AT762" s="1">
        <v>0</v>
      </c>
      <c r="AU762" s="1">
        <v>0</v>
      </c>
      <c r="AV762" s="1">
        <v>378395710.40600002</v>
      </c>
      <c r="AW762" s="1">
        <v>467653804.45095199</v>
      </c>
      <c r="AX762" s="1">
        <v>442846579.45095199</v>
      </c>
      <c r="AY762" s="1">
        <v>414539365.00334001</v>
      </c>
      <c r="AZ762" s="1">
        <v>401218322.91034597</v>
      </c>
      <c r="BA762" s="1">
        <v>401218322.91034597</v>
      </c>
      <c r="BB762" s="1">
        <v>412817104.542952</v>
      </c>
      <c r="BC762" s="1">
        <v>388009879.542952</v>
      </c>
      <c r="BD762" s="1">
        <v>359702665.09534001</v>
      </c>
      <c r="BE762" s="1">
        <v>346381623.00234598</v>
      </c>
      <c r="BF762" s="1">
        <v>346381623.00234598</v>
      </c>
      <c r="BG762" t="s">
        <v>39</v>
      </c>
    </row>
    <row r="763" spans="1:59" x14ac:dyDescent="0.25">
      <c r="A763">
        <v>1110</v>
      </c>
      <c r="B763" t="s">
        <v>200</v>
      </c>
      <c r="C763">
        <v>2018</v>
      </c>
      <c r="D763" s="2">
        <v>13593</v>
      </c>
      <c r="E763" s="7">
        <v>67577.95</v>
      </c>
      <c r="F763" t="s">
        <v>43</v>
      </c>
      <c r="G763" s="2">
        <v>117</v>
      </c>
      <c r="H763" s="1">
        <v>580489065</v>
      </c>
      <c r="I763" s="1">
        <v>287097121.19999999</v>
      </c>
      <c r="J763" s="1">
        <v>11271647.539999999</v>
      </c>
      <c r="K763" s="1">
        <v>49704315.140000001</v>
      </c>
      <c r="L763" s="1">
        <v>9503252.6079999991</v>
      </c>
      <c r="M763" s="1">
        <v>37860746.530000001</v>
      </c>
      <c r="N763" s="1">
        <v>0</v>
      </c>
      <c r="O763" s="1">
        <v>0</v>
      </c>
      <c r="P763" s="1">
        <v>37860746.530000001</v>
      </c>
      <c r="Q763" s="1">
        <v>5333187</v>
      </c>
      <c r="R763" s="1">
        <v>4152375</v>
      </c>
      <c r="S763" s="1">
        <v>2248</v>
      </c>
      <c r="T763" s="1">
        <v>48.025055630222901</v>
      </c>
      <c r="U763" s="1">
        <v>3.5216631404022798</v>
      </c>
      <c r="V763" s="1">
        <v>26145</v>
      </c>
      <c r="W763" s="1">
        <v>9.24</v>
      </c>
      <c r="X763" s="1">
        <v>0.87</v>
      </c>
      <c r="Y763" s="1">
        <v>233187915</v>
      </c>
      <c r="Z763" s="1">
        <v>136116746.15197</v>
      </c>
      <c r="AA763" s="1">
        <v>149779.476</v>
      </c>
      <c r="AB763" s="1">
        <v>208380690</v>
      </c>
      <c r="AC763" s="1">
        <v>136116746.15197</v>
      </c>
      <c r="AD763" s="1">
        <v>149779.476</v>
      </c>
      <c r="AE763" s="1">
        <v>208380690</v>
      </c>
      <c r="AF763" s="1">
        <v>107205118.342444</v>
      </c>
      <c r="AG763" s="1">
        <v>149779.476</v>
      </c>
      <c r="AH763" s="1">
        <v>208380690</v>
      </c>
      <c r="AI763" s="1">
        <v>93599646.432078704</v>
      </c>
      <c r="AJ763" s="1">
        <v>149779.476</v>
      </c>
      <c r="AK763" s="1">
        <v>336229515.26999998</v>
      </c>
      <c r="AL763" s="1">
        <v>418586834.69796997</v>
      </c>
      <c r="AM763" s="1">
        <v>393779609.69796997</v>
      </c>
      <c r="AN763" s="1">
        <v>364867981.88844401</v>
      </c>
      <c r="AO763" s="1">
        <v>351262509.97807801</v>
      </c>
      <c r="AP763" s="1">
        <v>59207567.747999899</v>
      </c>
      <c r="AQ763" s="1">
        <v>0</v>
      </c>
      <c r="AR763" s="1">
        <v>0</v>
      </c>
      <c r="AS763" s="1">
        <v>0</v>
      </c>
      <c r="AT763" s="1">
        <v>0</v>
      </c>
      <c r="AU763" s="1">
        <v>0</v>
      </c>
      <c r="AV763" s="1">
        <v>395437083.01800001</v>
      </c>
      <c r="AW763" s="1">
        <v>477794402.44597</v>
      </c>
      <c r="AX763" s="1">
        <v>452987177.44597</v>
      </c>
      <c r="AY763" s="1">
        <v>424075549.63644397</v>
      </c>
      <c r="AZ763" s="1">
        <v>410470077.72607797</v>
      </c>
      <c r="BA763" s="1">
        <v>410470077.72607797</v>
      </c>
      <c r="BB763" s="1">
        <v>418586834.69796997</v>
      </c>
      <c r="BC763" s="1">
        <v>393779609.69796997</v>
      </c>
      <c r="BD763" s="1">
        <v>364867981.88844401</v>
      </c>
      <c r="BE763" s="1">
        <v>351262509.97807801</v>
      </c>
      <c r="BF763" s="1">
        <v>351262509.97807801</v>
      </c>
      <c r="BG763" t="s">
        <v>39</v>
      </c>
    </row>
    <row r="764" spans="1:59" x14ac:dyDescent="0.25">
      <c r="A764">
        <v>1110</v>
      </c>
      <c r="B764" t="s">
        <v>200</v>
      </c>
      <c r="C764">
        <v>2019</v>
      </c>
      <c r="D764" s="2">
        <v>13593</v>
      </c>
      <c r="E764" s="7">
        <v>67577.95</v>
      </c>
      <c r="F764" t="s">
        <v>43</v>
      </c>
      <c r="G764" s="2">
        <v>117</v>
      </c>
      <c r="H764" s="1">
        <v>580489065</v>
      </c>
      <c r="I764" s="1">
        <v>287420279.69999999</v>
      </c>
      <c r="J764" s="1">
        <v>12962993.107999999</v>
      </c>
      <c r="K764" s="1">
        <v>48632356.623999998</v>
      </c>
      <c r="L764" s="1">
        <v>0</v>
      </c>
      <c r="M764" s="1">
        <v>37860746.530000001</v>
      </c>
      <c r="N764" s="1">
        <v>0</v>
      </c>
      <c r="O764" s="1">
        <v>0</v>
      </c>
      <c r="P764" s="1">
        <v>37860746.530000001</v>
      </c>
      <c r="Q764" s="1">
        <v>5333187</v>
      </c>
      <c r="R764" s="1">
        <v>4152375</v>
      </c>
      <c r="S764" s="1">
        <v>2248</v>
      </c>
      <c r="T764" s="1">
        <v>44.872322811235001</v>
      </c>
      <c r="U764" s="1">
        <v>5.6642539849786804</v>
      </c>
      <c r="V764" s="1">
        <v>26145</v>
      </c>
      <c r="W764" s="1">
        <v>9.24</v>
      </c>
      <c r="X764" s="1">
        <v>0.87</v>
      </c>
      <c r="Y764" s="1">
        <v>233187915</v>
      </c>
      <c r="Z764" s="1">
        <v>119920627.461226</v>
      </c>
      <c r="AA764" s="1">
        <v>149779.476</v>
      </c>
      <c r="AB764" s="1">
        <v>208380690</v>
      </c>
      <c r="AC764" s="1">
        <v>119920627.461226</v>
      </c>
      <c r="AD764" s="1">
        <v>149779.476</v>
      </c>
      <c r="AE764" s="1">
        <v>208380690</v>
      </c>
      <c r="AF764" s="1">
        <v>94449106.536292404</v>
      </c>
      <c r="AG764" s="1">
        <v>149779.476</v>
      </c>
      <c r="AH764" s="1">
        <v>208380690</v>
      </c>
      <c r="AI764" s="1">
        <v>82462508.453970507</v>
      </c>
      <c r="AJ764" s="1">
        <v>149779.476</v>
      </c>
      <c r="AK764" s="1">
        <v>338244019.33799899</v>
      </c>
      <c r="AL764" s="1">
        <v>404082061.57522601</v>
      </c>
      <c r="AM764" s="1">
        <v>379274836.57522601</v>
      </c>
      <c r="AN764" s="1">
        <v>353803315.65029198</v>
      </c>
      <c r="AO764" s="1">
        <v>341816717.56796998</v>
      </c>
      <c r="AP764" s="1">
        <v>48632356.623999998</v>
      </c>
      <c r="AQ764" s="1">
        <v>0</v>
      </c>
      <c r="AR764" s="1">
        <v>0</v>
      </c>
      <c r="AS764" s="1">
        <v>0</v>
      </c>
      <c r="AT764" s="1">
        <v>0</v>
      </c>
      <c r="AU764" s="1">
        <v>0</v>
      </c>
      <c r="AV764" s="1">
        <v>386876375.961999</v>
      </c>
      <c r="AW764" s="1">
        <v>452714418.19922602</v>
      </c>
      <c r="AX764" s="1">
        <v>427907193.19922602</v>
      </c>
      <c r="AY764" s="1">
        <v>402435672.27429199</v>
      </c>
      <c r="AZ764" s="1">
        <v>390449074.19196999</v>
      </c>
      <c r="BA764" s="1">
        <v>390449074.19196999</v>
      </c>
      <c r="BB764" s="1">
        <v>404082061.57522601</v>
      </c>
      <c r="BC764" s="1">
        <v>379274836.57522601</v>
      </c>
      <c r="BD764" s="1">
        <v>353803315.65029198</v>
      </c>
      <c r="BE764" s="1">
        <v>341816717.56796998</v>
      </c>
      <c r="BF764" s="1">
        <v>341816717.56796998</v>
      </c>
      <c r="BG764" t="s">
        <v>39</v>
      </c>
    </row>
    <row r="765" spans="1:59" x14ac:dyDescent="0.25">
      <c r="A765">
        <v>1110</v>
      </c>
      <c r="B765" t="s">
        <v>200</v>
      </c>
      <c r="C765">
        <v>2020</v>
      </c>
      <c r="D765" s="2">
        <v>13549</v>
      </c>
      <c r="E765" s="7">
        <v>67577.95</v>
      </c>
      <c r="F765" t="s">
        <v>43</v>
      </c>
      <c r="G765" s="2">
        <v>117</v>
      </c>
      <c r="H765" s="1">
        <v>578610045</v>
      </c>
      <c r="I765" s="1">
        <v>303091221.04799998</v>
      </c>
      <c r="J765" s="1">
        <v>17721351.879999999</v>
      </c>
      <c r="K765" s="1">
        <v>49885343.723999999</v>
      </c>
      <c r="L765" s="1">
        <v>0</v>
      </c>
      <c r="M765" s="1">
        <v>37860746.530000001</v>
      </c>
      <c r="N765" s="1">
        <v>0</v>
      </c>
      <c r="O765" s="1">
        <v>0</v>
      </c>
      <c r="P765" s="1">
        <v>37860746.530000001</v>
      </c>
      <c r="Q765" s="1">
        <v>5333187</v>
      </c>
      <c r="R765" s="1">
        <v>4152375</v>
      </c>
      <c r="S765" s="1">
        <v>2248</v>
      </c>
      <c r="T765" s="1">
        <v>46.833057473081602</v>
      </c>
      <c r="U765" s="1">
        <v>2.1924885315430198</v>
      </c>
      <c r="V765" s="1">
        <v>26145</v>
      </c>
      <c r="W765" s="1">
        <v>9.24</v>
      </c>
      <c r="X765" s="1">
        <v>0.87</v>
      </c>
      <c r="Y765" s="1">
        <v>232433095</v>
      </c>
      <c r="Z765" s="1">
        <v>136536309.947265</v>
      </c>
      <c r="AA765" s="1">
        <v>149779.476</v>
      </c>
      <c r="AB765" s="1">
        <v>207706170</v>
      </c>
      <c r="AC765" s="1">
        <v>136536309.947265</v>
      </c>
      <c r="AD765" s="1">
        <v>149779.476</v>
      </c>
      <c r="AE765" s="1">
        <v>207706170</v>
      </c>
      <c r="AF765" s="1">
        <v>107535565.459337</v>
      </c>
      <c r="AG765" s="1">
        <v>149779.476</v>
      </c>
      <c r="AH765" s="1">
        <v>207706170</v>
      </c>
      <c r="AI765" s="1">
        <v>93888156.288547397</v>
      </c>
      <c r="AJ765" s="1">
        <v>149779.476</v>
      </c>
      <c r="AK765" s="1">
        <v>358673319.45799899</v>
      </c>
      <c r="AL765" s="1">
        <v>424701282.83326501</v>
      </c>
      <c r="AM765" s="1">
        <v>399974357.83326501</v>
      </c>
      <c r="AN765" s="1">
        <v>370973613.34533697</v>
      </c>
      <c r="AO765" s="1">
        <v>357326204.17454702</v>
      </c>
      <c r="AP765" s="1">
        <v>49885343.723999999</v>
      </c>
      <c r="AQ765" s="1">
        <v>0</v>
      </c>
      <c r="AR765" s="1">
        <v>0</v>
      </c>
      <c r="AS765" s="1">
        <v>0</v>
      </c>
      <c r="AT765" s="1">
        <v>0</v>
      </c>
      <c r="AU765" s="1">
        <v>0</v>
      </c>
      <c r="AV765" s="1">
        <v>408558663.18199903</v>
      </c>
      <c r="AW765" s="1">
        <v>474586626.55726498</v>
      </c>
      <c r="AX765" s="1">
        <v>449859701.55726498</v>
      </c>
      <c r="AY765" s="1">
        <v>420858957.06933701</v>
      </c>
      <c r="AZ765" s="1">
        <v>407211547.89854699</v>
      </c>
      <c r="BA765" s="1">
        <v>407211547.89854699</v>
      </c>
      <c r="BB765" s="1">
        <v>424701282.83326501</v>
      </c>
      <c r="BC765" s="1">
        <v>399974357.83326501</v>
      </c>
      <c r="BD765" s="1">
        <v>370973613.34533697</v>
      </c>
      <c r="BE765" s="1">
        <v>357326204.17454702</v>
      </c>
      <c r="BF765" s="1">
        <v>357326204.17454702</v>
      </c>
      <c r="BG765" t="s">
        <v>39</v>
      </c>
    </row>
    <row r="766" spans="1:59" x14ac:dyDescent="0.25">
      <c r="A766">
        <v>1110</v>
      </c>
      <c r="B766" t="s">
        <v>200</v>
      </c>
      <c r="C766">
        <v>2021</v>
      </c>
      <c r="D766" s="2">
        <v>13549</v>
      </c>
      <c r="E766" s="7">
        <v>67577.95</v>
      </c>
      <c r="F766" t="s">
        <v>43</v>
      </c>
      <c r="G766" s="2">
        <v>117</v>
      </c>
      <c r="H766" s="1">
        <v>578610045</v>
      </c>
      <c r="I766" s="1">
        <v>303283470.39999998</v>
      </c>
      <c r="J766" s="1">
        <v>19082806.52</v>
      </c>
      <c r="K766" s="1">
        <v>51092699.649999999</v>
      </c>
      <c r="L766" s="1">
        <v>0</v>
      </c>
      <c r="M766" s="1">
        <v>37860746.530000001</v>
      </c>
      <c r="N766" s="1">
        <v>0</v>
      </c>
      <c r="O766" s="1">
        <v>0</v>
      </c>
      <c r="P766" s="1">
        <v>37860746.530000001</v>
      </c>
      <c r="Q766" s="1">
        <v>5333187</v>
      </c>
      <c r="R766" s="1">
        <v>4152375</v>
      </c>
      <c r="S766" s="1">
        <v>2248</v>
      </c>
      <c r="T766" s="1">
        <v>45.653771018086402</v>
      </c>
      <c r="U766" s="1">
        <v>3.7443949558547698</v>
      </c>
      <c r="V766" s="1">
        <v>26145</v>
      </c>
      <c r="W766" s="1">
        <v>9.24</v>
      </c>
      <c r="X766" s="1">
        <v>0.87</v>
      </c>
      <c r="Y766" s="1">
        <v>232433095</v>
      </c>
      <c r="Z766" s="1">
        <v>128182765.03650901</v>
      </c>
      <c r="AA766" s="1">
        <v>149779.476</v>
      </c>
      <c r="AB766" s="1">
        <v>207706170</v>
      </c>
      <c r="AC766" s="1">
        <v>128182765.03650901</v>
      </c>
      <c r="AD766" s="1">
        <v>149779.476</v>
      </c>
      <c r="AE766" s="1">
        <v>207706170</v>
      </c>
      <c r="AF766" s="1">
        <v>100956339.933797</v>
      </c>
      <c r="AG766" s="1">
        <v>149779.476</v>
      </c>
      <c r="AH766" s="1">
        <v>207706170</v>
      </c>
      <c r="AI766" s="1">
        <v>88143904.591344401</v>
      </c>
      <c r="AJ766" s="1">
        <v>149779.476</v>
      </c>
      <c r="AK766" s="1">
        <v>360227023.44999897</v>
      </c>
      <c r="AL766" s="1">
        <v>417709192.562509</v>
      </c>
      <c r="AM766" s="1">
        <v>392982267.562509</v>
      </c>
      <c r="AN766" s="1">
        <v>365755842.45979702</v>
      </c>
      <c r="AO766" s="1">
        <v>352943407.11734402</v>
      </c>
      <c r="AP766" s="1">
        <v>51092699.649999999</v>
      </c>
      <c r="AQ766" s="1">
        <v>0</v>
      </c>
      <c r="AR766" s="1">
        <v>0</v>
      </c>
      <c r="AS766" s="1">
        <v>0</v>
      </c>
      <c r="AT766" s="1">
        <v>0</v>
      </c>
      <c r="AU766" s="1">
        <v>0</v>
      </c>
      <c r="AV766" s="1">
        <v>411319723.09999901</v>
      </c>
      <c r="AW766" s="1">
        <v>468801892.21250898</v>
      </c>
      <c r="AX766" s="1">
        <v>444074967.21250898</v>
      </c>
      <c r="AY766" s="1">
        <v>416848542.109797</v>
      </c>
      <c r="AZ766" s="1">
        <v>404036106.767344</v>
      </c>
      <c r="BA766" s="1">
        <v>404036106.767344</v>
      </c>
      <c r="BB766" s="1">
        <v>417709192.562509</v>
      </c>
      <c r="BC766" s="1">
        <v>392982267.562509</v>
      </c>
      <c r="BD766" s="1">
        <v>365755842.45979702</v>
      </c>
      <c r="BE766" s="1">
        <v>352943407.11734402</v>
      </c>
      <c r="BF766" s="1">
        <v>352943407.11734402</v>
      </c>
      <c r="BG766" t="s">
        <v>39</v>
      </c>
    </row>
    <row r="767" spans="1:59" x14ac:dyDescent="0.25">
      <c r="A767">
        <v>1125</v>
      </c>
      <c r="B767" t="s">
        <v>201</v>
      </c>
      <c r="C767">
        <v>2017</v>
      </c>
      <c r="D767" s="2">
        <v>59338</v>
      </c>
      <c r="E767" s="7">
        <v>56523.51</v>
      </c>
      <c r="F767" t="s">
        <v>59</v>
      </c>
      <c r="G767" s="2">
        <v>179</v>
      </c>
      <c r="H767" s="1">
        <v>3876848230</v>
      </c>
      <c r="I767" s="1">
        <v>2027470769</v>
      </c>
      <c r="J767" s="1">
        <v>222670394.68399999</v>
      </c>
      <c r="K767" s="1">
        <v>490754278.236</v>
      </c>
      <c r="L767" s="1">
        <v>270379655.10000002</v>
      </c>
      <c r="M767" s="1">
        <v>298050203.5</v>
      </c>
      <c r="N767" s="1">
        <v>58995323.549999997</v>
      </c>
      <c r="O767" s="1">
        <v>9419251.6469999999</v>
      </c>
      <c r="P767" s="1">
        <v>81980160.416601107</v>
      </c>
      <c r="Q767" s="1">
        <v>46041711</v>
      </c>
      <c r="R767" s="1">
        <v>15643607</v>
      </c>
      <c r="S767" s="1">
        <v>1096308</v>
      </c>
      <c r="T767" s="1">
        <v>61.7428710581639</v>
      </c>
      <c r="U767" s="1">
        <v>2.3138242825923099</v>
      </c>
      <c r="V767" s="1">
        <v>16326241</v>
      </c>
      <c r="W767" s="1">
        <v>31.73</v>
      </c>
      <c r="X767" s="1">
        <v>1.08</v>
      </c>
      <c r="Y767" s="1">
        <v>1017943390</v>
      </c>
      <c r="Z767" s="1">
        <v>1489781930.26475</v>
      </c>
      <c r="AA767" s="1">
        <v>346873977.39232802</v>
      </c>
      <c r="AB767" s="1">
        <v>909651540</v>
      </c>
      <c r="AC767" s="1">
        <v>1489781930.26475</v>
      </c>
      <c r="AD767" s="1">
        <v>346873977.39232802</v>
      </c>
      <c r="AE767" s="1">
        <v>909651540</v>
      </c>
      <c r="AF767" s="1">
        <v>1181787117.1510701</v>
      </c>
      <c r="AG767" s="1">
        <v>346873977.39232802</v>
      </c>
      <c r="AH767" s="1">
        <v>909651540</v>
      </c>
      <c r="AI767" s="1">
        <v>1036848381.56817</v>
      </c>
      <c r="AJ767" s="1">
        <v>346873977.39232802</v>
      </c>
      <c r="AK767" s="1">
        <v>2548191367.184</v>
      </c>
      <c r="AL767" s="1">
        <v>3159249852.7576799</v>
      </c>
      <c r="AM767" s="1">
        <v>3050958002.7576799</v>
      </c>
      <c r="AN767" s="1">
        <v>2742963189.6440001</v>
      </c>
      <c r="AO767" s="1">
        <v>2598024454.0611</v>
      </c>
      <c r="AP767" s="1">
        <v>829548508.53299904</v>
      </c>
      <c r="AQ767" s="1">
        <v>0</v>
      </c>
      <c r="AR767" s="1">
        <v>0</v>
      </c>
      <c r="AS767" s="1">
        <v>0</v>
      </c>
      <c r="AT767" s="1">
        <v>0</v>
      </c>
      <c r="AU767" s="1">
        <v>0</v>
      </c>
      <c r="AV767" s="1">
        <v>3377739875.717</v>
      </c>
      <c r="AW767" s="1">
        <v>3988798361.2906799</v>
      </c>
      <c r="AX767" s="1">
        <v>3880506511.2906799</v>
      </c>
      <c r="AY767" s="1">
        <v>3572511698.177</v>
      </c>
      <c r="AZ767" s="1">
        <v>3427572962.5941</v>
      </c>
      <c r="BA767" s="1">
        <v>3427572962.5941</v>
      </c>
      <c r="BB767" s="1">
        <v>3159249852.7576799</v>
      </c>
      <c r="BC767" s="1">
        <v>3050958002.7576799</v>
      </c>
      <c r="BD767" s="1">
        <v>2742963189.6440001</v>
      </c>
      <c r="BE767" s="1">
        <v>2598024454.0611</v>
      </c>
      <c r="BF767" s="1">
        <v>2598024454.0611</v>
      </c>
      <c r="BG767" t="s">
        <v>39</v>
      </c>
    </row>
    <row r="768" spans="1:59" x14ac:dyDescent="0.25">
      <c r="A768">
        <v>1125</v>
      </c>
      <c r="B768" t="s">
        <v>201</v>
      </c>
      <c r="C768">
        <v>2018</v>
      </c>
      <c r="D768" s="2">
        <v>62127</v>
      </c>
      <c r="E768" s="7">
        <v>56523.51</v>
      </c>
      <c r="F768" t="s">
        <v>59</v>
      </c>
      <c r="G768" s="2">
        <v>179</v>
      </c>
      <c r="H768" s="1">
        <v>4059067545</v>
      </c>
      <c r="I768" s="1">
        <v>2213262949</v>
      </c>
      <c r="J768" s="1">
        <v>247478791.19999999</v>
      </c>
      <c r="K768" s="1">
        <v>490378756.13199902</v>
      </c>
      <c r="L768" s="1">
        <v>316228510.30000001</v>
      </c>
      <c r="M768" s="1">
        <v>298050203.5</v>
      </c>
      <c r="N768" s="1">
        <v>58995323.549999997</v>
      </c>
      <c r="O768" s="1">
        <v>9419251.6469999999</v>
      </c>
      <c r="P768" s="1">
        <v>81980160.416601107</v>
      </c>
      <c r="Q768" s="1">
        <v>46041711</v>
      </c>
      <c r="R768" s="1">
        <v>15643607</v>
      </c>
      <c r="S768" s="1">
        <v>1096308</v>
      </c>
      <c r="T768" s="1">
        <v>61.060314140000003</v>
      </c>
      <c r="U768" s="1">
        <v>1.72512623514764</v>
      </c>
      <c r="V768" s="1">
        <v>16326241</v>
      </c>
      <c r="W768" s="1">
        <v>31.73</v>
      </c>
      <c r="X768" s="1">
        <v>1.08</v>
      </c>
      <c r="Y768" s="1">
        <v>1065788685</v>
      </c>
      <c r="Z768" s="1">
        <v>1487429053.05774</v>
      </c>
      <c r="AA768" s="1">
        <v>346873977.39232802</v>
      </c>
      <c r="AB768" s="1">
        <v>952406910</v>
      </c>
      <c r="AC768" s="1">
        <v>1487429053.05774</v>
      </c>
      <c r="AD768" s="1">
        <v>346873977.39232802</v>
      </c>
      <c r="AE768" s="1">
        <v>952406910</v>
      </c>
      <c r="AF768" s="1">
        <v>1179920669.5086401</v>
      </c>
      <c r="AG768" s="1">
        <v>346873977.39232802</v>
      </c>
      <c r="AH768" s="1">
        <v>952406910</v>
      </c>
      <c r="AI768" s="1">
        <v>1035210841.95613</v>
      </c>
      <c r="AJ768" s="1">
        <v>346873977.39232802</v>
      </c>
      <c r="AK768" s="1">
        <v>2758791943.6999998</v>
      </c>
      <c r="AL768" s="1">
        <v>3229550667.0666599</v>
      </c>
      <c r="AM768" s="1">
        <v>3116168892.0666599</v>
      </c>
      <c r="AN768" s="1">
        <v>2808660508.51757</v>
      </c>
      <c r="AO768" s="1">
        <v>2663950680.9650502</v>
      </c>
      <c r="AP768" s="1">
        <v>875021841.62899804</v>
      </c>
      <c r="AQ768" s="1">
        <v>0</v>
      </c>
      <c r="AR768" s="1">
        <v>0</v>
      </c>
      <c r="AS768" s="1">
        <v>0</v>
      </c>
      <c r="AT768" s="1">
        <v>0</v>
      </c>
      <c r="AU768" s="1">
        <v>0</v>
      </c>
      <c r="AV768" s="1">
        <v>3633813785.32899</v>
      </c>
      <c r="AW768" s="1">
        <v>4104572508.6956601</v>
      </c>
      <c r="AX768" s="1">
        <v>3991190733.6956601</v>
      </c>
      <c r="AY768" s="1">
        <v>3683682350.1465702</v>
      </c>
      <c r="AZ768" s="1">
        <v>3538972522.5940499</v>
      </c>
      <c r="BA768" s="1">
        <v>3538972522.5940499</v>
      </c>
      <c r="BB768" s="1">
        <v>3229550667.0666599</v>
      </c>
      <c r="BC768" s="1">
        <v>3116168892.0666599</v>
      </c>
      <c r="BD768" s="1">
        <v>2808660508.51757</v>
      </c>
      <c r="BE768" s="1">
        <v>2663950680.9650502</v>
      </c>
      <c r="BF768" s="1">
        <v>2663950680.9650502</v>
      </c>
      <c r="BG768" t="s">
        <v>39</v>
      </c>
    </row>
    <row r="769" spans="1:59" x14ac:dyDescent="0.25">
      <c r="A769">
        <v>1125</v>
      </c>
      <c r="B769" t="s">
        <v>201</v>
      </c>
      <c r="C769">
        <v>2019</v>
      </c>
      <c r="D769" s="2">
        <v>62127</v>
      </c>
      <c r="E769" s="7">
        <v>56523.51</v>
      </c>
      <c r="F769" t="s">
        <v>59</v>
      </c>
      <c r="G769" s="2">
        <v>179</v>
      </c>
      <c r="H769" s="1">
        <v>4059067545</v>
      </c>
      <c r="I769" s="1">
        <v>2414779180.6799998</v>
      </c>
      <c r="J769" s="1">
        <v>236940982.69999999</v>
      </c>
      <c r="K769" s="1">
        <v>479774371</v>
      </c>
      <c r="L769" s="1">
        <v>299773610.42799997</v>
      </c>
      <c r="M769" s="1">
        <v>298050203.5</v>
      </c>
      <c r="N769" s="1">
        <v>58995323.549999997</v>
      </c>
      <c r="O769" s="1">
        <v>9419251.6469999999</v>
      </c>
      <c r="P769" s="1">
        <v>81980160.416601107</v>
      </c>
      <c r="Q769" s="1">
        <v>46041711</v>
      </c>
      <c r="R769" s="1">
        <v>15643607</v>
      </c>
      <c r="S769" s="1">
        <v>1096308</v>
      </c>
      <c r="T769" s="1">
        <v>58.813634154317803</v>
      </c>
      <c r="U769" s="1">
        <v>2.6100695144557799</v>
      </c>
      <c r="V769" s="1">
        <v>16326241</v>
      </c>
      <c r="W769" s="1">
        <v>31.73</v>
      </c>
      <c r="X769" s="1">
        <v>1.08</v>
      </c>
      <c r="Y769" s="1">
        <v>1065788685</v>
      </c>
      <c r="Z769" s="1">
        <v>1408924752.45541</v>
      </c>
      <c r="AA769" s="1">
        <v>346873977.39232802</v>
      </c>
      <c r="AB769" s="1">
        <v>952406910</v>
      </c>
      <c r="AC769" s="1">
        <v>1408924752.45541</v>
      </c>
      <c r="AD769" s="1">
        <v>346873977.39232802</v>
      </c>
      <c r="AE769" s="1">
        <v>952406910</v>
      </c>
      <c r="AF769" s="1">
        <v>1117646205.5699501</v>
      </c>
      <c r="AG769" s="1">
        <v>346873977.39232802</v>
      </c>
      <c r="AH769" s="1">
        <v>952406910</v>
      </c>
      <c r="AI769" s="1">
        <v>980573948.21209002</v>
      </c>
      <c r="AJ769" s="1">
        <v>346873977.39232802</v>
      </c>
      <c r="AK769" s="1">
        <v>2949770366.8799901</v>
      </c>
      <c r="AL769" s="1">
        <v>3140508557.9643402</v>
      </c>
      <c r="AM769" s="1">
        <v>3027126782.9643402</v>
      </c>
      <c r="AN769" s="1">
        <v>2735848236.0788798</v>
      </c>
      <c r="AO769" s="1">
        <v>2598775978.7210102</v>
      </c>
      <c r="AP769" s="1">
        <v>847962556.62499905</v>
      </c>
      <c r="AQ769" s="1">
        <v>0</v>
      </c>
      <c r="AR769" s="1">
        <v>0</v>
      </c>
      <c r="AS769" s="1">
        <v>0</v>
      </c>
      <c r="AT769" s="1">
        <v>0</v>
      </c>
      <c r="AU769" s="1">
        <v>0</v>
      </c>
      <c r="AV769" s="1">
        <v>3797732923.5049901</v>
      </c>
      <c r="AW769" s="1">
        <v>3988471114.5893402</v>
      </c>
      <c r="AX769" s="1">
        <v>3875089339.5893402</v>
      </c>
      <c r="AY769" s="1">
        <v>3583810792.7038798</v>
      </c>
      <c r="AZ769" s="1">
        <v>3446738535.3460102</v>
      </c>
      <c r="BA769" s="1">
        <v>3446738535.3460102</v>
      </c>
      <c r="BB769" s="1">
        <v>3140508557.9643402</v>
      </c>
      <c r="BC769" s="1">
        <v>3027126782.9643402</v>
      </c>
      <c r="BD769" s="1">
        <v>2735848236.0788798</v>
      </c>
      <c r="BE769" s="1">
        <v>2598775978.7210102</v>
      </c>
      <c r="BF769" s="1">
        <v>2598775978.7210102</v>
      </c>
      <c r="BG769" t="s">
        <v>39</v>
      </c>
    </row>
    <row r="770" spans="1:59" x14ac:dyDescent="0.25">
      <c r="A770">
        <v>1125</v>
      </c>
      <c r="B770" t="s">
        <v>201</v>
      </c>
      <c r="C770">
        <v>2020</v>
      </c>
      <c r="D770" s="2">
        <v>62127</v>
      </c>
      <c r="E770" s="7">
        <v>56523.51</v>
      </c>
      <c r="F770" t="s">
        <v>59</v>
      </c>
      <c r="G770" s="2">
        <v>179</v>
      </c>
      <c r="H770" s="1">
        <v>4059067545</v>
      </c>
      <c r="I770" s="1">
        <v>2575685914</v>
      </c>
      <c r="J770" s="1">
        <v>244494063.69999999</v>
      </c>
      <c r="K770" s="1">
        <v>436337235.5</v>
      </c>
      <c r="L770" s="1">
        <v>278421962.19199997</v>
      </c>
      <c r="M770" s="1">
        <v>298050203.5</v>
      </c>
      <c r="N770" s="1">
        <v>58995323.549999997</v>
      </c>
      <c r="O770" s="1">
        <v>9419251.6469999999</v>
      </c>
      <c r="P770" s="1">
        <v>81980160.416601107</v>
      </c>
      <c r="Q770" s="1">
        <v>46041711</v>
      </c>
      <c r="R770" s="1">
        <v>15643607</v>
      </c>
      <c r="S770" s="1">
        <v>1096308</v>
      </c>
      <c r="T770" s="1">
        <v>58.185037541475303</v>
      </c>
      <c r="U770" s="1">
        <v>1.31157178384755</v>
      </c>
      <c r="V770" s="1">
        <v>16326241</v>
      </c>
      <c r="W770" s="1">
        <v>31.73</v>
      </c>
      <c r="X770" s="1">
        <v>1.08</v>
      </c>
      <c r="Y770" s="1">
        <v>1065788685</v>
      </c>
      <c r="Z770" s="1">
        <v>1425717998.0896599</v>
      </c>
      <c r="AA770" s="1">
        <v>346873977.39232802</v>
      </c>
      <c r="AB770" s="1">
        <v>952406910</v>
      </c>
      <c r="AC770" s="1">
        <v>1425717998.0896599</v>
      </c>
      <c r="AD770" s="1">
        <v>346873977.39232802</v>
      </c>
      <c r="AE770" s="1">
        <v>952406910</v>
      </c>
      <c r="AF770" s="1">
        <v>1130967646.0724399</v>
      </c>
      <c r="AG770" s="1">
        <v>346873977.39232802</v>
      </c>
      <c r="AH770" s="1">
        <v>952406910</v>
      </c>
      <c r="AI770" s="1">
        <v>992261598.06434405</v>
      </c>
      <c r="AJ770" s="1">
        <v>346873977.39232802</v>
      </c>
      <c r="AK770" s="1">
        <v>3118230181.1999998</v>
      </c>
      <c r="AL770" s="1">
        <v>3164854884.5985899</v>
      </c>
      <c r="AM770" s="1">
        <v>3051473109.5985899</v>
      </c>
      <c r="AN770" s="1">
        <v>2756722757.5813699</v>
      </c>
      <c r="AO770" s="1">
        <v>2618016709.5732698</v>
      </c>
      <c r="AP770" s="1">
        <v>783173772.88899899</v>
      </c>
      <c r="AQ770" s="1">
        <v>0</v>
      </c>
      <c r="AR770" s="1">
        <v>0</v>
      </c>
      <c r="AS770" s="1">
        <v>0</v>
      </c>
      <c r="AT770" s="1">
        <v>0</v>
      </c>
      <c r="AU770" s="1">
        <v>0</v>
      </c>
      <c r="AV770" s="1">
        <v>3901403954.0889902</v>
      </c>
      <c r="AW770" s="1">
        <v>3948028657.4875898</v>
      </c>
      <c r="AX770" s="1">
        <v>3834646882.4875898</v>
      </c>
      <c r="AY770" s="1">
        <v>3539896530.4703698</v>
      </c>
      <c r="AZ770" s="1">
        <v>3401190482.4622698</v>
      </c>
      <c r="BA770" s="1">
        <v>3401190482.4622698</v>
      </c>
      <c r="BB770" s="1">
        <v>3164854884.5985899</v>
      </c>
      <c r="BC770" s="1">
        <v>3051473109.5985899</v>
      </c>
      <c r="BD770" s="1">
        <v>2756722757.5813699</v>
      </c>
      <c r="BE770" s="1">
        <v>2618016709.5732698</v>
      </c>
      <c r="BF770" s="1">
        <v>2618016709.5732698</v>
      </c>
      <c r="BG770" t="s">
        <v>39</v>
      </c>
    </row>
    <row r="771" spans="1:59" x14ac:dyDescent="0.25">
      <c r="A771">
        <v>1125</v>
      </c>
      <c r="B771" t="s">
        <v>201</v>
      </c>
      <c r="C771">
        <v>2021</v>
      </c>
      <c r="D771" s="2">
        <v>62127</v>
      </c>
      <c r="E771" s="7">
        <v>56523.51</v>
      </c>
      <c r="F771" t="s">
        <v>59</v>
      </c>
      <c r="G771" s="2">
        <v>179</v>
      </c>
      <c r="H771" s="1">
        <v>4059067545</v>
      </c>
      <c r="I771" s="1">
        <v>2674882097.4439998</v>
      </c>
      <c r="J771" s="1">
        <v>249643653.69999999</v>
      </c>
      <c r="K771" s="1">
        <v>482602755.60000002</v>
      </c>
      <c r="L771" s="1">
        <v>304243221.10000002</v>
      </c>
      <c r="M771" s="1">
        <v>298050203.5</v>
      </c>
      <c r="N771" s="1">
        <v>58995323.549999997</v>
      </c>
      <c r="O771" s="1">
        <v>9419251.6469999999</v>
      </c>
      <c r="P771" s="1">
        <v>81980160.416601107</v>
      </c>
      <c r="Q771" s="1">
        <v>46041711</v>
      </c>
      <c r="R771" s="1">
        <v>15643607</v>
      </c>
      <c r="S771" s="1">
        <v>1096308</v>
      </c>
      <c r="T771" s="1">
        <v>61.742896467851203</v>
      </c>
      <c r="U771" s="1">
        <v>2.0185042145315899</v>
      </c>
      <c r="V771" s="1">
        <v>16326241</v>
      </c>
      <c r="W771" s="1">
        <v>31.73</v>
      </c>
      <c r="X771" s="1">
        <v>1.08</v>
      </c>
      <c r="Y771" s="1">
        <v>1065788685</v>
      </c>
      <c r="Z771" s="1">
        <v>1497185723.18769</v>
      </c>
      <c r="AA771" s="1">
        <v>346873977.39232802</v>
      </c>
      <c r="AB771" s="1">
        <v>952406910</v>
      </c>
      <c r="AC771" s="1">
        <v>1497185723.18769</v>
      </c>
      <c r="AD771" s="1">
        <v>346873977.39232802</v>
      </c>
      <c r="AE771" s="1">
        <v>952406910</v>
      </c>
      <c r="AF771" s="1">
        <v>1187660263.35901</v>
      </c>
      <c r="AG771" s="1">
        <v>346873977.39232802</v>
      </c>
      <c r="AH771" s="1">
        <v>952406910</v>
      </c>
      <c r="AI771" s="1">
        <v>1042001223.43964</v>
      </c>
      <c r="AJ771" s="1">
        <v>346873977.39232802</v>
      </c>
      <c r="AK771" s="1">
        <v>3222575954.64399</v>
      </c>
      <c r="AL771" s="1">
        <v>3241472199.69662</v>
      </c>
      <c r="AM771" s="1">
        <v>3128090424.69662</v>
      </c>
      <c r="AN771" s="1">
        <v>2818564964.8679399</v>
      </c>
      <c r="AO771" s="1">
        <v>2672905924.9485698</v>
      </c>
      <c r="AP771" s="1">
        <v>855260551.89699996</v>
      </c>
      <c r="AQ771" s="1">
        <v>0</v>
      </c>
      <c r="AR771" s="1">
        <v>0</v>
      </c>
      <c r="AS771" s="1">
        <v>0</v>
      </c>
      <c r="AT771" s="1">
        <v>0</v>
      </c>
      <c r="AU771" s="1">
        <v>0</v>
      </c>
      <c r="AV771" s="1">
        <v>4077836506.5409899</v>
      </c>
      <c r="AW771" s="1">
        <v>4096732751.5936198</v>
      </c>
      <c r="AX771" s="1">
        <v>3983350976.5936198</v>
      </c>
      <c r="AY771" s="1">
        <v>3673825516.7649398</v>
      </c>
      <c r="AZ771" s="1">
        <v>3528166476.8455701</v>
      </c>
      <c r="BA771" s="1">
        <v>3528166476.8455701</v>
      </c>
      <c r="BB771" s="1">
        <v>3241472199.69662</v>
      </c>
      <c r="BC771" s="1">
        <v>3128090424.69662</v>
      </c>
      <c r="BD771" s="1">
        <v>2818564964.8679399</v>
      </c>
      <c r="BE771" s="1">
        <v>2672905924.9485698</v>
      </c>
      <c r="BF771" s="1">
        <v>2672905924.9485698</v>
      </c>
      <c r="BG771" t="s">
        <v>39</v>
      </c>
    </row>
    <row r="772" spans="1:59" x14ac:dyDescent="0.25">
      <c r="A772">
        <v>1142</v>
      </c>
      <c r="B772" t="s">
        <v>202</v>
      </c>
      <c r="C772">
        <v>2017</v>
      </c>
      <c r="D772" s="2">
        <v>44632</v>
      </c>
      <c r="E772" s="7">
        <v>58884.97</v>
      </c>
      <c r="F772" t="s">
        <v>45</v>
      </c>
      <c r="G772" s="2">
        <v>142</v>
      </c>
      <c r="H772" s="1">
        <v>2754478814</v>
      </c>
      <c r="I772" s="1">
        <v>971003662.23599994</v>
      </c>
      <c r="J772" s="1">
        <v>0</v>
      </c>
      <c r="K772" s="1">
        <v>216816041.80000001</v>
      </c>
      <c r="L772" s="1">
        <v>0</v>
      </c>
      <c r="M772" s="1">
        <v>26656092.3569692</v>
      </c>
      <c r="N772" s="1">
        <v>30629500.840803999</v>
      </c>
      <c r="O772" s="1">
        <v>3981181.2511005402</v>
      </c>
      <c r="P772" s="1">
        <v>26656092.3569692</v>
      </c>
      <c r="Q772" s="1">
        <v>5207517</v>
      </c>
      <c r="R772" s="1">
        <v>2795579</v>
      </c>
      <c r="S772" s="1">
        <v>59082</v>
      </c>
      <c r="T772" s="1">
        <v>49.686011364084102</v>
      </c>
      <c r="U772" s="1">
        <v>3.3146960785905502</v>
      </c>
      <c r="V772" s="1">
        <v>0</v>
      </c>
      <c r="Y772" s="1">
        <v>765661960</v>
      </c>
      <c r="Z772" s="1">
        <v>134332168.69222799</v>
      </c>
      <c r="AA772" s="1">
        <v>0</v>
      </c>
      <c r="AB772" s="1">
        <v>684208560</v>
      </c>
      <c r="AC772" s="1">
        <v>134332168.69222799</v>
      </c>
      <c r="AD772" s="1">
        <v>0</v>
      </c>
      <c r="AE772" s="1">
        <v>684208560</v>
      </c>
      <c r="AF772" s="1">
        <v>106147539.644177</v>
      </c>
      <c r="AG772" s="1">
        <v>0</v>
      </c>
      <c r="AH772" s="1">
        <v>684208560</v>
      </c>
      <c r="AI772" s="1">
        <v>92884184.798036203</v>
      </c>
      <c r="AJ772" s="1">
        <v>0</v>
      </c>
      <c r="AK772" s="1">
        <v>997659754.59296894</v>
      </c>
      <c r="AL772" s="1">
        <v>926650221.04919803</v>
      </c>
      <c r="AM772" s="1">
        <v>845196821.04919803</v>
      </c>
      <c r="AN772" s="1">
        <v>817012192.00114703</v>
      </c>
      <c r="AO772" s="1">
        <v>803748837.15500498</v>
      </c>
      <c r="AP772" s="1">
        <v>251426723.891904</v>
      </c>
      <c r="AQ772" s="1">
        <v>697742041.70000005</v>
      </c>
      <c r="AR772" s="1">
        <v>138997533.157379</v>
      </c>
      <c r="AS772" s="1">
        <v>126779523.157379</v>
      </c>
      <c r="AT772" s="1">
        <v>122551828.800172</v>
      </c>
      <c r="AU772" s="1">
        <v>120562325.57325</v>
      </c>
      <c r="AV772" s="1">
        <v>1249086478.48487</v>
      </c>
      <c r="AW772" s="1">
        <v>1317074478.09848</v>
      </c>
      <c r="AX772" s="1">
        <v>1223403068.09848</v>
      </c>
      <c r="AY772" s="1">
        <v>1190990744.6932199</v>
      </c>
      <c r="AZ772" s="1">
        <v>1175737886.6201601</v>
      </c>
      <c r="BA772" s="1">
        <v>1175737886.6201601</v>
      </c>
      <c r="BB772" s="1">
        <v>1065647754.20657</v>
      </c>
      <c r="BC772" s="1">
        <v>971976344.20657694</v>
      </c>
      <c r="BD772" s="1">
        <v>939564020.801319</v>
      </c>
      <c r="BE772" s="1">
        <v>924311162.72825599</v>
      </c>
      <c r="BF772" s="1">
        <v>924311162.72825599</v>
      </c>
      <c r="BG772" t="s">
        <v>39</v>
      </c>
    </row>
    <row r="773" spans="1:59" x14ac:dyDescent="0.25">
      <c r="A773">
        <v>1142</v>
      </c>
      <c r="B773" t="s">
        <v>202</v>
      </c>
      <c r="C773">
        <v>2018</v>
      </c>
      <c r="D773" s="2">
        <v>44608</v>
      </c>
      <c r="E773" s="7">
        <v>58884.97</v>
      </c>
      <c r="F773" t="s">
        <v>45</v>
      </c>
      <c r="G773" s="2">
        <v>142</v>
      </c>
      <c r="H773" s="1">
        <v>2753234894</v>
      </c>
      <c r="I773" s="1">
        <v>978485678.34000003</v>
      </c>
      <c r="J773" s="1">
        <v>31658308.690000001</v>
      </c>
      <c r="K773" s="1">
        <v>249434947.19999999</v>
      </c>
      <c r="L773" s="1">
        <v>948529.93599999999</v>
      </c>
      <c r="M773" s="1">
        <v>26656092.3569692</v>
      </c>
      <c r="N773" s="1">
        <v>30629500.840803999</v>
      </c>
      <c r="O773" s="1">
        <v>3981181.2511005402</v>
      </c>
      <c r="P773" s="1">
        <v>26656092.3569692</v>
      </c>
      <c r="Q773" s="1">
        <v>5207517</v>
      </c>
      <c r="R773" s="1">
        <v>2795579</v>
      </c>
      <c r="S773" s="1">
        <v>59082</v>
      </c>
      <c r="T773" s="1">
        <v>50.9032342371599</v>
      </c>
      <c r="U773" s="1">
        <v>1.89172140371929</v>
      </c>
      <c r="V773" s="1">
        <v>0</v>
      </c>
      <c r="Y773" s="1">
        <v>765250240</v>
      </c>
      <c r="Z773" s="1">
        <v>141980506.03629699</v>
      </c>
      <c r="AA773" s="1">
        <v>0</v>
      </c>
      <c r="AB773" s="1">
        <v>683840640</v>
      </c>
      <c r="AC773" s="1">
        <v>141980506.03629699</v>
      </c>
      <c r="AD773" s="1">
        <v>0</v>
      </c>
      <c r="AE773" s="1">
        <v>683840640</v>
      </c>
      <c r="AF773" s="1">
        <v>112191156.741595</v>
      </c>
      <c r="AG773" s="1">
        <v>0</v>
      </c>
      <c r="AH773" s="1">
        <v>683840640</v>
      </c>
      <c r="AI773" s="1">
        <v>98172639.426442102</v>
      </c>
      <c r="AJ773" s="1">
        <v>0</v>
      </c>
      <c r="AK773" s="1">
        <v>1036800079.38696</v>
      </c>
      <c r="AL773" s="1">
        <v>965545147.08326697</v>
      </c>
      <c r="AM773" s="1">
        <v>884135547.08326697</v>
      </c>
      <c r="AN773" s="1">
        <v>854346197.78856504</v>
      </c>
      <c r="AO773" s="1">
        <v>840327680.47341096</v>
      </c>
      <c r="AP773" s="1">
        <v>284994159.22790402</v>
      </c>
      <c r="AQ773" s="1">
        <v>697742041.70000005</v>
      </c>
      <c r="AR773" s="1">
        <v>144831772.06248999</v>
      </c>
      <c r="AS773" s="1">
        <v>132620332.06249</v>
      </c>
      <c r="AT773" s="1">
        <v>128151929.668284</v>
      </c>
      <c r="AU773" s="1">
        <v>126049152.07101101</v>
      </c>
      <c r="AV773" s="1">
        <v>1321794238.6148701</v>
      </c>
      <c r="AW773" s="1">
        <v>1395371078.3736601</v>
      </c>
      <c r="AX773" s="1">
        <v>1301750038.3736601</v>
      </c>
      <c r="AY773" s="1">
        <v>1267492286.6847501</v>
      </c>
      <c r="AZ773" s="1">
        <v>1251370991.77232</v>
      </c>
      <c r="BA773" s="1">
        <v>1251370991.77232</v>
      </c>
      <c r="BB773" s="1">
        <v>1110376919.14575</v>
      </c>
      <c r="BC773" s="1">
        <v>1016755879.14575</v>
      </c>
      <c r="BD773" s="1">
        <v>982498127.45684898</v>
      </c>
      <c r="BE773" s="1">
        <v>966376832.54442298</v>
      </c>
      <c r="BF773" s="1">
        <v>966376832.54442298</v>
      </c>
      <c r="BG773" t="s">
        <v>39</v>
      </c>
    </row>
    <row r="774" spans="1:59" x14ac:dyDescent="0.25">
      <c r="A774">
        <v>1142</v>
      </c>
      <c r="B774" t="s">
        <v>202</v>
      </c>
      <c r="C774">
        <v>2019</v>
      </c>
      <c r="D774" s="2">
        <v>44649</v>
      </c>
      <c r="E774" s="7">
        <v>58884.97</v>
      </c>
      <c r="F774" t="s">
        <v>45</v>
      </c>
      <c r="G774" s="2">
        <v>142</v>
      </c>
      <c r="H774" s="1">
        <v>2755359924</v>
      </c>
      <c r="I774" s="1">
        <v>938862860</v>
      </c>
      <c r="J774" s="1">
        <v>28664604.59</v>
      </c>
      <c r="K774" s="1">
        <v>241483902.5</v>
      </c>
      <c r="L774" s="1">
        <v>412176.652</v>
      </c>
      <c r="M774" s="1">
        <v>26656092.3569692</v>
      </c>
      <c r="N774" s="1">
        <v>30629500.840803999</v>
      </c>
      <c r="O774" s="1">
        <v>3981181.2511005402</v>
      </c>
      <c r="P774" s="1">
        <v>26656092.3569692</v>
      </c>
      <c r="Q774" s="1">
        <v>5207517</v>
      </c>
      <c r="R774" s="1">
        <v>2795579</v>
      </c>
      <c r="S774" s="1">
        <v>59082</v>
      </c>
      <c r="T774" s="1">
        <v>46.962259680947597</v>
      </c>
      <c r="U774" s="1">
        <v>4.8989569152349004</v>
      </c>
      <c r="V774" s="1">
        <v>0</v>
      </c>
      <c r="Y774" s="1">
        <v>765953595</v>
      </c>
      <c r="Z774" s="1">
        <v>121852370.330406</v>
      </c>
      <c r="AA774" s="1">
        <v>0</v>
      </c>
      <c r="AB774" s="1">
        <v>684469170</v>
      </c>
      <c r="AC774" s="1">
        <v>121852370.330406</v>
      </c>
      <c r="AD774" s="1">
        <v>0</v>
      </c>
      <c r="AE774" s="1">
        <v>684469170</v>
      </c>
      <c r="AF774" s="1">
        <v>96286164.634310305</v>
      </c>
      <c r="AG774" s="1">
        <v>0</v>
      </c>
      <c r="AH774" s="1">
        <v>684469170</v>
      </c>
      <c r="AI774" s="1">
        <v>84255009.012617901</v>
      </c>
      <c r="AJ774" s="1">
        <v>0</v>
      </c>
      <c r="AK774" s="1">
        <v>994183556.94696903</v>
      </c>
      <c r="AL774" s="1">
        <v>943126662.27737606</v>
      </c>
      <c r="AM774" s="1">
        <v>861642237.27737606</v>
      </c>
      <c r="AN774" s="1">
        <v>836076031.58127904</v>
      </c>
      <c r="AO774" s="1">
        <v>824044875.95958698</v>
      </c>
      <c r="AP774" s="1">
        <v>276506761.24390399</v>
      </c>
      <c r="AQ774" s="1">
        <v>697742041.70000005</v>
      </c>
      <c r="AR774" s="1">
        <v>141468999.34160599</v>
      </c>
      <c r="AS774" s="1">
        <v>129246335.59160601</v>
      </c>
      <c r="AT774" s="1">
        <v>125411404.73719101</v>
      </c>
      <c r="AU774" s="1">
        <v>123606731.393938</v>
      </c>
      <c r="AV774" s="1">
        <v>1270690318.19087</v>
      </c>
      <c r="AW774" s="1">
        <v>1361102422.86288</v>
      </c>
      <c r="AX774" s="1">
        <v>1267395334.11288</v>
      </c>
      <c r="AY774" s="1">
        <v>1237994197.5623701</v>
      </c>
      <c r="AZ774" s="1">
        <v>1224158368.59742</v>
      </c>
      <c r="BA774" s="1">
        <v>1224158368.59742</v>
      </c>
      <c r="BB774" s="1">
        <v>1084595661.6189799</v>
      </c>
      <c r="BC774" s="1">
        <v>990888572.86898196</v>
      </c>
      <c r="BD774" s="1">
        <v>961487436.31847095</v>
      </c>
      <c r="BE774" s="1">
        <v>947651607.35352504</v>
      </c>
      <c r="BF774" s="1">
        <v>947651607.35352504</v>
      </c>
      <c r="BG774" t="s">
        <v>39</v>
      </c>
    </row>
    <row r="775" spans="1:59" x14ac:dyDescent="0.25">
      <c r="A775">
        <v>1142</v>
      </c>
      <c r="B775" t="s">
        <v>202</v>
      </c>
      <c r="C775">
        <v>2020</v>
      </c>
      <c r="D775" s="2">
        <v>44690</v>
      </c>
      <c r="E775" s="7">
        <v>58884.97</v>
      </c>
      <c r="F775" t="s">
        <v>45</v>
      </c>
      <c r="G775" s="2">
        <v>142</v>
      </c>
      <c r="H775" s="1">
        <v>2757484954</v>
      </c>
      <c r="I775" s="1">
        <v>974325013.11599898</v>
      </c>
      <c r="J775" s="1">
        <v>30807025.515999999</v>
      </c>
      <c r="K775" s="1">
        <v>216934331.947999</v>
      </c>
      <c r="L775" s="1">
        <v>415168.86</v>
      </c>
      <c r="M775" s="1">
        <v>26656092.3569692</v>
      </c>
      <c r="N775" s="1">
        <v>30629500.840803999</v>
      </c>
      <c r="O775" s="1">
        <v>3981181.2511005402</v>
      </c>
      <c r="P775" s="1">
        <v>26656092.3569692</v>
      </c>
      <c r="Q775" s="1">
        <v>5207517</v>
      </c>
      <c r="R775" s="1">
        <v>2795579</v>
      </c>
      <c r="S775" s="1">
        <v>59082</v>
      </c>
      <c r="T775" s="1">
        <v>48.030049028352202</v>
      </c>
      <c r="U775" s="1">
        <v>1.8794932404231299</v>
      </c>
      <c r="V775" s="1">
        <v>0</v>
      </c>
      <c r="Y775" s="1">
        <v>766656950</v>
      </c>
      <c r="Z775" s="1">
        <v>133692654.762449</v>
      </c>
      <c r="AA775" s="1">
        <v>0</v>
      </c>
      <c r="AB775" s="1">
        <v>685097700</v>
      </c>
      <c r="AC775" s="1">
        <v>133692654.762449</v>
      </c>
      <c r="AD775" s="1">
        <v>0</v>
      </c>
      <c r="AE775" s="1">
        <v>685097700</v>
      </c>
      <c r="AF775" s="1">
        <v>105642204.02073701</v>
      </c>
      <c r="AG775" s="1">
        <v>0</v>
      </c>
      <c r="AH775" s="1">
        <v>685097700</v>
      </c>
      <c r="AI775" s="1">
        <v>92441991.906990096</v>
      </c>
      <c r="AJ775" s="1">
        <v>0</v>
      </c>
      <c r="AK775" s="1">
        <v>1031788130.98896</v>
      </c>
      <c r="AL775" s="1">
        <v>957812722.63541901</v>
      </c>
      <c r="AM775" s="1">
        <v>876253472.63541901</v>
      </c>
      <c r="AN775" s="1">
        <v>848203021.89370596</v>
      </c>
      <c r="AO775" s="1">
        <v>835002809.77995896</v>
      </c>
      <c r="AP775" s="1">
        <v>251960182.899903</v>
      </c>
      <c r="AQ775" s="1">
        <v>697742041.70000005</v>
      </c>
      <c r="AR775" s="1">
        <v>143671908.39531201</v>
      </c>
      <c r="AS775" s="1">
        <v>131438020.895312</v>
      </c>
      <c r="AT775" s="1">
        <v>127230453.28405499</v>
      </c>
      <c r="AU775" s="1">
        <v>125250421.466993</v>
      </c>
      <c r="AV775" s="1">
        <v>1283748313.88887</v>
      </c>
      <c r="AW775" s="1">
        <v>1353444813.93063</v>
      </c>
      <c r="AX775" s="1">
        <v>1259651676.43063</v>
      </c>
      <c r="AY775" s="1">
        <v>1227393658.0776601</v>
      </c>
      <c r="AZ775" s="1">
        <v>1212213414.1468501</v>
      </c>
      <c r="BA775" s="1">
        <v>1212213414.1468501</v>
      </c>
      <c r="BB775" s="1">
        <v>1101484631.03073</v>
      </c>
      <c r="BC775" s="1">
        <v>1007691493.53073</v>
      </c>
      <c r="BD775" s="1">
        <v>975433475.17776203</v>
      </c>
      <c r="BE775" s="1">
        <v>960253231.24695301</v>
      </c>
      <c r="BF775" s="1">
        <v>960253231.24695301</v>
      </c>
      <c r="BG775" t="s">
        <v>39</v>
      </c>
    </row>
    <row r="776" spans="1:59" x14ac:dyDescent="0.25">
      <c r="A776">
        <v>1142</v>
      </c>
      <c r="B776" t="s">
        <v>202</v>
      </c>
      <c r="C776">
        <v>2021</v>
      </c>
      <c r="D776" s="2">
        <v>44690</v>
      </c>
      <c r="E776" s="7">
        <v>58884.97</v>
      </c>
      <c r="F776" t="s">
        <v>45</v>
      </c>
      <c r="G776" s="2">
        <v>142</v>
      </c>
      <c r="H776" s="1">
        <v>2757484954</v>
      </c>
      <c r="I776" s="1">
        <v>930078485.39999998</v>
      </c>
      <c r="J776" s="1">
        <v>35865353.140000001</v>
      </c>
      <c r="K776" s="1">
        <v>228084795.09999999</v>
      </c>
      <c r="L776" s="1">
        <v>383002.62400000001</v>
      </c>
      <c r="M776" s="1">
        <v>26656092.3569692</v>
      </c>
      <c r="N776" s="1">
        <v>30629500.840803999</v>
      </c>
      <c r="O776" s="1">
        <v>3981181.2511005402</v>
      </c>
      <c r="P776" s="1">
        <v>26656092.3569692</v>
      </c>
      <c r="Q776" s="1">
        <v>5207517</v>
      </c>
      <c r="R776" s="1">
        <v>2795579</v>
      </c>
      <c r="S776" s="1">
        <v>59082</v>
      </c>
      <c r="T776" s="1">
        <v>47.444343286654302</v>
      </c>
      <c r="U776" s="1">
        <v>2.6722433454266201</v>
      </c>
      <c r="V776" s="1">
        <v>0</v>
      </c>
      <c r="Y776" s="1">
        <v>766656950</v>
      </c>
      <c r="Z776" s="1">
        <v>129699432.61220799</v>
      </c>
      <c r="AA776" s="1">
        <v>0</v>
      </c>
      <c r="AB776" s="1">
        <v>685097700</v>
      </c>
      <c r="AC776" s="1">
        <v>129699432.61220799</v>
      </c>
      <c r="AD776" s="1">
        <v>0</v>
      </c>
      <c r="AE776" s="1">
        <v>685097700</v>
      </c>
      <c r="AF776" s="1">
        <v>102486811.60336301</v>
      </c>
      <c r="AG776" s="1">
        <v>0</v>
      </c>
      <c r="AH776" s="1">
        <v>685097700</v>
      </c>
      <c r="AI776" s="1">
        <v>89680872.305084005</v>
      </c>
      <c r="AJ776" s="1">
        <v>0</v>
      </c>
      <c r="AK776" s="1">
        <v>992599930.89696896</v>
      </c>
      <c r="AL776" s="1">
        <v>958877828.10917699</v>
      </c>
      <c r="AM776" s="1">
        <v>877318578.10917699</v>
      </c>
      <c r="AN776" s="1">
        <v>850105957.10033298</v>
      </c>
      <c r="AO776" s="1">
        <v>837300017.80205297</v>
      </c>
      <c r="AP776" s="1">
        <v>263078479.81590399</v>
      </c>
      <c r="AQ776" s="1">
        <v>697742041.70000005</v>
      </c>
      <c r="AR776" s="1">
        <v>143831674.21637601</v>
      </c>
      <c r="AS776" s="1">
        <v>131597786.71637601</v>
      </c>
      <c r="AT776" s="1">
        <v>127515893.56504899</v>
      </c>
      <c r="AU776" s="1">
        <v>125595002.670307</v>
      </c>
      <c r="AV776" s="1">
        <v>1255678410.7128699</v>
      </c>
      <c r="AW776" s="1">
        <v>1365787982.1414499</v>
      </c>
      <c r="AX776" s="1">
        <v>1271994844.6414499</v>
      </c>
      <c r="AY776" s="1">
        <v>1240700330.4812801</v>
      </c>
      <c r="AZ776" s="1">
        <v>1225973500.28826</v>
      </c>
      <c r="BA776" s="1">
        <v>1225973500.28826</v>
      </c>
      <c r="BB776" s="1">
        <v>1102709502.3255501</v>
      </c>
      <c r="BC776" s="1">
        <v>1008916364.82555</v>
      </c>
      <c r="BD776" s="1">
        <v>977621850.66538203</v>
      </c>
      <c r="BE776" s="1">
        <v>962895020.47236097</v>
      </c>
      <c r="BF776" s="1">
        <v>962895020.47236097</v>
      </c>
      <c r="BG776" t="s">
        <v>39</v>
      </c>
    </row>
    <row r="777" spans="1:59" x14ac:dyDescent="0.25">
      <c r="A777">
        <v>1143</v>
      </c>
      <c r="B777" t="s">
        <v>203</v>
      </c>
      <c r="C777">
        <v>2017</v>
      </c>
      <c r="D777" s="2">
        <v>151600</v>
      </c>
      <c r="E777" s="7">
        <v>133785.5</v>
      </c>
      <c r="F777" t="s">
        <v>41</v>
      </c>
      <c r="G777" s="2">
        <v>124</v>
      </c>
      <c r="H777" s="1">
        <v>6861416000</v>
      </c>
      <c r="I777" s="1">
        <v>2649299467</v>
      </c>
      <c r="J777" s="1">
        <v>535872286.60000002</v>
      </c>
      <c r="K777" s="1">
        <v>1286286635</v>
      </c>
      <c r="L777" s="1">
        <v>15744250.439999999</v>
      </c>
      <c r="M777" s="1">
        <v>307989168.08292198</v>
      </c>
      <c r="N777" s="1">
        <v>65535849.735129297</v>
      </c>
      <c r="O777" s="1">
        <v>13103452.7425601</v>
      </c>
      <c r="P777" s="1">
        <v>307989168.08292198</v>
      </c>
      <c r="Q777" s="1">
        <v>47085441</v>
      </c>
      <c r="R777" s="1">
        <v>28282417</v>
      </c>
      <c r="S777" s="1">
        <v>260288</v>
      </c>
      <c r="T777" s="1">
        <v>44.485201469621103</v>
      </c>
      <c r="U777" s="1">
        <v>6.3301028570384696</v>
      </c>
      <c r="V777" s="1">
        <v>209909</v>
      </c>
      <c r="W777" s="1">
        <v>33.24</v>
      </c>
      <c r="X777" s="1">
        <v>1.08</v>
      </c>
      <c r="Y777" s="1">
        <v>2600698000</v>
      </c>
      <c r="Z777" s="1">
        <v>1004294584.81444</v>
      </c>
      <c r="AA777" s="1">
        <v>4325972.5992000001</v>
      </c>
      <c r="AB777" s="1">
        <v>2324028000</v>
      </c>
      <c r="AC777" s="1">
        <v>1004294584.81444</v>
      </c>
      <c r="AD777" s="1">
        <v>4325972.5992000001</v>
      </c>
      <c r="AE777" s="1">
        <v>2324028000</v>
      </c>
      <c r="AF777" s="1">
        <v>792190436.20141304</v>
      </c>
      <c r="AG777" s="1">
        <v>4325972.5992000001</v>
      </c>
      <c r="AH777" s="1">
        <v>2324028000</v>
      </c>
      <c r="AI777" s="1">
        <v>692376719.20704401</v>
      </c>
      <c r="AJ777" s="1">
        <v>4325972.5992000001</v>
      </c>
      <c r="AK777" s="1">
        <v>3493160921.68292</v>
      </c>
      <c r="AL777" s="1">
        <v>4453180012.09657</v>
      </c>
      <c r="AM777" s="1">
        <v>4176510012.09657</v>
      </c>
      <c r="AN777" s="1">
        <v>3964405863.48353</v>
      </c>
      <c r="AO777" s="1">
        <v>3864592146.4891601</v>
      </c>
      <c r="AP777" s="1">
        <v>1380670187.91768</v>
      </c>
      <c r="AQ777" s="1">
        <v>0</v>
      </c>
      <c r="AR777" s="1">
        <v>0</v>
      </c>
      <c r="AS777" s="1">
        <v>0</v>
      </c>
      <c r="AT777" s="1">
        <v>0</v>
      </c>
      <c r="AU777" s="1">
        <v>0</v>
      </c>
      <c r="AV777" s="1">
        <v>4873831109.6006098</v>
      </c>
      <c r="AW777" s="1">
        <v>5833850200.0142498</v>
      </c>
      <c r="AX777" s="1">
        <v>5557180200.0142498</v>
      </c>
      <c r="AY777" s="1">
        <v>5345076051.4012203</v>
      </c>
      <c r="AZ777" s="1">
        <v>5245262334.4068499</v>
      </c>
      <c r="BA777" s="1">
        <v>5245262334.4068499</v>
      </c>
      <c r="BB777" s="1">
        <v>4453180012.09657</v>
      </c>
      <c r="BC777" s="1">
        <v>4176510012.09657</v>
      </c>
      <c r="BD777" s="1">
        <v>3964405863.48353</v>
      </c>
      <c r="BE777" s="1">
        <v>3864592146.4891601</v>
      </c>
      <c r="BF777" s="1">
        <v>3864592146.4891601</v>
      </c>
      <c r="BG777" t="s">
        <v>39</v>
      </c>
    </row>
    <row r="778" spans="1:59" x14ac:dyDescent="0.25">
      <c r="A778">
        <v>1143</v>
      </c>
      <c r="B778" t="s">
        <v>203</v>
      </c>
      <c r="C778">
        <v>2018</v>
      </c>
      <c r="D778" s="2">
        <v>151600</v>
      </c>
      <c r="E778" s="7">
        <v>133785.5</v>
      </c>
      <c r="F778" t="s">
        <v>41</v>
      </c>
      <c r="G778" s="2">
        <v>124</v>
      </c>
      <c r="H778" s="1">
        <v>6861416000</v>
      </c>
      <c r="I778" s="1">
        <v>2824595729</v>
      </c>
      <c r="J778" s="1">
        <v>601507865.10000002</v>
      </c>
      <c r="K778" s="1">
        <v>1622341515</v>
      </c>
      <c r="L778" s="1">
        <v>30388116.399999999</v>
      </c>
      <c r="M778" s="1">
        <v>307989168.08292198</v>
      </c>
      <c r="N778" s="1">
        <v>65535849.735129297</v>
      </c>
      <c r="O778" s="1">
        <v>13103452.7425601</v>
      </c>
      <c r="P778" s="1">
        <v>307989168.08292198</v>
      </c>
      <c r="Q778" s="1">
        <v>47085441</v>
      </c>
      <c r="R778" s="1">
        <v>28282417</v>
      </c>
      <c r="S778" s="1">
        <v>260288</v>
      </c>
      <c r="T778" s="1">
        <v>43.8895178624389</v>
      </c>
      <c r="U778" s="1">
        <v>4.0928377080000002</v>
      </c>
      <c r="V778" s="1">
        <v>209909</v>
      </c>
      <c r="W778" s="1">
        <v>33.24</v>
      </c>
      <c r="X778" s="1">
        <v>1.08</v>
      </c>
      <c r="Y778" s="1">
        <v>2600698000</v>
      </c>
      <c r="Z778" s="1">
        <v>1047503264.98999</v>
      </c>
      <c r="AA778" s="1">
        <v>4325972.5992000001</v>
      </c>
      <c r="AB778" s="1">
        <v>2324028000</v>
      </c>
      <c r="AC778" s="1">
        <v>1047503264.98999</v>
      </c>
      <c r="AD778" s="1">
        <v>4325972.5992000001</v>
      </c>
      <c r="AE778" s="1">
        <v>2324028000</v>
      </c>
      <c r="AF778" s="1">
        <v>826273566.50354397</v>
      </c>
      <c r="AG778" s="1">
        <v>4325972.5992000001</v>
      </c>
      <c r="AH778" s="1">
        <v>2324028000</v>
      </c>
      <c r="AI778" s="1">
        <v>722165473.09815502</v>
      </c>
      <c r="AJ778" s="1">
        <v>4325972.5992000001</v>
      </c>
      <c r="AK778" s="1">
        <v>3734092762.18292</v>
      </c>
      <c r="AL778" s="1">
        <v>4562024270.77211</v>
      </c>
      <c r="AM778" s="1">
        <v>4285354270.77211</v>
      </c>
      <c r="AN778" s="1">
        <v>4064124572.2856598</v>
      </c>
      <c r="AO778" s="1">
        <v>3960016478.88027</v>
      </c>
      <c r="AP778" s="1">
        <v>1731368933.8776801</v>
      </c>
      <c r="AQ778" s="1">
        <v>0</v>
      </c>
      <c r="AR778" s="1">
        <v>0</v>
      </c>
      <c r="AS778" s="1">
        <v>0</v>
      </c>
      <c r="AT778" s="1">
        <v>0</v>
      </c>
      <c r="AU778" s="1">
        <v>0</v>
      </c>
      <c r="AV778" s="1">
        <v>5465461696.0606098</v>
      </c>
      <c r="AW778" s="1">
        <v>6293393204.6498003</v>
      </c>
      <c r="AX778" s="1">
        <v>6016723204.6498003</v>
      </c>
      <c r="AY778" s="1">
        <v>5795493506.1633501</v>
      </c>
      <c r="AZ778" s="1">
        <v>5691385412.7579603</v>
      </c>
      <c r="BA778" s="1">
        <v>5691385412.7579603</v>
      </c>
      <c r="BB778" s="1">
        <v>4562024270.77211</v>
      </c>
      <c r="BC778" s="1">
        <v>4285354270.77211</v>
      </c>
      <c r="BD778" s="1">
        <v>4064124572.2856598</v>
      </c>
      <c r="BE778" s="1">
        <v>3960016478.88027</v>
      </c>
      <c r="BF778" s="1">
        <v>3960016478.88027</v>
      </c>
      <c r="BG778" t="s">
        <v>39</v>
      </c>
    </row>
    <row r="779" spans="1:59" x14ac:dyDescent="0.25">
      <c r="A779">
        <v>1143</v>
      </c>
      <c r="B779" t="s">
        <v>203</v>
      </c>
      <c r="C779">
        <v>2019</v>
      </c>
      <c r="D779" s="2">
        <v>151600</v>
      </c>
      <c r="E779" s="7">
        <v>133785.5</v>
      </c>
      <c r="F779" t="s">
        <v>41</v>
      </c>
      <c r="G779" s="2">
        <v>124</v>
      </c>
      <c r="H779" s="1">
        <v>6861416000</v>
      </c>
      <c r="I779" s="1">
        <v>2931707050</v>
      </c>
      <c r="J779" s="1">
        <v>631571326.97599995</v>
      </c>
      <c r="K779" s="1">
        <v>1883927071</v>
      </c>
      <c r="L779" s="1">
        <v>15547512.767999999</v>
      </c>
      <c r="M779" s="1">
        <v>307989168.08292198</v>
      </c>
      <c r="N779" s="1">
        <v>65535849.735129297</v>
      </c>
      <c r="O779" s="1">
        <v>13103452.7425601</v>
      </c>
      <c r="P779" s="1">
        <v>307989168.08292198</v>
      </c>
      <c r="Q779" s="1">
        <v>47085441</v>
      </c>
      <c r="R779" s="1">
        <v>28282417</v>
      </c>
      <c r="S779" s="1">
        <v>260288</v>
      </c>
      <c r="T779" s="1">
        <v>44.212560276873397</v>
      </c>
      <c r="U779" s="1">
        <v>5.3806411102179297</v>
      </c>
      <c r="V779" s="1">
        <v>209909</v>
      </c>
      <c r="W779" s="1">
        <v>33.24</v>
      </c>
      <c r="X779" s="1">
        <v>1.08</v>
      </c>
      <c r="Y779" s="1">
        <v>2600698000</v>
      </c>
      <c r="Z779" s="1">
        <v>1022109431.11449</v>
      </c>
      <c r="AA779" s="1">
        <v>4325972.5992000001</v>
      </c>
      <c r="AB779" s="1">
        <v>2324028000</v>
      </c>
      <c r="AC779" s="1">
        <v>1022109431.11449</v>
      </c>
      <c r="AD779" s="1">
        <v>4325972.5992000001</v>
      </c>
      <c r="AE779" s="1">
        <v>2324028000</v>
      </c>
      <c r="AF779" s="1">
        <v>806242837.83206296</v>
      </c>
      <c r="AG779" s="1">
        <v>4325972.5992000001</v>
      </c>
      <c r="AH779" s="1">
        <v>2324028000</v>
      </c>
      <c r="AI779" s="1">
        <v>704658558.64032805</v>
      </c>
      <c r="AJ779" s="1">
        <v>4325972.5992000001</v>
      </c>
      <c r="AK779" s="1">
        <v>3871267545.0589199</v>
      </c>
      <c r="AL779" s="1">
        <v>4566693898.7726202</v>
      </c>
      <c r="AM779" s="1">
        <v>4290023898.7726202</v>
      </c>
      <c r="AN779" s="1">
        <v>4074157305.49018</v>
      </c>
      <c r="AO779" s="1">
        <v>3972573026.29845</v>
      </c>
      <c r="AP779" s="1">
        <v>1978113886.2456801</v>
      </c>
      <c r="AQ779" s="1">
        <v>0</v>
      </c>
      <c r="AR779" s="1">
        <v>0</v>
      </c>
      <c r="AS779" s="1">
        <v>0</v>
      </c>
      <c r="AT779" s="1">
        <v>0</v>
      </c>
      <c r="AU779" s="1">
        <v>0</v>
      </c>
      <c r="AV779" s="1">
        <v>5849381431.3046103</v>
      </c>
      <c r="AW779" s="1">
        <v>6544807785.0183096</v>
      </c>
      <c r="AX779" s="1">
        <v>6268137785.0183096</v>
      </c>
      <c r="AY779" s="1">
        <v>6052271191.7358704</v>
      </c>
      <c r="AZ779" s="1">
        <v>5950686912.5441399</v>
      </c>
      <c r="BA779" s="1">
        <v>5950686912.5441399</v>
      </c>
      <c r="BB779" s="1">
        <v>4566693898.7726202</v>
      </c>
      <c r="BC779" s="1">
        <v>4290023898.7726202</v>
      </c>
      <c r="BD779" s="1">
        <v>4074157305.49018</v>
      </c>
      <c r="BE779" s="1">
        <v>3972573026.29845</v>
      </c>
      <c r="BF779" s="1">
        <v>3972573026.29845</v>
      </c>
      <c r="BG779" t="s">
        <v>39</v>
      </c>
    </row>
    <row r="780" spans="1:59" x14ac:dyDescent="0.25">
      <c r="A780">
        <v>1143</v>
      </c>
      <c r="B780" t="s">
        <v>203</v>
      </c>
      <c r="C780">
        <v>2020</v>
      </c>
      <c r="D780" s="2">
        <v>158089</v>
      </c>
      <c r="E780" s="7">
        <v>133785.5</v>
      </c>
      <c r="F780" t="s">
        <v>41</v>
      </c>
      <c r="G780" s="2">
        <v>124</v>
      </c>
      <c r="H780" s="1">
        <v>7155108140</v>
      </c>
      <c r="I780" s="1">
        <v>3088104526.1399999</v>
      </c>
      <c r="J780" s="1">
        <v>677257854.79999995</v>
      </c>
      <c r="K780" s="1">
        <v>1390220232</v>
      </c>
      <c r="L780" s="1">
        <v>11952374.859999999</v>
      </c>
      <c r="M780" s="1">
        <v>307989168.08292198</v>
      </c>
      <c r="N780" s="1">
        <v>65535849.735129297</v>
      </c>
      <c r="O780" s="1">
        <v>13103452.7425601</v>
      </c>
      <c r="P780" s="1">
        <v>307989168.08292198</v>
      </c>
      <c r="Q780" s="1">
        <v>47085441</v>
      </c>
      <c r="R780" s="1">
        <v>28282417</v>
      </c>
      <c r="S780" s="1">
        <v>260288</v>
      </c>
      <c r="T780" s="1">
        <v>45.629371757639497</v>
      </c>
      <c r="U780" s="1">
        <v>1.90207866717124</v>
      </c>
      <c r="V780" s="1">
        <v>209909</v>
      </c>
      <c r="W780" s="1">
        <v>33.24</v>
      </c>
      <c r="X780" s="1">
        <v>1.08</v>
      </c>
      <c r="Y780" s="1">
        <v>2712016795</v>
      </c>
      <c r="Z780" s="1">
        <v>1150962394.44312</v>
      </c>
      <c r="AA780" s="1">
        <v>4325972.5992000001</v>
      </c>
      <c r="AB780" s="1">
        <v>2423504370</v>
      </c>
      <c r="AC780" s="1">
        <v>1150962394.44312</v>
      </c>
      <c r="AD780" s="1">
        <v>4325972.5992000001</v>
      </c>
      <c r="AE780" s="1">
        <v>2423504370</v>
      </c>
      <c r="AF780" s="1">
        <v>907882423.23717999</v>
      </c>
      <c r="AG780" s="1">
        <v>4325972.5992000001</v>
      </c>
      <c r="AH780" s="1">
        <v>2423504370</v>
      </c>
      <c r="AI780" s="1">
        <v>793491848.55203199</v>
      </c>
      <c r="AJ780" s="1">
        <v>4325972.5992000001</v>
      </c>
      <c r="AK780" s="1">
        <v>4073351549.0229201</v>
      </c>
      <c r="AL780" s="1">
        <v>4852552184.9252396</v>
      </c>
      <c r="AM780" s="1">
        <v>4564039759.9252396</v>
      </c>
      <c r="AN780" s="1">
        <v>4320959788.7193003</v>
      </c>
      <c r="AO780" s="1">
        <v>4206569214.0341501</v>
      </c>
      <c r="AP780" s="1">
        <v>1480811909.3376801</v>
      </c>
      <c r="AQ780" s="1">
        <v>0</v>
      </c>
      <c r="AR780" s="1">
        <v>0</v>
      </c>
      <c r="AS780" s="1">
        <v>0</v>
      </c>
      <c r="AT780" s="1">
        <v>0</v>
      </c>
      <c r="AU780" s="1">
        <v>0</v>
      </c>
      <c r="AV780" s="1">
        <v>5554163458.36061</v>
      </c>
      <c r="AW780" s="1">
        <v>6333364094.2629299</v>
      </c>
      <c r="AX780" s="1">
        <v>6044851669.2629299</v>
      </c>
      <c r="AY780" s="1">
        <v>5801771698.0569897</v>
      </c>
      <c r="AZ780" s="1">
        <v>5687381123.3718395</v>
      </c>
      <c r="BA780" s="1">
        <v>5687381123.3718395</v>
      </c>
      <c r="BB780" s="1">
        <v>4852552184.9252396</v>
      </c>
      <c r="BC780" s="1">
        <v>4564039759.9252396</v>
      </c>
      <c r="BD780" s="1">
        <v>4320959788.7193003</v>
      </c>
      <c r="BE780" s="1">
        <v>4206569214.0341501</v>
      </c>
      <c r="BF780" s="1">
        <v>4206569214.0341501</v>
      </c>
      <c r="BG780" t="s">
        <v>39</v>
      </c>
    </row>
    <row r="781" spans="1:59" x14ac:dyDescent="0.25">
      <c r="A781">
        <v>1143</v>
      </c>
      <c r="B781" t="s">
        <v>203</v>
      </c>
      <c r="C781">
        <v>2021</v>
      </c>
      <c r="D781" s="2">
        <v>158089</v>
      </c>
      <c r="E781" s="7">
        <v>133785.5</v>
      </c>
      <c r="F781" t="s">
        <v>41</v>
      </c>
      <c r="G781" s="2">
        <v>124</v>
      </c>
      <c r="H781" s="1">
        <v>7155108140</v>
      </c>
      <c r="I781" s="1">
        <v>2779355788</v>
      </c>
      <c r="J781" s="1">
        <v>683417315</v>
      </c>
      <c r="K781" s="1">
        <v>1276654717</v>
      </c>
      <c r="L781" s="1">
        <v>0</v>
      </c>
      <c r="M781" s="1">
        <v>307989168.08292198</v>
      </c>
      <c r="N781" s="1">
        <v>65535849.735129297</v>
      </c>
      <c r="O781" s="1">
        <v>13103452.7425601</v>
      </c>
      <c r="P781" s="1">
        <v>307989168.08292198</v>
      </c>
      <c r="Q781" s="1">
        <v>47085441</v>
      </c>
      <c r="R781" s="1">
        <v>28282417</v>
      </c>
      <c r="S781" s="1">
        <v>260288</v>
      </c>
      <c r="T781" s="1">
        <v>44.7111656294921</v>
      </c>
      <c r="U781" s="1">
        <v>4.8358341003104197</v>
      </c>
      <c r="V781" s="1">
        <v>209909</v>
      </c>
      <c r="W781" s="1">
        <v>33.24</v>
      </c>
      <c r="X781" s="1">
        <v>1.08</v>
      </c>
      <c r="Y781" s="1">
        <v>2712016795</v>
      </c>
      <c r="Z781" s="1">
        <v>1049573477.1664701</v>
      </c>
      <c r="AA781" s="1">
        <v>4325972.5992000001</v>
      </c>
      <c r="AB781" s="1">
        <v>2423504370</v>
      </c>
      <c r="AC781" s="1">
        <v>1049573477.1664701</v>
      </c>
      <c r="AD781" s="1">
        <v>4325972.5992000001</v>
      </c>
      <c r="AE781" s="1">
        <v>2423504370</v>
      </c>
      <c r="AF781" s="1">
        <v>827906555.77970803</v>
      </c>
      <c r="AG781" s="1">
        <v>4325972.5992000001</v>
      </c>
      <c r="AH781" s="1">
        <v>2423504370</v>
      </c>
      <c r="AI781" s="1">
        <v>723592710.42123103</v>
      </c>
      <c r="AJ781" s="1">
        <v>4325972.5992000001</v>
      </c>
      <c r="AK781" s="1">
        <v>3770762271.0829201</v>
      </c>
      <c r="AL781" s="1">
        <v>4757322727.8485899</v>
      </c>
      <c r="AM781" s="1">
        <v>4468810302.8485899</v>
      </c>
      <c r="AN781" s="1">
        <v>4247143381.4618301</v>
      </c>
      <c r="AO781" s="1">
        <v>4142829536.1033502</v>
      </c>
      <c r="AP781" s="1">
        <v>1355294019.47768</v>
      </c>
      <c r="AQ781" s="1">
        <v>0</v>
      </c>
      <c r="AR781" s="1">
        <v>0</v>
      </c>
      <c r="AS781" s="1">
        <v>0</v>
      </c>
      <c r="AT781" s="1">
        <v>0</v>
      </c>
      <c r="AU781" s="1">
        <v>0</v>
      </c>
      <c r="AV781" s="1">
        <v>5126056290.5606098</v>
      </c>
      <c r="AW781" s="1">
        <v>6112616747.3262796</v>
      </c>
      <c r="AX781" s="1">
        <v>5824104322.3262796</v>
      </c>
      <c r="AY781" s="1">
        <v>5602437400.9395199</v>
      </c>
      <c r="AZ781" s="1">
        <v>5498123555.5810404</v>
      </c>
      <c r="BA781" s="1">
        <v>5498123555.5810404</v>
      </c>
      <c r="BB781" s="1">
        <v>4757322727.8485899</v>
      </c>
      <c r="BC781" s="1">
        <v>4468810302.8485899</v>
      </c>
      <c r="BD781" s="1">
        <v>4247143381.4618301</v>
      </c>
      <c r="BE781" s="1">
        <v>4142829536.1033502</v>
      </c>
      <c r="BF781" s="1">
        <v>4142829536.1033502</v>
      </c>
      <c r="BG781" t="s">
        <v>39</v>
      </c>
    </row>
    <row r="782" spans="1:59" x14ac:dyDescent="0.25">
      <c r="A782">
        <v>1144</v>
      </c>
      <c r="B782" t="s">
        <v>204</v>
      </c>
      <c r="C782">
        <v>2017</v>
      </c>
      <c r="D782" s="2">
        <v>11734</v>
      </c>
      <c r="E782" s="7">
        <v>91586.1</v>
      </c>
      <c r="F782" t="s">
        <v>56</v>
      </c>
      <c r="G782" s="2">
        <v>162</v>
      </c>
      <c r="H782" s="1">
        <v>693831420</v>
      </c>
      <c r="I782" s="1">
        <v>384081315</v>
      </c>
      <c r="J782" s="1">
        <v>76240711.790000007</v>
      </c>
      <c r="K782" s="1">
        <v>115222449.59999999</v>
      </c>
      <c r="L782" s="1">
        <v>5897641.9680000003</v>
      </c>
      <c r="M782" s="1">
        <v>20465812.505778302</v>
      </c>
      <c r="N782" s="1">
        <v>9962842.8139999993</v>
      </c>
      <c r="O782" s="1">
        <v>3655283.6857326501</v>
      </c>
      <c r="P782" s="1">
        <v>20465812.505778302</v>
      </c>
      <c r="Q782" s="1">
        <v>13190676</v>
      </c>
      <c r="R782" s="1">
        <v>6488275</v>
      </c>
      <c r="S782" s="1">
        <v>72555</v>
      </c>
      <c r="T782" s="1">
        <v>44.388105920293398</v>
      </c>
      <c r="U782" s="1">
        <v>8.8301490139630392</v>
      </c>
      <c r="V782" s="1">
        <v>128088</v>
      </c>
      <c r="W782" s="1">
        <v>31.21</v>
      </c>
      <c r="X782" s="1">
        <v>0.89</v>
      </c>
      <c r="Y782" s="1">
        <v>201296770</v>
      </c>
      <c r="Z782" s="1">
        <v>257126565.56322399</v>
      </c>
      <c r="AA782" s="1">
        <v>2478528.4175999998</v>
      </c>
      <c r="AB782" s="1">
        <v>179882220</v>
      </c>
      <c r="AC782" s="1">
        <v>257126565.56322399</v>
      </c>
      <c r="AD782" s="1">
        <v>2478528.4175999998</v>
      </c>
      <c r="AE782" s="1">
        <v>179882220</v>
      </c>
      <c r="AF782" s="1">
        <v>202827073.20250899</v>
      </c>
      <c r="AG782" s="1">
        <v>2478528.4175999998</v>
      </c>
      <c r="AH782" s="1">
        <v>179882220</v>
      </c>
      <c r="AI782" s="1">
        <v>177274370.915113</v>
      </c>
      <c r="AJ782" s="1">
        <v>2478528.4175999998</v>
      </c>
      <c r="AK782" s="1">
        <v>480787839.29577798</v>
      </c>
      <c r="AL782" s="1">
        <v>557608388.27660203</v>
      </c>
      <c r="AM782" s="1">
        <v>536193838.27660203</v>
      </c>
      <c r="AN782" s="1">
        <v>481894345.915887</v>
      </c>
      <c r="AO782" s="1">
        <v>456341643.628492</v>
      </c>
      <c r="AP782" s="1">
        <v>134738218.06773201</v>
      </c>
      <c r="AQ782" s="1">
        <v>0</v>
      </c>
      <c r="AR782" s="1">
        <v>0</v>
      </c>
      <c r="AS782" s="1">
        <v>0</v>
      </c>
      <c r="AT782" s="1">
        <v>0</v>
      </c>
      <c r="AU782" s="1">
        <v>0</v>
      </c>
      <c r="AV782" s="1">
        <v>615526057.36351097</v>
      </c>
      <c r="AW782" s="1">
        <v>692346606.34433496</v>
      </c>
      <c r="AX782" s="1">
        <v>670932056.34433496</v>
      </c>
      <c r="AY782" s="1">
        <v>616632563.98362005</v>
      </c>
      <c r="AZ782" s="1">
        <v>591079861.69622397</v>
      </c>
      <c r="BA782" s="1">
        <v>591079861.69622397</v>
      </c>
      <c r="BB782" s="1">
        <v>557608388.27660203</v>
      </c>
      <c r="BC782" s="1">
        <v>536193838.27660203</v>
      </c>
      <c r="BD782" s="1">
        <v>481894345.915887</v>
      </c>
      <c r="BE782" s="1">
        <v>456341643.628492</v>
      </c>
      <c r="BF782" s="1">
        <v>456341643.628492</v>
      </c>
      <c r="BG782" t="s">
        <v>39</v>
      </c>
    </row>
    <row r="783" spans="1:59" x14ac:dyDescent="0.25">
      <c r="A783">
        <v>1144</v>
      </c>
      <c r="B783" t="s">
        <v>204</v>
      </c>
      <c r="C783">
        <v>2018</v>
      </c>
      <c r="D783" s="2">
        <v>12601</v>
      </c>
      <c r="E783" s="7">
        <v>91586.1</v>
      </c>
      <c r="F783" t="s">
        <v>56</v>
      </c>
      <c r="G783" s="2">
        <v>162</v>
      </c>
      <c r="H783" s="1">
        <v>745097130</v>
      </c>
      <c r="I783" s="1">
        <v>382327881.10000002</v>
      </c>
      <c r="J783" s="1">
        <v>75530810.439999998</v>
      </c>
      <c r="K783" s="1">
        <v>115113234</v>
      </c>
      <c r="L783" s="1">
        <v>17539575.239999998</v>
      </c>
      <c r="M783" s="1">
        <v>20465812.505778302</v>
      </c>
      <c r="N783" s="1">
        <v>9962842.8139999993</v>
      </c>
      <c r="O783" s="1">
        <v>3655283.6857326501</v>
      </c>
      <c r="P783" s="1">
        <v>20465812.505778302</v>
      </c>
      <c r="Q783" s="1">
        <v>13190676</v>
      </c>
      <c r="R783" s="1">
        <v>6488275</v>
      </c>
      <c r="S783" s="1">
        <v>72555</v>
      </c>
      <c r="T783" s="1">
        <v>44.144347737519901</v>
      </c>
      <c r="U783" s="1">
        <v>7.6244187545918898</v>
      </c>
      <c r="V783" s="1">
        <v>128088</v>
      </c>
      <c r="W783" s="1">
        <v>31.21</v>
      </c>
      <c r="X783" s="1">
        <v>0.89</v>
      </c>
      <c r="Y783" s="1">
        <v>216170155</v>
      </c>
      <c r="Z783" s="1">
        <v>264082774.461133</v>
      </c>
      <c r="AA783" s="1">
        <v>2478528.4175999998</v>
      </c>
      <c r="AB783" s="1">
        <v>193173330</v>
      </c>
      <c r="AC783" s="1">
        <v>264082774.461133</v>
      </c>
      <c r="AD783" s="1">
        <v>2478528.4175999998</v>
      </c>
      <c r="AE783" s="1">
        <v>193173330</v>
      </c>
      <c r="AF783" s="1">
        <v>208314283.31733099</v>
      </c>
      <c r="AG783" s="1">
        <v>2478528.4175999998</v>
      </c>
      <c r="AH783" s="1">
        <v>193173330</v>
      </c>
      <c r="AI783" s="1">
        <v>182070287.484954</v>
      </c>
      <c r="AJ783" s="1">
        <v>2478528.4175999998</v>
      </c>
      <c r="AK783" s="1">
        <v>478324504.04577798</v>
      </c>
      <c r="AL783" s="1">
        <v>578728080.82451105</v>
      </c>
      <c r="AM783" s="1">
        <v>555731255.82451105</v>
      </c>
      <c r="AN783" s="1">
        <v>499962764.68071002</v>
      </c>
      <c r="AO783" s="1">
        <v>473718768.84833199</v>
      </c>
      <c r="AP783" s="1">
        <v>146270935.739732</v>
      </c>
      <c r="AQ783" s="1">
        <v>0</v>
      </c>
      <c r="AR783" s="1">
        <v>0</v>
      </c>
      <c r="AS783" s="1">
        <v>0</v>
      </c>
      <c r="AT783" s="1">
        <v>0</v>
      </c>
      <c r="AU783" s="1">
        <v>0</v>
      </c>
      <c r="AV783" s="1">
        <v>624595439.78551102</v>
      </c>
      <c r="AW783" s="1">
        <v>724999016.56424403</v>
      </c>
      <c r="AX783" s="1">
        <v>702002191.56424403</v>
      </c>
      <c r="AY783" s="1">
        <v>646233700.42044199</v>
      </c>
      <c r="AZ783" s="1">
        <v>619989704.58806503</v>
      </c>
      <c r="BA783" s="1">
        <v>619989704.58806503</v>
      </c>
      <c r="BB783" s="1">
        <v>578728080.82451105</v>
      </c>
      <c r="BC783" s="1">
        <v>555731255.82451105</v>
      </c>
      <c r="BD783" s="1">
        <v>499962764.68071002</v>
      </c>
      <c r="BE783" s="1">
        <v>473718768.84833199</v>
      </c>
      <c r="BF783" s="1">
        <v>473718768.84833199</v>
      </c>
      <c r="BG783" t="s">
        <v>39</v>
      </c>
    </row>
    <row r="784" spans="1:59" x14ac:dyDescent="0.25">
      <c r="A784">
        <v>1144</v>
      </c>
      <c r="B784" t="s">
        <v>204</v>
      </c>
      <c r="C784">
        <v>2019</v>
      </c>
      <c r="D784" s="2">
        <v>12104</v>
      </c>
      <c r="E784" s="7">
        <v>91586.1</v>
      </c>
      <c r="F784" t="s">
        <v>56</v>
      </c>
      <c r="G784" s="2">
        <v>162</v>
      </c>
      <c r="H784" s="1">
        <v>715709520</v>
      </c>
      <c r="I784" s="1">
        <v>381664359</v>
      </c>
      <c r="J784" s="1">
        <v>76810727.409999996</v>
      </c>
      <c r="K784" s="1">
        <v>124690543.7</v>
      </c>
      <c r="L784" s="1">
        <v>9434431.8239999991</v>
      </c>
      <c r="M784" s="1">
        <v>20465812.505778302</v>
      </c>
      <c r="N784" s="1">
        <v>9962842.8139999993</v>
      </c>
      <c r="O784" s="1">
        <v>3655283.6857326501</v>
      </c>
      <c r="P784" s="1">
        <v>20465812.505778302</v>
      </c>
      <c r="Q784" s="1">
        <v>13190676</v>
      </c>
      <c r="R784" s="1">
        <v>6488275</v>
      </c>
      <c r="S784" s="1">
        <v>72555</v>
      </c>
      <c r="T784" s="1">
        <v>45.662445537989299</v>
      </c>
      <c r="U784" s="1">
        <v>9.3948376118805701</v>
      </c>
      <c r="V784" s="1">
        <v>128088</v>
      </c>
      <c r="W784" s="1">
        <v>31.21</v>
      </c>
      <c r="X784" s="1">
        <v>0.89</v>
      </c>
      <c r="Y784" s="1">
        <v>207644120</v>
      </c>
      <c r="Z784" s="1">
        <v>262258191.37470499</v>
      </c>
      <c r="AA784" s="1">
        <v>2478528.4175999998</v>
      </c>
      <c r="AB784" s="1">
        <v>185554320</v>
      </c>
      <c r="AC784" s="1">
        <v>262258191.37470499</v>
      </c>
      <c r="AD784" s="1">
        <v>2478528.4175999998</v>
      </c>
      <c r="AE784" s="1">
        <v>185554320</v>
      </c>
      <c r="AF784" s="1">
        <v>206875012.169193</v>
      </c>
      <c r="AG784" s="1">
        <v>2478528.4175999998</v>
      </c>
      <c r="AH784" s="1">
        <v>185554320</v>
      </c>
      <c r="AI784" s="1">
        <v>180812339.60189399</v>
      </c>
      <c r="AJ784" s="1">
        <v>2478528.4175999998</v>
      </c>
      <c r="AK784" s="1">
        <v>478940898.91577798</v>
      </c>
      <c r="AL784" s="1">
        <v>569657379.70808303</v>
      </c>
      <c r="AM784" s="1">
        <v>547567579.70808303</v>
      </c>
      <c r="AN784" s="1">
        <v>492184400.502572</v>
      </c>
      <c r="AO784" s="1">
        <v>466121727.93527198</v>
      </c>
      <c r="AP784" s="1">
        <v>147743102.02373201</v>
      </c>
      <c r="AQ784" s="1">
        <v>0</v>
      </c>
      <c r="AR784" s="1">
        <v>0</v>
      </c>
      <c r="AS784" s="1">
        <v>0</v>
      </c>
      <c r="AT784" s="1">
        <v>0</v>
      </c>
      <c r="AU784" s="1">
        <v>0</v>
      </c>
      <c r="AV784" s="1">
        <v>626684000.93951094</v>
      </c>
      <c r="AW784" s="1">
        <v>717400481.73181605</v>
      </c>
      <c r="AX784" s="1">
        <v>695310681.73181605</v>
      </c>
      <c r="AY784" s="1">
        <v>639927502.52630401</v>
      </c>
      <c r="AZ784" s="1">
        <v>613864829.959005</v>
      </c>
      <c r="BA784" s="1">
        <v>613864829.959005</v>
      </c>
      <c r="BB784" s="1">
        <v>569657379.70808303</v>
      </c>
      <c r="BC784" s="1">
        <v>547567579.70808303</v>
      </c>
      <c r="BD784" s="1">
        <v>492184400.502572</v>
      </c>
      <c r="BE784" s="1">
        <v>466121727.93527198</v>
      </c>
      <c r="BF784" s="1">
        <v>466121727.93527198</v>
      </c>
      <c r="BG784" t="s">
        <v>39</v>
      </c>
    </row>
    <row r="785" spans="1:59" x14ac:dyDescent="0.25">
      <c r="A785">
        <v>1144</v>
      </c>
      <c r="B785" t="s">
        <v>204</v>
      </c>
      <c r="C785">
        <v>2020</v>
      </c>
      <c r="D785" s="2">
        <v>12104</v>
      </c>
      <c r="E785" s="7">
        <v>91586.1</v>
      </c>
      <c r="F785" t="s">
        <v>56</v>
      </c>
      <c r="G785" s="2">
        <v>162</v>
      </c>
      <c r="H785" s="1">
        <v>715709520</v>
      </c>
      <c r="I785" s="1">
        <v>420661057.78399998</v>
      </c>
      <c r="J785" s="1">
        <v>72700181.670000002</v>
      </c>
      <c r="K785" s="1">
        <v>109856672.564</v>
      </c>
      <c r="L785" s="1">
        <v>10005943.551999999</v>
      </c>
      <c r="M785" s="1">
        <v>20465812.505778302</v>
      </c>
      <c r="N785" s="1">
        <v>9962842.8139999993</v>
      </c>
      <c r="O785" s="1">
        <v>3655283.6857326501</v>
      </c>
      <c r="P785" s="1">
        <v>20465812.505778302</v>
      </c>
      <c r="Q785" s="1">
        <v>13190676</v>
      </c>
      <c r="R785" s="1">
        <v>6488275</v>
      </c>
      <c r="S785" s="1">
        <v>72555</v>
      </c>
      <c r="T785" s="1">
        <v>47.596645531355797</v>
      </c>
      <c r="U785" s="1">
        <v>3.2368412735580101</v>
      </c>
      <c r="V785" s="1">
        <v>128088</v>
      </c>
      <c r="W785" s="1">
        <v>31.21</v>
      </c>
      <c r="X785" s="1">
        <v>0.89</v>
      </c>
      <c r="Y785" s="1">
        <v>207644120</v>
      </c>
      <c r="Z785" s="1">
        <v>320774451.35307598</v>
      </c>
      <c r="AA785" s="1">
        <v>2478528.4175999998</v>
      </c>
      <c r="AB785" s="1">
        <v>185554320</v>
      </c>
      <c r="AC785" s="1">
        <v>320774451.35307598</v>
      </c>
      <c r="AD785" s="1">
        <v>2478528.4175999998</v>
      </c>
      <c r="AE785" s="1">
        <v>185554320</v>
      </c>
      <c r="AF785" s="1">
        <v>253033921.18807399</v>
      </c>
      <c r="AG785" s="1">
        <v>2478528.4175999998</v>
      </c>
      <c r="AH785" s="1">
        <v>185554320</v>
      </c>
      <c r="AI785" s="1">
        <v>221156024.639837</v>
      </c>
      <c r="AJ785" s="1">
        <v>2478528.4175999998</v>
      </c>
      <c r="AK785" s="1">
        <v>513827051.95977801</v>
      </c>
      <c r="AL785" s="1">
        <v>624063093.94645405</v>
      </c>
      <c r="AM785" s="1">
        <v>601973293.94645405</v>
      </c>
      <c r="AN785" s="1">
        <v>534232763.781452</v>
      </c>
      <c r="AO785" s="1">
        <v>502354867.23321599</v>
      </c>
      <c r="AP785" s="1">
        <v>133480742.615732</v>
      </c>
      <c r="AQ785" s="1">
        <v>0</v>
      </c>
      <c r="AR785" s="1">
        <v>0</v>
      </c>
      <c r="AS785" s="1">
        <v>0</v>
      </c>
      <c r="AT785" s="1">
        <v>0</v>
      </c>
      <c r="AU785" s="1">
        <v>0</v>
      </c>
      <c r="AV785" s="1">
        <v>647307794.57551098</v>
      </c>
      <c r="AW785" s="1">
        <v>757543836.56218696</v>
      </c>
      <c r="AX785" s="1">
        <v>735454036.56218696</v>
      </c>
      <c r="AY785" s="1">
        <v>667713506.39718497</v>
      </c>
      <c r="AZ785" s="1">
        <v>635835609.848948</v>
      </c>
      <c r="BA785" s="1">
        <v>635835609.848948</v>
      </c>
      <c r="BB785" s="1">
        <v>624063093.94645405</v>
      </c>
      <c r="BC785" s="1">
        <v>601973293.94645405</v>
      </c>
      <c r="BD785" s="1">
        <v>534232763.781452</v>
      </c>
      <c r="BE785" s="1">
        <v>502354867.23321599</v>
      </c>
      <c r="BF785" s="1">
        <v>502354867.23321599</v>
      </c>
      <c r="BG785" t="s">
        <v>39</v>
      </c>
    </row>
    <row r="786" spans="1:59" x14ac:dyDescent="0.25">
      <c r="A786">
        <v>1144</v>
      </c>
      <c r="B786" t="s">
        <v>204</v>
      </c>
      <c r="C786">
        <v>2021</v>
      </c>
      <c r="D786" s="2">
        <v>12104</v>
      </c>
      <c r="E786" s="7">
        <v>91586.1</v>
      </c>
      <c r="F786" t="s">
        <v>56</v>
      </c>
      <c r="G786" s="2">
        <v>162</v>
      </c>
      <c r="H786" s="1">
        <v>715709520</v>
      </c>
      <c r="I786" s="1">
        <v>276972237.39999998</v>
      </c>
      <c r="J786" s="1">
        <v>37686859.759999998</v>
      </c>
      <c r="K786" s="1">
        <v>118647779.7</v>
      </c>
      <c r="L786" s="1">
        <v>6002369.2479999997</v>
      </c>
      <c r="M786" s="1">
        <v>20465812.505778302</v>
      </c>
      <c r="N786" s="1">
        <v>9962842.8139999993</v>
      </c>
      <c r="O786" s="1">
        <v>3655283.6857326501</v>
      </c>
      <c r="P786" s="1">
        <v>20465812.505778302</v>
      </c>
      <c r="Q786" s="1">
        <v>13190676</v>
      </c>
      <c r="R786" s="1">
        <v>6488275</v>
      </c>
      <c r="S786" s="1">
        <v>72555</v>
      </c>
      <c r="T786" s="1">
        <v>47.466643043247203</v>
      </c>
      <c r="U786" s="1">
        <v>7.7655470209999997</v>
      </c>
      <c r="V786" s="1">
        <v>128088</v>
      </c>
      <c r="W786" s="1">
        <v>31.21</v>
      </c>
      <c r="X786" s="1">
        <v>0.89</v>
      </c>
      <c r="Y786" s="1">
        <v>207644120</v>
      </c>
      <c r="Z786" s="1">
        <v>287086417.70919198</v>
      </c>
      <c r="AA786" s="1">
        <v>2478528.4175999998</v>
      </c>
      <c r="AB786" s="1">
        <v>185554320</v>
      </c>
      <c r="AC786" s="1">
        <v>287086417.70919198</v>
      </c>
      <c r="AD786" s="1">
        <v>2478528.4175999998</v>
      </c>
      <c r="AE786" s="1">
        <v>185554320</v>
      </c>
      <c r="AF786" s="1">
        <v>226460061.536623</v>
      </c>
      <c r="AG786" s="1">
        <v>2478528.4175999998</v>
      </c>
      <c r="AH786" s="1">
        <v>185554320</v>
      </c>
      <c r="AI786" s="1">
        <v>197930011.57306099</v>
      </c>
      <c r="AJ786" s="1">
        <v>2478528.4175999998</v>
      </c>
      <c r="AK786" s="1">
        <v>335124909.66577798</v>
      </c>
      <c r="AL786" s="1">
        <v>555361738.39257002</v>
      </c>
      <c r="AM786" s="1">
        <v>533271938.39257002</v>
      </c>
      <c r="AN786" s="1">
        <v>472645582.22000098</v>
      </c>
      <c r="AO786" s="1">
        <v>444115532.25643998</v>
      </c>
      <c r="AP786" s="1">
        <v>138268275.447732</v>
      </c>
      <c r="AQ786" s="1">
        <v>0</v>
      </c>
      <c r="AR786" s="1">
        <v>0</v>
      </c>
      <c r="AS786" s="1">
        <v>0</v>
      </c>
      <c r="AT786" s="1">
        <v>0</v>
      </c>
      <c r="AU786" s="1">
        <v>0</v>
      </c>
      <c r="AV786" s="1">
        <v>473393185.11351001</v>
      </c>
      <c r="AW786" s="1">
        <v>693630013.84030294</v>
      </c>
      <c r="AX786" s="1">
        <v>671540213.84030294</v>
      </c>
      <c r="AY786" s="1">
        <v>610913857.66773403</v>
      </c>
      <c r="AZ786" s="1">
        <v>582383807.70417202</v>
      </c>
      <c r="BA786" s="1">
        <v>582383807.70417202</v>
      </c>
      <c r="BB786" s="1">
        <v>555361738.39257002</v>
      </c>
      <c r="BC786" s="1">
        <v>533271938.39257002</v>
      </c>
      <c r="BD786" s="1">
        <v>472645582.22000098</v>
      </c>
      <c r="BE786" s="1">
        <v>444115532.25643998</v>
      </c>
      <c r="BF786" s="1">
        <v>444115532.25643897</v>
      </c>
      <c r="BG786" t="s">
        <v>39</v>
      </c>
    </row>
    <row r="787" spans="1:59" x14ac:dyDescent="0.25">
      <c r="A787">
        <v>1154</v>
      </c>
      <c r="B787" t="s">
        <v>205</v>
      </c>
      <c r="C787">
        <v>2017</v>
      </c>
      <c r="D787" s="2">
        <v>274526</v>
      </c>
      <c r="E787" s="7">
        <v>83986.99</v>
      </c>
      <c r="F787" t="s">
        <v>45</v>
      </c>
      <c r="G787" s="2">
        <v>114</v>
      </c>
      <c r="H787" s="1">
        <v>11423026860</v>
      </c>
      <c r="I787" s="1">
        <v>7179396752</v>
      </c>
      <c r="J787" s="1">
        <v>478559928</v>
      </c>
      <c r="K787" s="1">
        <v>1283648036</v>
      </c>
      <c r="L787" s="1">
        <v>9137568</v>
      </c>
      <c r="M787" s="1">
        <v>414277203.180834</v>
      </c>
      <c r="N787" s="1">
        <v>62807029.774415597</v>
      </c>
      <c r="O787" s="1">
        <v>24459454.653570201</v>
      </c>
      <c r="P787" s="1">
        <v>414277203.180834</v>
      </c>
      <c r="Q787" s="1">
        <v>261719466</v>
      </c>
      <c r="R787" s="1">
        <v>35418810</v>
      </c>
      <c r="S787" s="1">
        <v>4002359</v>
      </c>
      <c r="T787" s="1">
        <v>52.553063959695201</v>
      </c>
      <c r="U787" s="1">
        <v>3.3155818266609001</v>
      </c>
      <c r="V787" s="1">
        <v>307351</v>
      </c>
      <c r="W787" s="1">
        <v>45.36</v>
      </c>
      <c r="X787" s="1">
        <v>1.18</v>
      </c>
      <c r="Y787" s="1">
        <v>4709493530</v>
      </c>
      <c r="Z787" s="1">
        <v>6686837260.8787003</v>
      </c>
      <c r="AA787" s="1">
        <v>8643693.6431999896</v>
      </c>
      <c r="AB787" s="1">
        <v>4208483580</v>
      </c>
      <c r="AC787" s="1">
        <v>6686837260.8787003</v>
      </c>
      <c r="AD787" s="1">
        <v>8643693.6431999896</v>
      </c>
      <c r="AE787" s="1">
        <v>4208483580</v>
      </c>
      <c r="AF787" s="1">
        <v>5291847798.9493704</v>
      </c>
      <c r="AG787" s="1">
        <v>8643693.6431999896</v>
      </c>
      <c r="AH787" s="1">
        <v>4208483580</v>
      </c>
      <c r="AI787" s="1">
        <v>4635382169.8061504</v>
      </c>
      <c r="AJ787" s="1">
        <v>8643693.6431999896</v>
      </c>
      <c r="AK787" s="1">
        <v>8072233883.18083</v>
      </c>
      <c r="AL787" s="1">
        <v>12297811615.7027</v>
      </c>
      <c r="AM787" s="1">
        <v>11796801665.7027</v>
      </c>
      <c r="AN787" s="1">
        <v>10401812203.773399</v>
      </c>
      <c r="AO787" s="1">
        <v>9745346574.6301899</v>
      </c>
      <c r="AP787" s="1">
        <v>1380052088.4279799</v>
      </c>
      <c r="AQ787" s="1">
        <v>2489019381</v>
      </c>
      <c r="AR787" s="1">
        <v>1844671742.3554101</v>
      </c>
      <c r="AS787" s="1">
        <v>1769520249.8554101</v>
      </c>
      <c r="AT787" s="1">
        <v>1560271830.56601</v>
      </c>
      <c r="AU787" s="1">
        <v>1461801986.19452</v>
      </c>
      <c r="AV787" s="1">
        <v>9452285971.60882</v>
      </c>
      <c r="AW787" s="1">
        <v>15522535446.486099</v>
      </c>
      <c r="AX787" s="1">
        <v>14946374003.986099</v>
      </c>
      <c r="AY787" s="1">
        <v>13342136122.767401</v>
      </c>
      <c r="AZ787" s="1">
        <v>12587200649.252701</v>
      </c>
      <c r="BA787" s="1">
        <v>11423026860</v>
      </c>
      <c r="BB787" s="1">
        <v>14142483358.0581</v>
      </c>
      <c r="BC787" s="1">
        <v>13566321915.5581</v>
      </c>
      <c r="BD787" s="1">
        <v>11962084034.339399</v>
      </c>
      <c r="BE787" s="1">
        <v>11207148560.824699</v>
      </c>
      <c r="BF787" s="1">
        <v>10042974771.572001</v>
      </c>
      <c r="BG787" t="s">
        <v>75</v>
      </c>
    </row>
    <row r="788" spans="1:59" x14ac:dyDescent="0.25">
      <c r="A788">
        <v>1154</v>
      </c>
      <c r="B788" t="s">
        <v>205</v>
      </c>
      <c r="C788">
        <v>2018</v>
      </c>
      <c r="D788" s="2">
        <v>274526</v>
      </c>
      <c r="E788" s="7">
        <v>83986.99</v>
      </c>
      <c r="F788" t="s">
        <v>45</v>
      </c>
      <c r="G788" s="2">
        <v>114</v>
      </c>
      <c r="H788" s="1">
        <v>11423026860</v>
      </c>
      <c r="I788" s="1">
        <v>7477242784</v>
      </c>
      <c r="J788" s="1">
        <v>591838545</v>
      </c>
      <c r="K788" s="1">
        <v>1319257775</v>
      </c>
      <c r="L788" s="1">
        <v>27769934.399999999</v>
      </c>
      <c r="M788" s="1">
        <v>414277203.180834</v>
      </c>
      <c r="N788" s="1">
        <v>62807029.774415597</v>
      </c>
      <c r="O788" s="1">
        <v>24459454.653570201</v>
      </c>
      <c r="P788" s="1">
        <v>414277203.180834</v>
      </c>
      <c r="Q788" s="1">
        <v>261719466</v>
      </c>
      <c r="R788" s="1">
        <v>35418810</v>
      </c>
      <c r="S788" s="1">
        <v>4002359</v>
      </c>
      <c r="T788" s="1">
        <v>53.575445442713999</v>
      </c>
      <c r="U788" s="1">
        <v>2.5594168177434802</v>
      </c>
      <c r="V788" s="1">
        <v>307351</v>
      </c>
      <c r="W788" s="1">
        <v>45.36</v>
      </c>
      <c r="X788" s="1">
        <v>1.18</v>
      </c>
      <c r="Y788" s="1">
        <v>4709493530</v>
      </c>
      <c r="Z788" s="1">
        <v>6928377860.3827801</v>
      </c>
      <c r="AA788" s="1">
        <v>8643693.6431999896</v>
      </c>
      <c r="AB788" s="1">
        <v>4208483580</v>
      </c>
      <c r="AC788" s="1">
        <v>6928377860.3827801</v>
      </c>
      <c r="AD788" s="1">
        <v>8643693.6431999896</v>
      </c>
      <c r="AE788" s="1">
        <v>4208483580</v>
      </c>
      <c r="AF788" s="1">
        <v>5482998867.8292103</v>
      </c>
      <c r="AG788" s="1">
        <v>8643693.6431999896</v>
      </c>
      <c r="AH788" s="1">
        <v>4208483580</v>
      </c>
      <c r="AI788" s="1">
        <v>4802820518.3922396</v>
      </c>
      <c r="AJ788" s="1">
        <v>8643693.6431999896</v>
      </c>
      <c r="AK788" s="1">
        <v>8483358532.18083</v>
      </c>
      <c r="AL788" s="1">
        <v>12652630832.2068</v>
      </c>
      <c r="AM788" s="1">
        <v>12151620882.2068</v>
      </c>
      <c r="AN788" s="1">
        <v>10706241889.6532</v>
      </c>
      <c r="AO788" s="1">
        <v>10026063540.2162</v>
      </c>
      <c r="AP788" s="1">
        <v>1434294193.82798</v>
      </c>
      <c r="AQ788" s="1">
        <v>2489019381</v>
      </c>
      <c r="AR788" s="1">
        <v>1897894624.8310201</v>
      </c>
      <c r="AS788" s="1">
        <v>1822743132.3310201</v>
      </c>
      <c r="AT788" s="1">
        <v>1605936283.4479799</v>
      </c>
      <c r="AU788" s="1">
        <v>1503909531.0324399</v>
      </c>
      <c r="AV788" s="1">
        <v>9917652726.0088196</v>
      </c>
      <c r="AW788" s="1">
        <v>15984819650.865801</v>
      </c>
      <c r="AX788" s="1">
        <v>15408658208.365801</v>
      </c>
      <c r="AY788" s="1">
        <v>13746472366.929199</v>
      </c>
      <c r="AZ788" s="1">
        <v>12964267265.0767</v>
      </c>
      <c r="BA788" s="1">
        <v>11423026860</v>
      </c>
      <c r="BB788" s="1">
        <v>14550525457.0378</v>
      </c>
      <c r="BC788" s="1">
        <v>13974364014.5378</v>
      </c>
      <c r="BD788" s="1">
        <v>12312178173.1012</v>
      </c>
      <c r="BE788" s="1">
        <v>11529973071.248699</v>
      </c>
      <c r="BF788" s="1">
        <v>9988732666.1720104</v>
      </c>
      <c r="BG788" t="s">
        <v>75</v>
      </c>
    </row>
    <row r="789" spans="1:59" x14ac:dyDescent="0.25">
      <c r="A789">
        <v>1154</v>
      </c>
      <c r="B789" t="s">
        <v>205</v>
      </c>
      <c r="C789">
        <v>2019</v>
      </c>
      <c r="D789" s="2">
        <v>274526</v>
      </c>
      <c r="E789" s="7">
        <v>83986.99</v>
      </c>
      <c r="F789" t="s">
        <v>45</v>
      </c>
      <c r="G789" s="2">
        <v>114</v>
      </c>
      <c r="H789" s="1">
        <v>11423026860</v>
      </c>
      <c r="I789" s="1">
        <v>6824107362</v>
      </c>
      <c r="J789" s="1">
        <v>468546858.5</v>
      </c>
      <c r="K789" s="1">
        <v>1236911463</v>
      </c>
      <c r="L789" s="1">
        <v>15336562.1</v>
      </c>
      <c r="M789" s="1">
        <v>414277203.180834</v>
      </c>
      <c r="N789" s="1">
        <v>62807029.774415597</v>
      </c>
      <c r="O789" s="1">
        <v>24459454.653570201</v>
      </c>
      <c r="P789" s="1">
        <v>414277203.180834</v>
      </c>
      <c r="Q789" s="1">
        <v>261719466</v>
      </c>
      <c r="R789" s="1">
        <v>35418810</v>
      </c>
      <c r="S789" s="1">
        <v>4002359</v>
      </c>
      <c r="T789" s="1">
        <v>51.9513425116481</v>
      </c>
      <c r="U789" s="1">
        <v>5.3233700561000701</v>
      </c>
      <c r="V789" s="1">
        <v>307351</v>
      </c>
      <c r="W789" s="1">
        <v>45.36</v>
      </c>
      <c r="X789" s="1">
        <v>1.18</v>
      </c>
      <c r="Y789" s="1">
        <v>4709493530</v>
      </c>
      <c r="Z789" s="1">
        <v>6332445326.3583202</v>
      </c>
      <c r="AA789" s="1">
        <v>8643693.6431999896</v>
      </c>
      <c r="AB789" s="1">
        <v>4208483580</v>
      </c>
      <c r="AC789" s="1">
        <v>6332445326.3583202</v>
      </c>
      <c r="AD789" s="1">
        <v>8643693.6431999896</v>
      </c>
      <c r="AE789" s="1">
        <v>4208483580</v>
      </c>
      <c r="AF789" s="1">
        <v>5011388127.8834896</v>
      </c>
      <c r="AG789" s="1">
        <v>8643693.6431999896</v>
      </c>
      <c r="AH789" s="1">
        <v>4208483580</v>
      </c>
      <c r="AI789" s="1">
        <v>4389714152.1306295</v>
      </c>
      <c r="AJ789" s="1">
        <v>8643693.6431999896</v>
      </c>
      <c r="AK789" s="1">
        <v>7706931423.68083</v>
      </c>
      <c r="AL789" s="1">
        <v>11933406611.682301</v>
      </c>
      <c r="AM789" s="1">
        <v>11432396661.682301</v>
      </c>
      <c r="AN789" s="1">
        <v>10111339463.2075</v>
      </c>
      <c r="AO789" s="1">
        <v>9489665487.4546604</v>
      </c>
      <c r="AP789" s="1">
        <v>1339514509.5279801</v>
      </c>
      <c r="AQ789" s="1">
        <v>2489019381</v>
      </c>
      <c r="AR789" s="1">
        <v>1790010991.7523501</v>
      </c>
      <c r="AS789" s="1">
        <v>1714859499.2523501</v>
      </c>
      <c r="AT789" s="1">
        <v>1516700919.4811201</v>
      </c>
      <c r="AU789" s="1">
        <v>1423449823.1182001</v>
      </c>
      <c r="AV789" s="1">
        <v>9046445933.2088203</v>
      </c>
      <c r="AW789" s="1">
        <v>15062932112.9627</v>
      </c>
      <c r="AX789" s="1">
        <v>14486770670.4627</v>
      </c>
      <c r="AY789" s="1">
        <v>12967554892.2166</v>
      </c>
      <c r="AZ789" s="1">
        <v>12252629820.1008</v>
      </c>
      <c r="BA789" s="1">
        <v>11423026860</v>
      </c>
      <c r="BB789" s="1">
        <v>13723417603.4347</v>
      </c>
      <c r="BC789" s="1">
        <v>13147256160.9347</v>
      </c>
      <c r="BD789" s="1">
        <v>11628040382.688601</v>
      </c>
      <c r="BE789" s="1">
        <v>10913115310.5728</v>
      </c>
      <c r="BF789" s="1">
        <v>10083512350.472</v>
      </c>
      <c r="BG789" t="s">
        <v>75</v>
      </c>
    </row>
    <row r="790" spans="1:59" x14ac:dyDescent="0.25">
      <c r="A790">
        <v>1154</v>
      </c>
      <c r="B790" t="s">
        <v>205</v>
      </c>
      <c r="C790">
        <v>2020</v>
      </c>
      <c r="D790" s="2">
        <v>277294</v>
      </c>
      <c r="E790" s="7">
        <v>83986.99</v>
      </c>
      <c r="F790" t="s">
        <v>45</v>
      </c>
      <c r="G790" s="2">
        <v>114</v>
      </c>
      <c r="H790" s="1">
        <v>11538203340</v>
      </c>
      <c r="I790" s="1">
        <v>7307290138</v>
      </c>
      <c r="J790" s="1">
        <v>505629513.69999999</v>
      </c>
      <c r="K790" s="1">
        <v>1155659898.0899999</v>
      </c>
      <c r="L790" s="1">
        <v>6266114.7300000004</v>
      </c>
      <c r="M790" s="1">
        <v>414277203.180834</v>
      </c>
      <c r="N790" s="1">
        <v>62807029.774415597</v>
      </c>
      <c r="O790" s="1">
        <v>24459454.653570201</v>
      </c>
      <c r="P790" s="1">
        <v>414277203.180834</v>
      </c>
      <c r="Q790" s="1">
        <v>261719466</v>
      </c>
      <c r="R790" s="1">
        <v>35418810</v>
      </c>
      <c r="S790" s="1">
        <v>4002359</v>
      </c>
      <c r="T790" s="1">
        <v>53.464037222952498</v>
      </c>
      <c r="U790" s="1">
        <v>3.04874229252014</v>
      </c>
      <c r="V790" s="1">
        <v>307351</v>
      </c>
      <c r="W790" s="1">
        <v>45.36</v>
      </c>
      <c r="X790" s="1">
        <v>1.18</v>
      </c>
      <c r="Y790" s="1">
        <v>4756978570</v>
      </c>
      <c r="Z790" s="1">
        <v>6846793500.6941605</v>
      </c>
      <c r="AA790" s="1">
        <v>8643693.6431999896</v>
      </c>
      <c r="AB790" s="1">
        <v>4250917020</v>
      </c>
      <c r="AC790" s="1">
        <v>6846793500.6941605</v>
      </c>
      <c r="AD790" s="1">
        <v>8643693.6431999896</v>
      </c>
      <c r="AE790" s="1">
        <v>4250917020</v>
      </c>
      <c r="AF790" s="1">
        <v>5418434411.2104301</v>
      </c>
      <c r="AG790" s="1">
        <v>8643693.6431999896</v>
      </c>
      <c r="AH790" s="1">
        <v>4250917020</v>
      </c>
      <c r="AI790" s="1">
        <v>4746265427.9239702</v>
      </c>
      <c r="AJ790" s="1">
        <v>8643693.6431999896</v>
      </c>
      <c r="AK790" s="1">
        <v>8227196854.8808298</v>
      </c>
      <c r="AL790" s="1">
        <v>12532322481.218201</v>
      </c>
      <c r="AM790" s="1">
        <v>12026260931.218201</v>
      </c>
      <c r="AN790" s="1">
        <v>10597901841.7344</v>
      </c>
      <c r="AO790" s="1">
        <v>9925732858.448</v>
      </c>
      <c r="AP790" s="1">
        <v>1249192497.2479801</v>
      </c>
      <c r="AQ790" s="1">
        <v>2489019381</v>
      </c>
      <c r="AR790" s="1">
        <v>1879848372.18273</v>
      </c>
      <c r="AS790" s="1">
        <v>1803939139.68273</v>
      </c>
      <c r="AT790" s="1">
        <v>1589685276.26017</v>
      </c>
      <c r="AU790" s="1">
        <v>1488859928.7672</v>
      </c>
      <c r="AV790" s="1">
        <v>9476389352.1288109</v>
      </c>
      <c r="AW790" s="1">
        <v>15661363350.648899</v>
      </c>
      <c r="AX790" s="1">
        <v>15079392568.148899</v>
      </c>
      <c r="AY790" s="1">
        <v>13436779615.242599</v>
      </c>
      <c r="AZ790" s="1">
        <v>12663785284.4631</v>
      </c>
      <c r="BA790" s="1">
        <v>11538203340</v>
      </c>
      <c r="BB790" s="1">
        <v>14412170853.4009</v>
      </c>
      <c r="BC790" s="1">
        <v>13830200070.9009</v>
      </c>
      <c r="BD790" s="1">
        <v>12187587117.9946</v>
      </c>
      <c r="BE790" s="1">
        <v>11414592787.2152</v>
      </c>
      <c r="BF790" s="1">
        <v>10289010842.752001</v>
      </c>
      <c r="BG790" t="s">
        <v>75</v>
      </c>
    </row>
    <row r="791" spans="1:59" x14ac:dyDescent="0.25">
      <c r="A791">
        <v>1154</v>
      </c>
      <c r="B791" t="s">
        <v>205</v>
      </c>
      <c r="C791">
        <v>2021</v>
      </c>
      <c r="D791" s="2">
        <v>277294</v>
      </c>
      <c r="E791" s="7">
        <v>83986.99</v>
      </c>
      <c r="F791" t="s">
        <v>45</v>
      </c>
      <c r="G791" s="2">
        <v>114</v>
      </c>
      <c r="H791" s="1">
        <v>11538203340</v>
      </c>
      <c r="I791" s="1">
        <v>7480988271.8099899</v>
      </c>
      <c r="J791" s="1">
        <v>549518384.90999997</v>
      </c>
      <c r="K791" s="1">
        <v>1238905053</v>
      </c>
      <c r="L791" s="1">
        <v>12447508.199999999</v>
      </c>
      <c r="M791" s="1">
        <v>414277203.180834</v>
      </c>
      <c r="N791" s="1">
        <v>62807029.774415597</v>
      </c>
      <c r="O791" s="1">
        <v>24459454.653570201</v>
      </c>
      <c r="P791" s="1">
        <v>414277203.180834</v>
      </c>
      <c r="Q791" s="1">
        <v>261719466</v>
      </c>
      <c r="R791" s="1">
        <v>35418810</v>
      </c>
      <c r="S791" s="1">
        <v>4002359</v>
      </c>
      <c r="T791" s="1">
        <v>52.0280097054194</v>
      </c>
      <c r="U791" s="1">
        <v>2.6371798095578001</v>
      </c>
      <c r="V791" s="1">
        <v>307351</v>
      </c>
      <c r="W791" s="1">
        <v>45.36</v>
      </c>
      <c r="X791" s="1">
        <v>1.18</v>
      </c>
      <c r="Y791" s="1">
        <v>4756978570</v>
      </c>
      <c r="Z791" s="1">
        <v>6707663092.9465504</v>
      </c>
      <c r="AA791" s="1">
        <v>8643693.6431999896</v>
      </c>
      <c r="AB791" s="1">
        <v>4250917020</v>
      </c>
      <c r="AC791" s="1">
        <v>6707663092.9465504</v>
      </c>
      <c r="AD791" s="1">
        <v>8643693.6431999896</v>
      </c>
      <c r="AE791" s="1">
        <v>4250917020</v>
      </c>
      <c r="AF791" s="1">
        <v>5308329003.6340199</v>
      </c>
      <c r="AG791" s="1">
        <v>8643693.6431999896</v>
      </c>
      <c r="AH791" s="1">
        <v>4250917020</v>
      </c>
      <c r="AI791" s="1">
        <v>4649818843.9575396</v>
      </c>
      <c r="AJ791" s="1">
        <v>8643693.6431999896</v>
      </c>
      <c r="AK791" s="1">
        <v>8444783859.9008198</v>
      </c>
      <c r="AL791" s="1">
        <v>12437080944.6805</v>
      </c>
      <c r="AM791" s="1">
        <v>11931019394.6805</v>
      </c>
      <c r="AN791" s="1">
        <v>10531685305.368</v>
      </c>
      <c r="AO791" s="1">
        <v>9873175145.6915703</v>
      </c>
      <c r="AP791" s="1">
        <v>1338619045.62798</v>
      </c>
      <c r="AQ791" s="1">
        <v>2489019381</v>
      </c>
      <c r="AR791" s="1">
        <v>1865562141.70208</v>
      </c>
      <c r="AS791" s="1">
        <v>1789652909.20208</v>
      </c>
      <c r="AT791" s="1">
        <v>1579752795.8052001</v>
      </c>
      <c r="AU791" s="1">
        <v>1480976271.85373</v>
      </c>
      <c r="AV791" s="1">
        <v>9783402905.5287991</v>
      </c>
      <c r="AW791" s="1">
        <v>15641262132.010599</v>
      </c>
      <c r="AX791" s="1">
        <v>15059291349.510599</v>
      </c>
      <c r="AY791" s="1">
        <v>13450057146.801201</v>
      </c>
      <c r="AZ791" s="1">
        <v>12692770463.173201</v>
      </c>
      <c r="BA791" s="1">
        <v>11538203340</v>
      </c>
      <c r="BB791" s="1">
        <v>14302643086.382601</v>
      </c>
      <c r="BC791" s="1">
        <v>13720672303.882601</v>
      </c>
      <c r="BD791" s="1">
        <v>12111438101.173201</v>
      </c>
      <c r="BE791" s="1">
        <v>11354151417.5453</v>
      </c>
      <c r="BF791" s="1">
        <v>10199584294.372</v>
      </c>
      <c r="BG791" t="s">
        <v>75</v>
      </c>
    </row>
    <row r="792" spans="1:59" x14ac:dyDescent="0.25">
      <c r="A792">
        <v>1157</v>
      </c>
      <c r="B792" t="s">
        <v>206</v>
      </c>
      <c r="C792">
        <v>2017</v>
      </c>
      <c r="D792" s="2">
        <v>29982</v>
      </c>
      <c r="E792" s="7">
        <v>39403.83</v>
      </c>
      <c r="F792" t="s">
        <v>45</v>
      </c>
      <c r="G792" s="2">
        <v>139</v>
      </c>
      <c r="H792" s="1">
        <v>1521136770</v>
      </c>
      <c r="I792" s="1">
        <v>806387339.10000002</v>
      </c>
      <c r="J792" s="1">
        <v>132164331.3</v>
      </c>
      <c r="K792" s="1">
        <v>302984249.60000002</v>
      </c>
      <c r="L792" s="1">
        <v>0</v>
      </c>
      <c r="M792" s="1">
        <v>26959040.964157298</v>
      </c>
      <c r="N792" s="1">
        <v>16386147.833890401</v>
      </c>
      <c r="O792" s="1">
        <v>3949314.1199999298</v>
      </c>
      <c r="P792" s="1">
        <v>26959040.964157298</v>
      </c>
      <c r="Q792" s="1">
        <v>7158003</v>
      </c>
      <c r="R792" s="1">
        <v>14324023</v>
      </c>
      <c r="S792" s="1">
        <v>129608</v>
      </c>
      <c r="T792" s="1">
        <v>63.408254062058397</v>
      </c>
      <c r="U792" s="1">
        <v>2.3003495229581201</v>
      </c>
      <c r="V792" s="1">
        <v>0</v>
      </c>
      <c r="Y792" s="1">
        <v>514341210</v>
      </c>
      <c r="Z792" s="1">
        <v>308696939.37787801</v>
      </c>
      <c r="AA792" s="1">
        <v>0</v>
      </c>
      <c r="AB792" s="1">
        <v>459624060</v>
      </c>
      <c r="AC792" s="1">
        <v>308696939.37787801</v>
      </c>
      <c r="AD792" s="1">
        <v>0</v>
      </c>
      <c r="AE792" s="1">
        <v>459624060</v>
      </c>
      <c r="AF792" s="1">
        <v>244142309.41623399</v>
      </c>
      <c r="AG792" s="1">
        <v>0</v>
      </c>
      <c r="AH792" s="1">
        <v>459624060</v>
      </c>
      <c r="AI792" s="1">
        <v>213763660.02252001</v>
      </c>
      <c r="AJ792" s="1">
        <v>0</v>
      </c>
      <c r="AK792" s="1">
        <v>965510711.36415696</v>
      </c>
      <c r="AL792" s="1">
        <v>982161521.64203501</v>
      </c>
      <c r="AM792" s="1">
        <v>927444371.64203501</v>
      </c>
      <c r="AN792" s="1">
        <v>862889741.68039203</v>
      </c>
      <c r="AO792" s="1">
        <v>832511092.286677</v>
      </c>
      <c r="AP792" s="1">
        <v>323319711.55388999</v>
      </c>
      <c r="AQ792" s="1">
        <v>0</v>
      </c>
      <c r="AR792" s="1">
        <v>0</v>
      </c>
      <c r="AS792" s="1">
        <v>0</v>
      </c>
      <c r="AT792" s="1">
        <v>0</v>
      </c>
      <c r="AU792" s="1">
        <v>0</v>
      </c>
      <c r="AV792" s="1">
        <v>1288830422.91804</v>
      </c>
      <c r="AW792" s="1">
        <v>1305481233.19592</v>
      </c>
      <c r="AX792" s="1">
        <v>1250764083.19592</v>
      </c>
      <c r="AY792" s="1">
        <v>1186209453.2342801</v>
      </c>
      <c r="AZ792" s="1">
        <v>1155830803.84056</v>
      </c>
      <c r="BA792" s="1">
        <v>1155830803.84056</v>
      </c>
      <c r="BB792" s="1">
        <v>982161521.64203501</v>
      </c>
      <c r="BC792" s="1">
        <v>927444371.64203501</v>
      </c>
      <c r="BD792" s="1">
        <v>862889741.68039203</v>
      </c>
      <c r="BE792" s="1">
        <v>832511092.286677</v>
      </c>
      <c r="BF792" s="1">
        <v>832511092.286677</v>
      </c>
      <c r="BG792" t="s">
        <v>39</v>
      </c>
    </row>
    <row r="793" spans="1:59" x14ac:dyDescent="0.25">
      <c r="A793">
        <v>1157</v>
      </c>
      <c r="B793" t="s">
        <v>206</v>
      </c>
      <c r="C793">
        <v>2018</v>
      </c>
      <c r="D793" s="2">
        <v>29982</v>
      </c>
      <c r="E793" s="7">
        <v>39403.83</v>
      </c>
      <c r="F793" t="s">
        <v>45</v>
      </c>
      <c r="G793" s="2">
        <v>139</v>
      </c>
      <c r="H793" s="1">
        <v>1521136770</v>
      </c>
      <c r="I793" s="1">
        <v>822067466.54255998</v>
      </c>
      <c r="J793" s="1">
        <v>87303024.452319995</v>
      </c>
      <c r="K793" s="1">
        <v>297427779.19999999</v>
      </c>
      <c r="L793" s="1">
        <v>0</v>
      </c>
      <c r="M793" s="1">
        <v>26959040.964157298</v>
      </c>
      <c r="N793" s="1">
        <v>16386147.833890401</v>
      </c>
      <c r="O793" s="1">
        <v>3949314.1199999298</v>
      </c>
      <c r="P793" s="1">
        <v>26959040.964157298</v>
      </c>
      <c r="Q793" s="1">
        <v>7158003</v>
      </c>
      <c r="R793" s="1">
        <v>14324023</v>
      </c>
      <c r="S793" s="1">
        <v>129608</v>
      </c>
      <c r="T793" s="1">
        <v>63.818002141965103</v>
      </c>
      <c r="U793" s="1">
        <v>1.9165102629220201</v>
      </c>
      <c r="V793" s="1">
        <v>0</v>
      </c>
      <c r="Y793" s="1">
        <v>514341210</v>
      </c>
      <c r="Z793" s="1">
        <v>312705880.36214298</v>
      </c>
      <c r="AA793" s="1">
        <v>0</v>
      </c>
      <c r="AB793" s="1">
        <v>459624060</v>
      </c>
      <c r="AC793" s="1">
        <v>312705880.36214298</v>
      </c>
      <c r="AD793" s="1">
        <v>0</v>
      </c>
      <c r="AE793" s="1">
        <v>459624060</v>
      </c>
      <c r="AF793" s="1">
        <v>247312901.62289599</v>
      </c>
      <c r="AG793" s="1">
        <v>0</v>
      </c>
      <c r="AH793" s="1">
        <v>459624060</v>
      </c>
      <c r="AI793" s="1">
        <v>216539735.15736899</v>
      </c>
      <c r="AJ793" s="1">
        <v>0</v>
      </c>
      <c r="AK793" s="1">
        <v>936329531.95903695</v>
      </c>
      <c r="AL793" s="1">
        <v>941309155.77862096</v>
      </c>
      <c r="AM793" s="1">
        <v>886592005.77862096</v>
      </c>
      <c r="AN793" s="1">
        <v>821199027.03937399</v>
      </c>
      <c r="AO793" s="1">
        <v>790425860.57384598</v>
      </c>
      <c r="AP793" s="1">
        <v>317763241.15389001</v>
      </c>
      <c r="AQ793" s="1">
        <v>0</v>
      </c>
      <c r="AR793" s="1">
        <v>0</v>
      </c>
      <c r="AS793" s="1">
        <v>0</v>
      </c>
      <c r="AT793" s="1">
        <v>0</v>
      </c>
      <c r="AU793" s="1">
        <v>0</v>
      </c>
      <c r="AV793" s="1">
        <v>1254092773.11292</v>
      </c>
      <c r="AW793" s="1">
        <v>1259072396.9325099</v>
      </c>
      <c r="AX793" s="1">
        <v>1204355246.9325099</v>
      </c>
      <c r="AY793" s="1">
        <v>1138962268.19326</v>
      </c>
      <c r="AZ793" s="1">
        <v>1108189101.72773</v>
      </c>
      <c r="BA793" s="1">
        <v>1108189101.72773</v>
      </c>
      <c r="BB793" s="1">
        <v>941309155.77862096</v>
      </c>
      <c r="BC793" s="1">
        <v>886592005.77862096</v>
      </c>
      <c r="BD793" s="1">
        <v>821199027.03937399</v>
      </c>
      <c r="BE793" s="1">
        <v>790425860.57384598</v>
      </c>
      <c r="BF793" s="1">
        <v>790425860.57384598</v>
      </c>
      <c r="BG793" t="s">
        <v>39</v>
      </c>
    </row>
    <row r="794" spans="1:59" x14ac:dyDescent="0.25">
      <c r="A794">
        <v>1157</v>
      </c>
      <c r="B794" t="s">
        <v>206</v>
      </c>
      <c r="C794">
        <v>2019</v>
      </c>
      <c r="D794" s="2">
        <v>29982</v>
      </c>
      <c r="E794" s="7">
        <v>39403.83</v>
      </c>
      <c r="F794" t="s">
        <v>45</v>
      </c>
      <c r="G794" s="2">
        <v>139</v>
      </c>
      <c r="H794" s="1">
        <v>1521136770</v>
      </c>
      <c r="I794" s="1">
        <v>799012294.39999998</v>
      </c>
      <c r="J794" s="1">
        <v>141839635.80000001</v>
      </c>
      <c r="K794" s="1">
        <v>248035341.90000001</v>
      </c>
      <c r="L794" s="1">
        <v>0</v>
      </c>
      <c r="M794" s="1">
        <v>26959040.964157298</v>
      </c>
      <c r="N794" s="1">
        <v>16386147.833890401</v>
      </c>
      <c r="O794" s="1">
        <v>3949314.1199999298</v>
      </c>
      <c r="P794" s="1">
        <v>26959040.964157298</v>
      </c>
      <c r="Q794" s="1">
        <v>7158003</v>
      </c>
      <c r="R794" s="1">
        <v>14324023</v>
      </c>
      <c r="S794" s="1">
        <v>129608</v>
      </c>
      <c r="T794" s="1">
        <v>60.740748867174403</v>
      </c>
      <c r="U794" s="1">
        <v>4.1906217658764504</v>
      </c>
      <c r="V794" s="1">
        <v>0</v>
      </c>
      <c r="Y794" s="1">
        <v>514341210</v>
      </c>
      <c r="Z794" s="1">
        <v>285672553.97263402</v>
      </c>
      <c r="AA794" s="1">
        <v>0</v>
      </c>
      <c r="AB794" s="1">
        <v>459624060</v>
      </c>
      <c r="AC794" s="1">
        <v>285672553.97263402</v>
      </c>
      <c r="AD794" s="1">
        <v>0</v>
      </c>
      <c r="AE794" s="1">
        <v>459624060</v>
      </c>
      <c r="AF794" s="1">
        <v>225932777.96751201</v>
      </c>
      <c r="AG794" s="1">
        <v>0</v>
      </c>
      <c r="AH794" s="1">
        <v>459624060</v>
      </c>
      <c r="AI794" s="1">
        <v>197819942.200396</v>
      </c>
      <c r="AJ794" s="1">
        <v>0</v>
      </c>
      <c r="AK794" s="1">
        <v>967810971.16415703</v>
      </c>
      <c r="AL794" s="1">
        <v>968812440.73679101</v>
      </c>
      <c r="AM794" s="1">
        <v>914095290.73679101</v>
      </c>
      <c r="AN794" s="1">
        <v>854355514.73166895</v>
      </c>
      <c r="AO794" s="1">
        <v>826242678.964553</v>
      </c>
      <c r="AP794" s="1">
        <v>268370803.85389</v>
      </c>
      <c r="AQ794" s="1">
        <v>0</v>
      </c>
      <c r="AR794" s="1">
        <v>0</v>
      </c>
      <c r="AS794" s="1">
        <v>0</v>
      </c>
      <c r="AT794" s="1">
        <v>0</v>
      </c>
      <c r="AU794" s="1">
        <v>0</v>
      </c>
      <c r="AV794" s="1">
        <v>1236181775.0180399</v>
      </c>
      <c r="AW794" s="1">
        <v>1237183244.5906799</v>
      </c>
      <c r="AX794" s="1">
        <v>1182466094.5906799</v>
      </c>
      <c r="AY794" s="1">
        <v>1122726318.5855601</v>
      </c>
      <c r="AZ794" s="1">
        <v>1094613482.81844</v>
      </c>
      <c r="BA794" s="1">
        <v>1094613482.81844</v>
      </c>
      <c r="BB794" s="1">
        <v>968812440.73679101</v>
      </c>
      <c r="BC794" s="1">
        <v>914095290.73679101</v>
      </c>
      <c r="BD794" s="1">
        <v>854355514.73166895</v>
      </c>
      <c r="BE794" s="1">
        <v>826242678.964553</v>
      </c>
      <c r="BF794" s="1">
        <v>826242678.96455395</v>
      </c>
      <c r="BG794" t="s">
        <v>39</v>
      </c>
    </row>
    <row r="795" spans="1:59" x14ac:dyDescent="0.25">
      <c r="A795">
        <v>1157</v>
      </c>
      <c r="B795" t="s">
        <v>206</v>
      </c>
      <c r="C795">
        <v>2020</v>
      </c>
      <c r="D795" s="2">
        <v>32600</v>
      </c>
      <c r="E795" s="7">
        <v>39403.83</v>
      </c>
      <c r="F795" t="s">
        <v>45</v>
      </c>
      <c r="G795" s="2">
        <v>139</v>
      </c>
      <c r="H795" s="1">
        <v>1653961000</v>
      </c>
      <c r="I795" s="1">
        <v>875781670.29999995</v>
      </c>
      <c r="J795" s="1">
        <v>104000251.95999999</v>
      </c>
      <c r="K795" s="1">
        <v>271436446.60000002</v>
      </c>
      <c r="L795" s="1">
        <v>149.6</v>
      </c>
      <c r="M795" s="1">
        <v>26959040.964157298</v>
      </c>
      <c r="N795" s="1">
        <v>16386147.833890401</v>
      </c>
      <c r="O795" s="1">
        <v>3949314.1199999298</v>
      </c>
      <c r="P795" s="1">
        <v>26959040.964157298</v>
      </c>
      <c r="Q795" s="1">
        <v>7158003</v>
      </c>
      <c r="R795" s="1">
        <v>14324023</v>
      </c>
      <c r="S795" s="1">
        <v>129608</v>
      </c>
      <c r="T795" s="1">
        <v>63.600640069999997</v>
      </c>
      <c r="U795" s="1">
        <v>2.7494792191189599</v>
      </c>
      <c r="V795" s="1">
        <v>0</v>
      </c>
      <c r="Y795" s="1">
        <v>559253000</v>
      </c>
      <c r="Z795" s="1">
        <v>307399955.111184</v>
      </c>
      <c r="AA795" s="1">
        <v>0</v>
      </c>
      <c r="AB795" s="1">
        <v>499758000</v>
      </c>
      <c r="AC795" s="1">
        <v>307399955.111184</v>
      </c>
      <c r="AD795" s="1">
        <v>0</v>
      </c>
      <c r="AE795" s="1">
        <v>499758000</v>
      </c>
      <c r="AF795" s="1">
        <v>243116550.18847701</v>
      </c>
      <c r="AG795" s="1">
        <v>0</v>
      </c>
      <c r="AH795" s="1">
        <v>499758000</v>
      </c>
      <c r="AI795" s="1">
        <v>212865536.10720399</v>
      </c>
      <c r="AJ795" s="1">
        <v>0</v>
      </c>
      <c r="AK795" s="1">
        <v>1006740963.2241499</v>
      </c>
      <c r="AL795" s="1">
        <v>997612248.03534102</v>
      </c>
      <c r="AM795" s="1">
        <v>938117248.03534102</v>
      </c>
      <c r="AN795" s="1">
        <v>873833843.11263502</v>
      </c>
      <c r="AO795" s="1">
        <v>843582829.03136098</v>
      </c>
      <c r="AP795" s="1">
        <v>291772058.15389001</v>
      </c>
      <c r="AQ795" s="1">
        <v>0</v>
      </c>
      <c r="AR795" s="1">
        <v>0</v>
      </c>
      <c r="AS795" s="1">
        <v>0</v>
      </c>
      <c r="AT795" s="1">
        <v>0</v>
      </c>
      <c r="AU795" s="1">
        <v>0</v>
      </c>
      <c r="AV795" s="1">
        <v>1298513021.3780401</v>
      </c>
      <c r="AW795" s="1">
        <v>1289384306.18923</v>
      </c>
      <c r="AX795" s="1">
        <v>1229889306.18923</v>
      </c>
      <c r="AY795" s="1">
        <v>1165605901.26652</v>
      </c>
      <c r="AZ795" s="1">
        <v>1135354887.18525</v>
      </c>
      <c r="BA795" s="1">
        <v>1135354887.18525</v>
      </c>
      <c r="BB795" s="1">
        <v>997612248.03534102</v>
      </c>
      <c r="BC795" s="1">
        <v>938117248.03534102</v>
      </c>
      <c r="BD795" s="1">
        <v>873833843.11263502</v>
      </c>
      <c r="BE795" s="1">
        <v>843582829.03136098</v>
      </c>
      <c r="BF795" s="1">
        <v>843582829.03136098</v>
      </c>
      <c r="BG795" t="s">
        <v>39</v>
      </c>
    </row>
    <row r="796" spans="1:59" x14ac:dyDescent="0.25">
      <c r="A796">
        <v>1157</v>
      </c>
      <c r="B796" t="s">
        <v>206</v>
      </c>
      <c r="C796">
        <v>2021</v>
      </c>
      <c r="D796" s="2">
        <v>32600</v>
      </c>
      <c r="E796" s="7">
        <v>39403.83</v>
      </c>
      <c r="F796" t="s">
        <v>45</v>
      </c>
      <c r="G796" s="2">
        <v>139</v>
      </c>
      <c r="H796" s="1">
        <v>1653961000</v>
      </c>
      <c r="I796" s="1">
        <v>888861568.20000005</v>
      </c>
      <c r="J796" s="1">
        <v>104297150.09999999</v>
      </c>
      <c r="K796" s="1">
        <v>298279750.60000002</v>
      </c>
      <c r="L796" s="1">
        <v>0</v>
      </c>
      <c r="M796" s="1">
        <v>26959040.964157298</v>
      </c>
      <c r="N796" s="1">
        <v>16386147.833890401</v>
      </c>
      <c r="O796" s="1">
        <v>3949314.1199999298</v>
      </c>
      <c r="P796" s="1">
        <v>26959040.964157298</v>
      </c>
      <c r="Q796" s="1">
        <v>7158003</v>
      </c>
      <c r="R796" s="1">
        <v>14324023</v>
      </c>
      <c r="S796" s="1">
        <v>129608</v>
      </c>
      <c r="T796" s="1">
        <v>64.595628066626105</v>
      </c>
      <c r="U796" s="1">
        <v>2.1358522240628801</v>
      </c>
      <c r="V796" s="1">
        <v>0</v>
      </c>
      <c r="Y796" s="1">
        <v>559253000</v>
      </c>
      <c r="Z796" s="1">
        <v>315526146.44952202</v>
      </c>
      <c r="AA796" s="1">
        <v>0</v>
      </c>
      <c r="AB796" s="1">
        <v>499758000</v>
      </c>
      <c r="AC796" s="1">
        <v>315526146.44952202</v>
      </c>
      <c r="AD796" s="1">
        <v>0</v>
      </c>
      <c r="AE796" s="1">
        <v>499758000</v>
      </c>
      <c r="AF796" s="1">
        <v>249543394.342159</v>
      </c>
      <c r="AG796" s="1">
        <v>0</v>
      </c>
      <c r="AH796" s="1">
        <v>499758000</v>
      </c>
      <c r="AI796" s="1">
        <v>218492687.468106</v>
      </c>
      <c r="AJ796" s="1">
        <v>0</v>
      </c>
      <c r="AK796" s="1">
        <v>1020117759.26415</v>
      </c>
      <c r="AL796" s="1">
        <v>1006035337.51368</v>
      </c>
      <c r="AM796" s="1">
        <v>946540337.51367998</v>
      </c>
      <c r="AN796" s="1">
        <v>880557585.40631604</v>
      </c>
      <c r="AO796" s="1">
        <v>849506878.53226304</v>
      </c>
      <c r="AP796" s="1">
        <v>318615212.55388999</v>
      </c>
      <c r="AQ796" s="1">
        <v>0</v>
      </c>
      <c r="AR796" s="1">
        <v>0</v>
      </c>
      <c r="AS796" s="1">
        <v>0</v>
      </c>
      <c r="AT796" s="1">
        <v>0</v>
      </c>
      <c r="AU796" s="1">
        <v>0</v>
      </c>
      <c r="AV796" s="1">
        <v>1338732971.8180399</v>
      </c>
      <c r="AW796" s="1">
        <v>1324650550.06757</v>
      </c>
      <c r="AX796" s="1">
        <v>1265155550.06757</v>
      </c>
      <c r="AY796" s="1">
        <v>1199172797.9602001</v>
      </c>
      <c r="AZ796" s="1">
        <v>1168122091.0861499</v>
      </c>
      <c r="BA796" s="1">
        <v>1168122091.0861499</v>
      </c>
      <c r="BB796" s="1">
        <v>1006035337.51368</v>
      </c>
      <c r="BC796" s="1">
        <v>946540337.51367998</v>
      </c>
      <c r="BD796" s="1">
        <v>880557585.40631604</v>
      </c>
      <c r="BE796" s="1">
        <v>849506878.53226304</v>
      </c>
      <c r="BF796" s="1">
        <v>849506878.53226304</v>
      </c>
      <c r="BG796" t="s">
        <v>39</v>
      </c>
    </row>
    <row r="797" spans="1:59" x14ac:dyDescent="0.25">
      <c r="A797">
        <v>1166</v>
      </c>
      <c r="B797" t="s">
        <v>207</v>
      </c>
      <c r="C797">
        <v>2017</v>
      </c>
      <c r="D797" s="2">
        <v>94133</v>
      </c>
      <c r="E797" s="7">
        <v>63446.01</v>
      </c>
      <c r="F797" t="s">
        <v>38</v>
      </c>
      <c r="G797" s="2">
        <v>165</v>
      </c>
      <c r="H797" s="1">
        <v>5669159925</v>
      </c>
      <c r="I797" s="1">
        <v>3419418253</v>
      </c>
      <c r="J797" s="1">
        <v>119813992.7</v>
      </c>
      <c r="K797" s="1">
        <v>585331240.60000002</v>
      </c>
      <c r="L797" s="1">
        <v>17787928.510000002</v>
      </c>
      <c r="M797" s="1">
        <v>160884555.10365501</v>
      </c>
      <c r="N797" s="1">
        <v>42065099.402964897</v>
      </c>
      <c r="O797" s="1">
        <v>12201711.4477839</v>
      </c>
      <c r="P797" s="1">
        <v>160884555.10365501</v>
      </c>
      <c r="Q797" s="1">
        <v>31101722</v>
      </c>
      <c r="R797" s="1">
        <v>134172941</v>
      </c>
      <c r="S797" s="1">
        <v>973562</v>
      </c>
      <c r="T797" s="1">
        <v>67.261888240000005</v>
      </c>
      <c r="U797" s="1">
        <v>2.3518612446673002</v>
      </c>
      <c r="V797" s="1">
        <v>258459</v>
      </c>
      <c r="W797" s="1">
        <v>54</v>
      </c>
      <c r="X797" s="1">
        <v>1.02</v>
      </c>
      <c r="Y797" s="1">
        <v>1614851615</v>
      </c>
      <c r="Z797" s="1">
        <v>1904461379.84462</v>
      </c>
      <c r="AA797" s="1">
        <v>8653207.3200000003</v>
      </c>
      <c r="AB797" s="1">
        <v>1443058890</v>
      </c>
      <c r="AC797" s="1">
        <v>1904461379.84462</v>
      </c>
      <c r="AD797" s="1">
        <v>8653207.3200000003</v>
      </c>
      <c r="AE797" s="1">
        <v>1443058890</v>
      </c>
      <c r="AF797" s="1">
        <v>1508089137.6563301</v>
      </c>
      <c r="AG797" s="1">
        <v>8653207.3200000003</v>
      </c>
      <c r="AH797" s="1">
        <v>1443058890</v>
      </c>
      <c r="AI797" s="1">
        <v>1321561023.68537</v>
      </c>
      <c r="AJ797" s="1">
        <v>8653207.3200000003</v>
      </c>
      <c r="AK797" s="1">
        <v>3700116800.8036499</v>
      </c>
      <c r="AL797" s="1">
        <v>3808664749.9682798</v>
      </c>
      <c r="AM797" s="1">
        <v>3636872024.9682798</v>
      </c>
      <c r="AN797" s="1">
        <v>3240499782.7799802</v>
      </c>
      <c r="AO797" s="1">
        <v>3053971668.80902</v>
      </c>
      <c r="AP797" s="1">
        <v>657385979.96074796</v>
      </c>
      <c r="AQ797" s="1">
        <v>0</v>
      </c>
      <c r="AR797" s="1">
        <v>0</v>
      </c>
      <c r="AS797" s="1">
        <v>0</v>
      </c>
      <c r="AT797" s="1">
        <v>0</v>
      </c>
      <c r="AU797" s="1">
        <v>0</v>
      </c>
      <c r="AV797" s="1">
        <v>4357502780.7643995</v>
      </c>
      <c r="AW797" s="1">
        <v>4466050729.9290304</v>
      </c>
      <c r="AX797" s="1">
        <v>4294258004.9290299</v>
      </c>
      <c r="AY797" s="1">
        <v>3897885762.7407298</v>
      </c>
      <c r="AZ797" s="1">
        <v>3711357648.7697701</v>
      </c>
      <c r="BA797" s="1">
        <v>3711357648.7697701</v>
      </c>
      <c r="BB797" s="1">
        <v>3808664749.9682798</v>
      </c>
      <c r="BC797" s="1">
        <v>3636872024.9682798</v>
      </c>
      <c r="BD797" s="1">
        <v>3240499782.7799802</v>
      </c>
      <c r="BE797" s="1">
        <v>3053971668.80902</v>
      </c>
      <c r="BF797" s="1">
        <v>3053971668.80902</v>
      </c>
      <c r="BG797" t="s">
        <v>39</v>
      </c>
    </row>
    <row r="798" spans="1:59" x14ac:dyDescent="0.25">
      <c r="A798">
        <v>1166</v>
      </c>
      <c r="B798" t="s">
        <v>207</v>
      </c>
      <c r="C798">
        <v>2018</v>
      </c>
      <c r="D798" s="2">
        <v>94133</v>
      </c>
      <c r="E798" s="7">
        <v>63446.01</v>
      </c>
      <c r="F798" t="s">
        <v>38</v>
      </c>
      <c r="G798" s="2">
        <v>165</v>
      </c>
      <c r="H798" s="1">
        <v>5669159925</v>
      </c>
      <c r="I798" s="1">
        <v>3532306780.3639998</v>
      </c>
      <c r="J798" s="1">
        <v>123267748.81999999</v>
      </c>
      <c r="K798" s="1">
        <v>603075782.10000002</v>
      </c>
      <c r="L798" s="1">
        <v>17775211.620000001</v>
      </c>
      <c r="M798" s="1">
        <v>160884555.10365501</v>
      </c>
      <c r="N798" s="1">
        <v>42065099.402964897</v>
      </c>
      <c r="O798" s="1">
        <v>12201711.4477839</v>
      </c>
      <c r="P798" s="1">
        <v>160884555.10365501</v>
      </c>
      <c r="Q798" s="1">
        <v>31101722</v>
      </c>
      <c r="R798" s="1">
        <v>134172941</v>
      </c>
      <c r="S798" s="1">
        <v>973562</v>
      </c>
      <c r="T798" s="1">
        <v>67.769462869999998</v>
      </c>
      <c r="U798" s="1">
        <v>2.0534693503948298</v>
      </c>
      <c r="V798" s="1">
        <v>258459</v>
      </c>
      <c r="W798" s="1">
        <v>54</v>
      </c>
      <c r="X798" s="1">
        <v>1.02</v>
      </c>
      <c r="Y798" s="1">
        <v>1614851615</v>
      </c>
      <c r="Z798" s="1">
        <v>1928108452.4153199</v>
      </c>
      <c r="AA798" s="1">
        <v>8653207.3200000003</v>
      </c>
      <c r="AB798" s="1">
        <v>1443058890</v>
      </c>
      <c r="AC798" s="1">
        <v>1928108452.4153199</v>
      </c>
      <c r="AD798" s="1">
        <v>8653207.3200000003</v>
      </c>
      <c r="AE798" s="1">
        <v>1443058890</v>
      </c>
      <c r="AF798" s="1">
        <v>1526814586.0474899</v>
      </c>
      <c r="AG798" s="1">
        <v>8653207.3200000003</v>
      </c>
      <c r="AH798" s="1">
        <v>1443058890</v>
      </c>
      <c r="AI798" s="1">
        <v>1337970413.6391001</v>
      </c>
      <c r="AJ798" s="1">
        <v>8653207.3200000003</v>
      </c>
      <c r="AK798" s="1">
        <v>3816459084.2876501</v>
      </c>
      <c r="AL798" s="1">
        <v>3835765578.6589699</v>
      </c>
      <c r="AM798" s="1">
        <v>3663972853.6589699</v>
      </c>
      <c r="AN798" s="1">
        <v>3262678987.2911401</v>
      </c>
      <c r="AO798" s="1">
        <v>3073834814.88275</v>
      </c>
      <c r="AP798" s="1">
        <v>675117804.57074797</v>
      </c>
      <c r="AQ798" s="1">
        <v>0</v>
      </c>
      <c r="AR798" s="1">
        <v>0</v>
      </c>
      <c r="AS798" s="1">
        <v>0</v>
      </c>
      <c r="AT798" s="1">
        <v>0</v>
      </c>
      <c r="AU798" s="1">
        <v>0</v>
      </c>
      <c r="AV798" s="1">
        <v>4491576888.8584003</v>
      </c>
      <c r="AW798" s="1">
        <v>4510883383.2297201</v>
      </c>
      <c r="AX798" s="1">
        <v>4339090658.2297201</v>
      </c>
      <c r="AY798" s="1">
        <v>3937796791.8618898</v>
      </c>
      <c r="AZ798" s="1">
        <v>3748952619.4534998</v>
      </c>
      <c r="BA798" s="1">
        <v>3748952619.4534998</v>
      </c>
      <c r="BB798" s="1">
        <v>3835765578.6589699</v>
      </c>
      <c r="BC798" s="1">
        <v>3663972853.6589699</v>
      </c>
      <c r="BD798" s="1">
        <v>3262678987.2911401</v>
      </c>
      <c r="BE798" s="1">
        <v>3073834814.88275</v>
      </c>
      <c r="BF798" s="1">
        <v>3073834814.88275</v>
      </c>
      <c r="BG798" t="s">
        <v>39</v>
      </c>
    </row>
    <row r="799" spans="1:59" x14ac:dyDescent="0.25">
      <c r="A799">
        <v>1166</v>
      </c>
      <c r="B799" t="s">
        <v>207</v>
      </c>
      <c r="C799">
        <v>2019</v>
      </c>
      <c r="D799" s="2">
        <v>96362</v>
      </c>
      <c r="E799" s="7">
        <v>63446.01</v>
      </c>
      <c r="F799" t="s">
        <v>38</v>
      </c>
      <c r="G799" s="2">
        <v>165</v>
      </c>
      <c r="H799" s="1">
        <v>5803401450</v>
      </c>
      <c r="I799" s="1">
        <v>3289908758</v>
      </c>
      <c r="J799" s="1">
        <v>102839944.8</v>
      </c>
      <c r="K799" s="1">
        <v>557442366</v>
      </c>
      <c r="L799" s="1">
        <v>30192126.77</v>
      </c>
      <c r="M799" s="1">
        <v>160884555.10365501</v>
      </c>
      <c r="N799" s="1">
        <v>42065099.402964897</v>
      </c>
      <c r="O799" s="1">
        <v>12201711.4477839</v>
      </c>
      <c r="P799" s="1">
        <v>160884555.10365501</v>
      </c>
      <c r="Q799" s="1">
        <v>31101722</v>
      </c>
      <c r="R799" s="1">
        <v>134172941</v>
      </c>
      <c r="S799" s="1">
        <v>973562</v>
      </c>
      <c r="T799" s="1">
        <v>63.223706237694103</v>
      </c>
      <c r="U799" s="1">
        <v>3.9592679912346198</v>
      </c>
      <c r="V799" s="1">
        <v>258459</v>
      </c>
      <c r="W799" s="1">
        <v>54</v>
      </c>
      <c r="X799" s="1">
        <v>1.02</v>
      </c>
      <c r="Y799" s="1">
        <v>1653090110</v>
      </c>
      <c r="Z799" s="1">
        <v>1738819702.64292</v>
      </c>
      <c r="AA799" s="1">
        <v>8653207.3200000003</v>
      </c>
      <c r="AB799" s="1">
        <v>1477229460</v>
      </c>
      <c r="AC799" s="1">
        <v>1738819702.64292</v>
      </c>
      <c r="AD799" s="1">
        <v>8653207.3200000003</v>
      </c>
      <c r="AE799" s="1">
        <v>1477229460</v>
      </c>
      <c r="AF799" s="1">
        <v>1376922175.29375</v>
      </c>
      <c r="AG799" s="1">
        <v>8653207.3200000003</v>
      </c>
      <c r="AH799" s="1">
        <v>1477229460</v>
      </c>
      <c r="AI799" s="1">
        <v>1206617456.5411999</v>
      </c>
      <c r="AJ799" s="1">
        <v>8653207.3200000003</v>
      </c>
      <c r="AK799" s="1">
        <v>3553633257.9036498</v>
      </c>
      <c r="AL799" s="1">
        <v>3664287519.86658</v>
      </c>
      <c r="AM799" s="1">
        <v>3488426869.86658</v>
      </c>
      <c r="AN799" s="1">
        <v>3126529342.5174098</v>
      </c>
      <c r="AO799" s="1">
        <v>2956224623.7648602</v>
      </c>
      <c r="AP799" s="1">
        <v>641901303.62074804</v>
      </c>
      <c r="AQ799" s="1">
        <v>0</v>
      </c>
      <c r="AR799" s="1">
        <v>0</v>
      </c>
      <c r="AS799" s="1">
        <v>0</v>
      </c>
      <c r="AT799" s="1">
        <v>0</v>
      </c>
      <c r="AU799" s="1">
        <v>0</v>
      </c>
      <c r="AV799" s="1">
        <v>4195534561.5244002</v>
      </c>
      <c r="AW799" s="1">
        <v>4306188823.4873304</v>
      </c>
      <c r="AX799" s="1">
        <v>4130328173.48733</v>
      </c>
      <c r="AY799" s="1">
        <v>3768430646.1381602</v>
      </c>
      <c r="AZ799" s="1">
        <v>3598125927.3856101</v>
      </c>
      <c r="BA799" s="1">
        <v>3598125927.3856101</v>
      </c>
      <c r="BB799" s="1">
        <v>3664287519.86658</v>
      </c>
      <c r="BC799" s="1">
        <v>3488426869.86658</v>
      </c>
      <c r="BD799" s="1">
        <v>3126529342.5174098</v>
      </c>
      <c r="BE799" s="1">
        <v>2956224623.7648602</v>
      </c>
      <c r="BF799" s="1">
        <v>2956224623.7648602</v>
      </c>
      <c r="BG799" t="s">
        <v>39</v>
      </c>
    </row>
    <row r="800" spans="1:59" x14ac:dyDescent="0.25">
      <c r="A800">
        <v>1166</v>
      </c>
      <c r="B800" t="s">
        <v>207</v>
      </c>
      <c r="C800">
        <v>2020</v>
      </c>
      <c r="D800" s="2">
        <v>97846</v>
      </c>
      <c r="E800" s="7">
        <v>63446.01</v>
      </c>
      <c r="F800" t="s">
        <v>38</v>
      </c>
      <c r="G800" s="2">
        <v>165</v>
      </c>
      <c r="H800" s="1">
        <v>5892775350</v>
      </c>
      <c r="I800" s="1">
        <v>3540266054</v>
      </c>
      <c r="J800" s="1">
        <v>131198596.09999999</v>
      </c>
      <c r="K800" s="1">
        <v>530659860.19999999</v>
      </c>
      <c r="L800" s="1">
        <v>28186599.359999999</v>
      </c>
      <c r="M800" s="1">
        <v>160884555.10365501</v>
      </c>
      <c r="N800" s="1">
        <v>42065099.402964897</v>
      </c>
      <c r="O800" s="1">
        <v>12201711.4477839</v>
      </c>
      <c r="P800" s="1">
        <v>160884555.10365501</v>
      </c>
      <c r="Q800" s="1">
        <v>31101722</v>
      </c>
      <c r="R800" s="1">
        <v>134172941</v>
      </c>
      <c r="S800" s="1">
        <v>973562</v>
      </c>
      <c r="T800" s="1">
        <v>67.653142810000006</v>
      </c>
      <c r="U800" s="1">
        <v>1.95155041549793</v>
      </c>
      <c r="V800" s="1">
        <v>258459</v>
      </c>
      <c r="W800" s="1">
        <v>54</v>
      </c>
      <c r="X800" s="1">
        <v>1.02</v>
      </c>
      <c r="Y800" s="1">
        <v>1678548130</v>
      </c>
      <c r="Z800" s="1">
        <v>1927685923.1412699</v>
      </c>
      <c r="AA800" s="1">
        <v>8653207.3200000003</v>
      </c>
      <c r="AB800" s="1">
        <v>1499979180</v>
      </c>
      <c r="AC800" s="1">
        <v>1927685923.1412699</v>
      </c>
      <c r="AD800" s="1">
        <v>8653207.3200000003</v>
      </c>
      <c r="AE800" s="1">
        <v>1499979180</v>
      </c>
      <c r="AF800" s="1">
        <v>1526479997.0580299</v>
      </c>
      <c r="AG800" s="1">
        <v>8653207.3200000003</v>
      </c>
      <c r="AH800" s="1">
        <v>1499979180</v>
      </c>
      <c r="AI800" s="1">
        <v>1337677208.3129799</v>
      </c>
      <c r="AJ800" s="1">
        <v>8653207.3200000003</v>
      </c>
      <c r="AK800" s="1">
        <v>3832349205.20365</v>
      </c>
      <c r="AL800" s="1">
        <v>3906970411.6649199</v>
      </c>
      <c r="AM800" s="1">
        <v>3728401461.6649199</v>
      </c>
      <c r="AN800" s="1">
        <v>3327195535.5816898</v>
      </c>
      <c r="AO800" s="1">
        <v>3138392746.8366399</v>
      </c>
      <c r="AP800" s="1">
        <v>613113270.410748</v>
      </c>
      <c r="AQ800" s="1">
        <v>0</v>
      </c>
      <c r="AR800" s="1">
        <v>0</v>
      </c>
      <c r="AS800" s="1">
        <v>0</v>
      </c>
      <c r="AT800" s="1">
        <v>0</v>
      </c>
      <c r="AU800" s="1">
        <v>0</v>
      </c>
      <c r="AV800" s="1">
        <v>4445462475.6143999</v>
      </c>
      <c r="AW800" s="1">
        <v>4520083682.0756702</v>
      </c>
      <c r="AX800" s="1">
        <v>4341514732.0756702</v>
      </c>
      <c r="AY800" s="1">
        <v>3940308805.9924402</v>
      </c>
      <c r="AZ800" s="1">
        <v>3751506017.2473898</v>
      </c>
      <c r="BA800" s="1">
        <v>3751506017.2473898</v>
      </c>
      <c r="BB800" s="1">
        <v>3906970411.6649199</v>
      </c>
      <c r="BC800" s="1">
        <v>3728401461.6649199</v>
      </c>
      <c r="BD800" s="1">
        <v>3327195535.5816898</v>
      </c>
      <c r="BE800" s="1">
        <v>3138392746.8366399</v>
      </c>
      <c r="BF800" s="1">
        <v>3138392746.8366399</v>
      </c>
      <c r="BG800" t="s">
        <v>39</v>
      </c>
    </row>
    <row r="801" spans="1:59" x14ac:dyDescent="0.25">
      <c r="A801">
        <v>1166</v>
      </c>
      <c r="B801" t="s">
        <v>207</v>
      </c>
      <c r="C801">
        <v>2021</v>
      </c>
      <c r="D801" s="2">
        <v>97846</v>
      </c>
      <c r="E801" s="7">
        <v>63446.01</v>
      </c>
      <c r="F801" t="s">
        <v>38</v>
      </c>
      <c r="G801" s="2">
        <v>165</v>
      </c>
      <c r="H801" s="1">
        <v>5892775350</v>
      </c>
      <c r="I801" s="1">
        <v>3594065205</v>
      </c>
      <c r="J801" s="1">
        <v>152426815.80000001</v>
      </c>
      <c r="K801" s="1">
        <v>564797213.20000005</v>
      </c>
      <c r="L801" s="1">
        <v>146346649.09999999</v>
      </c>
      <c r="M801" s="1">
        <v>160884555.10365501</v>
      </c>
      <c r="N801" s="1">
        <v>42065099.402964897</v>
      </c>
      <c r="O801" s="1">
        <v>12201711.4477839</v>
      </c>
      <c r="P801" s="1">
        <v>160884555.10365501</v>
      </c>
      <c r="Q801" s="1">
        <v>31101722</v>
      </c>
      <c r="R801" s="1">
        <v>134172941</v>
      </c>
      <c r="S801" s="1">
        <v>973562</v>
      </c>
      <c r="T801" s="1">
        <v>66.844288052463995</v>
      </c>
      <c r="U801" s="1">
        <v>2.3984291168353802</v>
      </c>
      <c r="V801" s="1">
        <v>258459</v>
      </c>
      <c r="W801" s="1">
        <v>54</v>
      </c>
      <c r="X801" s="1">
        <v>1.02</v>
      </c>
      <c r="Y801" s="1">
        <v>1678548130</v>
      </c>
      <c r="Z801" s="1">
        <v>1890842680.4790001</v>
      </c>
      <c r="AA801" s="1">
        <v>8653207.3200000003</v>
      </c>
      <c r="AB801" s="1">
        <v>1499979180</v>
      </c>
      <c r="AC801" s="1">
        <v>1890842680.4790001</v>
      </c>
      <c r="AD801" s="1">
        <v>8653207.3200000003</v>
      </c>
      <c r="AE801" s="1">
        <v>1499979180</v>
      </c>
      <c r="AF801" s="1">
        <v>1497304874.55724</v>
      </c>
      <c r="AG801" s="1">
        <v>8653207.3200000003</v>
      </c>
      <c r="AH801" s="1">
        <v>1499979180</v>
      </c>
      <c r="AI801" s="1">
        <v>1312110612.947</v>
      </c>
      <c r="AJ801" s="1">
        <v>8653207.3200000003</v>
      </c>
      <c r="AK801" s="1">
        <v>3907376575.9036498</v>
      </c>
      <c r="AL801" s="1">
        <v>3891355388.7026601</v>
      </c>
      <c r="AM801" s="1">
        <v>3712786438.7026601</v>
      </c>
      <c r="AN801" s="1">
        <v>3319248632.78089</v>
      </c>
      <c r="AO801" s="1">
        <v>3134054371.17065</v>
      </c>
      <c r="AP801" s="1">
        <v>765410673.15074897</v>
      </c>
      <c r="AQ801" s="1">
        <v>0</v>
      </c>
      <c r="AR801" s="1">
        <v>0</v>
      </c>
      <c r="AS801" s="1">
        <v>0</v>
      </c>
      <c r="AT801" s="1">
        <v>0</v>
      </c>
      <c r="AU801" s="1">
        <v>0</v>
      </c>
      <c r="AV801" s="1">
        <v>4672787249.0544004</v>
      </c>
      <c r="AW801" s="1">
        <v>4656766061.8534098</v>
      </c>
      <c r="AX801" s="1">
        <v>4478197111.8534098</v>
      </c>
      <c r="AY801" s="1">
        <v>4084659305.9316401</v>
      </c>
      <c r="AZ801" s="1">
        <v>3899465044.3214002</v>
      </c>
      <c r="BA801" s="1">
        <v>3899465044.3214002</v>
      </c>
      <c r="BB801" s="1">
        <v>3891355388.7026601</v>
      </c>
      <c r="BC801" s="1">
        <v>3712786438.7026601</v>
      </c>
      <c r="BD801" s="1">
        <v>3319248632.78089</v>
      </c>
      <c r="BE801" s="1">
        <v>3134054371.17065</v>
      </c>
      <c r="BF801" s="1">
        <v>3134054371.17065</v>
      </c>
      <c r="BG801" t="s">
        <v>39</v>
      </c>
    </row>
    <row r="802" spans="1:59" x14ac:dyDescent="0.25">
      <c r="A802">
        <v>1167</v>
      </c>
      <c r="B802" t="s">
        <v>208</v>
      </c>
      <c r="C802">
        <v>2017</v>
      </c>
      <c r="D802" s="2">
        <v>24926</v>
      </c>
      <c r="E802" s="7">
        <v>46029</v>
      </c>
      <c r="F802" t="s">
        <v>66</v>
      </c>
      <c r="G802" s="2">
        <v>128</v>
      </c>
      <c r="H802" s="1">
        <v>1164542720</v>
      </c>
      <c r="I802" s="1">
        <v>645913728</v>
      </c>
      <c r="J802" s="1">
        <v>56007401.289999999</v>
      </c>
      <c r="K802" s="1">
        <v>83926198.040000007</v>
      </c>
      <c r="L802" s="1">
        <v>30589342.379999999</v>
      </c>
      <c r="M802" s="1">
        <v>88317397.230701104</v>
      </c>
      <c r="N802" s="1">
        <v>25162624.813440301</v>
      </c>
      <c r="O802" s="1">
        <v>5783103.7018068098</v>
      </c>
      <c r="P802" s="1">
        <v>88317397.230701104</v>
      </c>
      <c r="Q802" s="1">
        <v>8404708</v>
      </c>
      <c r="R802" s="1">
        <v>88536570</v>
      </c>
      <c r="S802" s="1">
        <v>82500</v>
      </c>
      <c r="T802" s="1">
        <v>70.923355977559595</v>
      </c>
      <c r="U802" s="1">
        <v>1.62616540604046</v>
      </c>
      <c r="V802" s="1">
        <v>0</v>
      </c>
      <c r="Y802" s="1">
        <v>427605530</v>
      </c>
      <c r="Z802" s="1">
        <v>901051474.60961604</v>
      </c>
      <c r="AA802" s="1">
        <v>0</v>
      </c>
      <c r="AB802" s="1">
        <v>382115580</v>
      </c>
      <c r="AC802" s="1">
        <v>901051474.60961604</v>
      </c>
      <c r="AD802" s="1">
        <v>0</v>
      </c>
      <c r="AE802" s="1">
        <v>382115580</v>
      </c>
      <c r="AF802" s="1">
        <v>710331253.40584099</v>
      </c>
      <c r="AG802" s="1">
        <v>0</v>
      </c>
      <c r="AH802" s="1">
        <v>382115580</v>
      </c>
      <c r="AI802" s="1">
        <v>620580561.07465303</v>
      </c>
      <c r="AJ802" s="1">
        <v>0</v>
      </c>
      <c r="AK802" s="1">
        <v>790238526.52070105</v>
      </c>
      <c r="AL802" s="1">
        <v>1472981803.1303101</v>
      </c>
      <c r="AM802" s="1">
        <v>1427491853.1303101</v>
      </c>
      <c r="AN802" s="1">
        <v>1236771631.9265399</v>
      </c>
      <c r="AO802" s="1">
        <v>1147020939.59535</v>
      </c>
      <c r="AP802" s="1">
        <v>145461268.935247</v>
      </c>
      <c r="AQ802" s="1">
        <v>0</v>
      </c>
      <c r="AR802" s="1">
        <v>0</v>
      </c>
      <c r="AS802" s="1">
        <v>0</v>
      </c>
      <c r="AT802" s="1">
        <v>0</v>
      </c>
      <c r="AU802" s="1">
        <v>0</v>
      </c>
      <c r="AV802" s="1">
        <v>935699795.455948</v>
      </c>
      <c r="AW802" s="1">
        <v>1618443072.0655601</v>
      </c>
      <c r="AX802" s="1">
        <v>1572953122.0655601</v>
      </c>
      <c r="AY802" s="1">
        <v>1382232900.8617799</v>
      </c>
      <c r="AZ802" s="1">
        <v>1292482208.5306001</v>
      </c>
      <c r="BA802" s="1">
        <v>1164542720</v>
      </c>
      <c r="BB802" s="1">
        <v>1472981803.1303101</v>
      </c>
      <c r="BC802" s="1">
        <v>1427491853.1303101</v>
      </c>
      <c r="BD802" s="1">
        <v>1236771631.9265399</v>
      </c>
      <c r="BE802" s="1">
        <v>1147020939.59535</v>
      </c>
      <c r="BF802" s="1">
        <v>1019081451.06475</v>
      </c>
      <c r="BG802" t="s">
        <v>75</v>
      </c>
    </row>
    <row r="803" spans="1:59" x14ac:dyDescent="0.25">
      <c r="A803">
        <v>1167</v>
      </c>
      <c r="B803" t="s">
        <v>208</v>
      </c>
      <c r="C803">
        <v>2018</v>
      </c>
      <c r="D803" s="2">
        <v>23760</v>
      </c>
      <c r="E803" s="7">
        <v>46029</v>
      </c>
      <c r="F803" t="s">
        <v>66</v>
      </c>
      <c r="G803" s="2">
        <v>128</v>
      </c>
      <c r="H803" s="1">
        <v>1110067200</v>
      </c>
      <c r="I803" s="1">
        <v>646598195.55199897</v>
      </c>
      <c r="J803" s="1">
        <v>60110466.509999998</v>
      </c>
      <c r="K803" s="1">
        <v>85559195.549999997</v>
      </c>
      <c r="L803" s="1">
        <v>29614630.627999999</v>
      </c>
      <c r="M803" s="1">
        <v>88317397.230701104</v>
      </c>
      <c r="N803" s="1">
        <v>25162624.813440301</v>
      </c>
      <c r="O803" s="1">
        <v>5783103.7018068098</v>
      </c>
      <c r="P803" s="1">
        <v>88317397.230701104</v>
      </c>
      <c r="Q803" s="1">
        <v>8404708</v>
      </c>
      <c r="R803" s="1">
        <v>88536570</v>
      </c>
      <c r="S803" s="1">
        <v>82500</v>
      </c>
      <c r="T803" s="1">
        <v>69.857719298266801</v>
      </c>
      <c r="U803" s="1">
        <v>1.4229226366507799</v>
      </c>
      <c r="V803" s="1">
        <v>0</v>
      </c>
      <c r="Y803" s="1">
        <v>407602800</v>
      </c>
      <c r="Z803" s="1">
        <v>889838014.18208897</v>
      </c>
      <c r="AA803" s="1">
        <v>0</v>
      </c>
      <c r="AB803" s="1">
        <v>364240800</v>
      </c>
      <c r="AC803" s="1">
        <v>889838014.18208897</v>
      </c>
      <c r="AD803" s="1">
        <v>0</v>
      </c>
      <c r="AE803" s="1">
        <v>364240800</v>
      </c>
      <c r="AF803" s="1">
        <v>701491279.63635898</v>
      </c>
      <c r="AG803" s="1">
        <v>0</v>
      </c>
      <c r="AH803" s="1">
        <v>364240800</v>
      </c>
      <c r="AI803" s="1">
        <v>612857522.20307398</v>
      </c>
      <c r="AJ803" s="1">
        <v>0</v>
      </c>
      <c r="AK803" s="1">
        <v>795026059.29270005</v>
      </c>
      <c r="AL803" s="1">
        <v>1445868677.9227901</v>
      </c>
      <c r="AM803" s="1">
        <v>1402506677.9227901</v>
      </c>
      <c r="AN803" s="1">
        <v>1214159943.3770599</v>
      </c>
      <c r="AO803" s="1">
        <v>1125526185.9437699</v>
      </c>
      <c r="AP803" s="1">
        <v>146119554.69324699</v>
      </c>
      <c r="AQ803" s="1">
        <v>0</v>
      </c>
      <c r="AR803" s="1">
        <v>0</v>
      </c>
      <c r="AS803" s="1">
        <v>0</v>
      </c>
      <c r="AT803" s="1">
        <v>0</v>
      </c>
      <c r="AU803" s="1">
        <v>0</v>
      </c>
      <c r="AV803" s="1">
        <v>941145613.98594701</v>
      </c>
      <c r="AW803" s="1">
        <v>1591988232.61603</v>
      </c>
      <c r="AX803" s="1">
        <v>1548626232.61603</v>
      </c>
      <c r="AY803" s="1">
        <v>1360279498.0703001</v>
      </c>
      <c r="AZ803" s="1">
        <v>1271645740.6370201</v>
      </c>
      <c r="BA803" s="1">
        <v>1110067200</v>
      </c>
      <c r="BB803" s="1">
        <v>1445868677.9227901</v>
      </c>
      <c r="BC803" s="1">
        <v>1402506677.9227901</v>
      </c>
      <c r="BD803" s="1">
        <v>1214159943.3770599</v>
      </c>
      <c r="BE803" s="1">
        <v>1125526185.9437699</v>
      </c>
      <c r="BF803" s="1">
        <v>963947645.30675197</v>
      </c>
      <c r="BG803" t="s">
        <v>75</v>
      </c>
    </row>
    <row r="804" spans="1:59" x14ac:dyDescent="0.25">
      <c r="A804">
        <v>1167</v>
      </c>
      <c r="B804" t="s">
        <v>208</v>
      </c>
      <c r="C804">
        <v>2019</v>
      </c>
      <c r="D804" s="2">
        <v>25339</v>
      </c>
      <c r="E804" s="7">
        <v>46029</v>
      </c>
      <c r="F804" t="s">
        <v>66</v>
      </c>
      <c r="G804" s="2">
        <v>128</v>
      </c>
      <c r="H804" s="1">
        <v>1183838080</v>
      </c>
      <c r="I804" s="1">
        <v>618814796.20000005</v>
      </c>
      <c r="J804" s="1">
        <v>58630819.659999996</v>
      </c>
      <c r="K804" s="1">
        <v>83159444.739999995</v>
      </c>
      <c r="L804" s="1">
        <v>33734901.039999999</v>
      </c>
      <c r="M804" s="1">
        <v>88317397.230701104</v>
      </c>
      <c r="N804" s="1">
        <v>25162624.813440301</v>
      </c>
      <c r="O804" s="1">
        <v>5783103.7018068098</v>
      </c>
      <c r="P804" s="1">
        <v>88317397.230701104</v>
      </c>
      <c r="Q804" s="1">
        <v>8404708</v>
      </c>
      <c r="R804" s="1">
        <v>88536570</v>
      </c>
      <c r="S804" s="1">
        <v>82500</v>
      </c>
      <c r="T804" s="1">
        <v>67.669219262579901</v>
      </c>
      <c r="U804" s="1">
        <v>2.55265994553293</v>
      </c>
      <c r="V804" s="1">
        <v>0</v>
      </c>
      <c r="Y804" s="1">
        <v>434690545</v>
      </c>
      <c r="Z804" s="1">
        <v>846691926.61678004</v>
      </c>
      <c r="AA804" s="1">
        <v>0</v>
      </c>
      <c r="AB804" s="1">
        <v>388446870</v>
      </c>
      <c r="AC804" s="1">
        <v>846691926.61678004</v>
      </c>
      <c r="AD804" s="1">
        <v>0</v>
      </c>
      <c r="AE804" s="1">
        <v>388446870</v>
      </c>
      <c r="AF804" s="1">
        <v>667477668.51264095</v>
      </c>
      <c r="AG804" s="1">
        <v>0</v>
      </c>
      <c r="AH804" s="1">
        <v>388446870</v>
      </c>
      <c r="AI804" s="1">
        <v>583141547.05186999</v>
      </c>
      <c r="AJ804" s="1">
        <v>0</v>
      </c>
      <c r="AK804" s="1">
        <v>765763013.09070098</v>
      </c>
      <c r="AL804" s="1">
        <v>1428330688.5074799</v>
      </c>
      <c r="AM804" s="1">
        <v>1382087013.5074799</v>
      </c>
      <c r="AN804" s="1">
        <v>1202872755.4033401</v>
      </c>
      <c r="AO804" s="1">
        <v>1118536633.94257</v>
      </c>
      <c r="AP804" s="1">
        <v>147840074.29524699</v>
      </c>
      <c r="AQ804" s="1">
        <v>0</v>
      </c>
      <c r="AR804" s="1">
        <v>0</v>
      </c>
      <c r="AS804" s="1">
        <v>0</v>
      </c>
      <c r="AT804" s="1">
        <v>0</v>
      </c>
      <c r="AU804" s="1">
        <v>0</v>
      </c>
      <c r="AV804" s="1">
        <v>913603087.38594794</v>
      </c>
      <c r="AW804" s="1">
        <v>1576170762.8027201</v>
      </c>
      <c r="AX804" s="1">
        <v>1529927087.8027201</v>
      </c>
      <c r="AY804" s="1">
        <v>1350712829.69858</v>
      </c>
      <c r="AZ804" s="1">
        <v>1266376708.2378099</v>
      </c>
      <c r="BA804" s="1">
        <v>1183838080</v>
      </c>
      <c r="BB804" s="1">
        <v>1428330688.5074799</v>
      </c>
      <c r="BC804" s="1">
        <v>1382087013.5074799</v>
      </c>
      <c r="BD804" s="1">
        <v>1202872755.4033401</v>
      </c>
      <c r="BE804" s="1">
        <v>1118536633.94257</v>
      </c>
      <c r="BF804" s="1">
        <v>1035998005.7047499</v>
      </c>
      <c r="BG804" t="s">
        <v>75</v>
      </c>
    </row>
    <row r="805" spans="1:59" x14ac:dyDescent="0.25">
      <c r="A805">
        <v>1167</v>
      </c>
      <c r="B805" t="s">
        <v>208</v>
      </c>
      <c r="C805">
        <v>2020</v>
      </c>
      <c r="D805" s="2">
        <v>25653</v>
      </c>
      <c r="E805" s="7">
        <v>46029</v>
      </c>
      <c r="F805" t="s">
        <v>66</v>
      </c>
      <c r="G805" s="2">
        <v>128</v>
      </c>
      <c r="H805" s="1">
        <v>1198508160</v>
      </c>
      <c r="I805" s="1">
        <v>668123391.89999998</v>
      </c>
      <c r="J805" s="1">
        <v>58000211.82</v>
      </c>
      <c r="K805" s="1">
        <v>78647195.069999993</v>
      </c>
      <c r="L805" s="1">
        <v>6354701.7400000002</v>
      </c>
      <c r="M805" s="1">
        <v>88317397.230701104</v>
      </c>
      <c r="N805" s="1">
        <v>25162624.813440301</v>
      </c>
      <c r="O805" s="1">
        <v>5783103.7018068098</v>
      </c>
      <c r="P805" s="1">
        <v>88317397.230701104</v>
      </c>
      <c r="Q805" s="1">
        <v>8404708</v>
      </c>
      <c r="R805" s="1">
        <v>88536570</v>
      </c>
      <c r="S805" s="1">
        <v>82500</v>
      </c>
      <c r="T805" s="1">
        <v>70.774211469999997</v>
      </c>
      <c r="U805" s="1">
        <v>1.2628754119572301</v>
      </c>
      <c r="V805" s="1">
        <v>0</v>
      </c>
      <c r="Y805" s="1">
        <v>440077215</v>
      </c>
      <c r="Z805" s="1">
        <v>903835946.89228404</v>
      </c>
      <c r="AA805" s="1">
        <v>0</v>
      </c>
      <c r="AB805" s="1">
        <v>393260490</v>
      </c>
      <c r="AC805" s="1">
        <v>903835946.89228404</v>
      </c>
      <c r="AD805" s="1">
        <v>0</v>
      </c>
      <c r="AE805" s="1">
        <v>393260490</v>
      </c>
      <c r="AF805" s="1">
        <v>712526352.95603895</v>
      </c>
      <c r="AG805" s="1">
        <v>0</v>
      </c>
      <c r="AH805" s="1">
        <v>393260490</v>
      </c>
      <c r="AI805" s="1">
        <v>622498308.75074804</v>
      </c>
      <c r="AJ805" s="1">
        <v>0</v>
      </c>
      <c r="AK805" s="1">
        <v>814441000.950701</v>
      </c>
      <c r="AL805" s="1">
        <v>1490230770.9429801</v>
      </c>
      <c r="AM805" s="1">
        <v>1443414045.9429801</v>
      </c>
      <c r="AN805" s="1">
        <v>1252104452.0067401</v>
      </c>
      <c r="AO805" s="1">
        <v>1162076407.80144</v>
      </c>
      <c r="AP805" s="1">
        <v>115947625.325247</v>
      </c>
      <c r="AQ805" s="1">
        <v>0</v>
      </c>
      <c r="AR805" s="1">
        <v>0</v>
      </c>
      <c r="AS805" s="1">
        <v>0</v>
      </c>
      <c r="AT805" s="1">
        <v>0</v>
      </c>
      <c r="AU805" s="1">
        <v>0</v>
      </c>
      <c r="AV805" s="1">
        <v>930388626.27594805</v>
      </c>
      <c r="AW805" s="1">
        <v>1606178396.26823</v>
      </c>
      <c r="AX805" s="1">
        <v>1559361671.26823</v>
      </c>
      <c r="AY805" s="1">
        <v>1368052077.33198</v>
      </c>
      <c r="AZ805" s="1">
        <v>1278024033.1266899</v>
      </c>
      <c r="BA805" s="1">
        <v>1198508160</v>
      </c>
      <c r="BB805" s="1">
        <v>1490230770.9429801</v>
      </c>
      <c r="BC805" s="1">
        <v>1443414045.9429801</v>
      </c>
      <c r="BD805" s="1">
        <v>1252104452.0067401</v>
      </c>
      <c r="BE805" s="1">
        <v>1162076407.80144</v>
      </c>
      <c r="BF805" s="1">
        <v>1082560534.6747501</v>
      </c>
      <c r="BG805" t="s">
        <v>75</v>
      </c>
    </row>
    <row r="806" spans="1:59" x14ac:dyDescent="0.25">
      <c r="A806">
        <v>1167</v>
      </c>
      <c r="B806" t="s">
        <v>208</v>
      </c>
      <c r="C806">
        <v>2021</v>
      </c>
      <c r="D806" s="2">
        <v>25653</v>
      </c>
      <c r="E806" s="7">
        <v>46029</v>
      </c>
      <c r="F806" t="s">
        <v>66</v>
      </c>
      <c r="G806" s="2">
        <v>128</v>
      </c>
      <c r="H806" s="1">
        <v>1198508160</v>
      </c>
      <c r="I806" s="1">
        <v>706577004.91199994</v>
      </c>
      <c r="J806" s="1">
        <v>58440066.395999998</v>
      </c>
      <c r="K806" s="1">
        <v>91849564.819999993</v>
      </c>
      <c r="L806" s="1">
        <v>4996239.3080000002</v>
      </c>
      <c r="M806" s="1">
        <v>88317397.230701104</v>
      </c>
      <c r="N806" s="1">
        <v>25162624.813440301</v>
      </c>
      <c r="O806" s="1">
        <v>5783103.7018068098</v>
      </c>
      <c r="P806" s="1">
        <v>88317397.230701104</v>
      </c>
      <c r="Q806" s="1">
        <v>8404708</v>
      </c>
      <c r="R806" s="1">
        <v>88536570</v>
      </c>
      <c r="S806" s="1">
        <v>82500</v>
      </c>
      <c r="T806" s="1">
        <v>69.902935117204805</v>
      </c>
      <c r="U806" s="1">
        <v>1.1796240933753299</v>
      </c>
      <c r="V806" s="1">
        <v>0</v>
      </c>
      <c r="Y806" s="1">
        <v>440077215</v>
      </c>
      <c r="Z806" s="1">
        <v>893589483.60493898</v>
      </c>
      <c r="AA806" s="1">
        <v>0</v>
      </c>
      <c r="AB806" s="1">
        <v>393260490</v>
      </c>
      <c r="AC806" s="1">
        <v>893589483.60493898</v>
      </c>
      <c r="AD806" s="1">
        <v>0</v>
      </c>
      <c r="AE806" s="1">
        <v>393260490</v>
      </c>
      <c r="AF806" s="1">
        <v>704448697.77764904</v>
      </c>
      <c r="AG806" s="1">
        <v>0</v>
      </c>
      <c r="AH806" s="1">
        <v>393260490</v>
      </c>
      <c r="AI806" s="1">
        <v>615441269.15304196</v>
      </c>
      <c r="AJ806" s="1">
        <v>0</v>
      </c>
      <c r="AK806" s="1">
        <v>853334468.53870106</v>
      </c>
      <c r="AL806" s="1">
        <v>1480424162.2316401</v>
      </c>
      <c r="AM806" s="1">
        <v>1433607437.2316401</v>
      </c>
      <c r="AN806" s="1">
        <v>1244466651.40435</v>
      </c>
      <c r="AO806" s="1">
        <v>1155459222.7797401</v>
      </c>
      <c r="AP806" s="1">
        <v>127791532.64324699</v>
      </c>
      <c r="AQ806" s="1">
        <v>0</v>
      </c>
      <c r="AR806" s="1">
        <v>0</v>
      </c>
      <c r="AS806" s="1">
        <v>0</v>
      </c>
      <c r="AT806" s="1">
        <v>0</v>
      </c>
      <c r="AU806" s="1">
        <v>0</v>
      </c>
      <c r="AV806" s="1">
        <v>981126001.18194795</v>
      </c>
      <c r="AW806" s="1">
        <v>1608215694.8748801</v>
      </c>
      <c r="AX806" s="1">
        <v>1561398969.8748801</v>
      </c>
      <c r="AY806" s="1">
        <v>1372258184.04759</v>
      </c>
      <c r="AZ806" s="1">
        <v>1283250755.4229901</v>
      </c>
      <c r="BA806" s="1">
        <v>1198508160</v>
      </c>
      <c r="BB806" s="1">
        <v>1480424162.2316401</v>
      </c>
      <c r="BC806" s="1">
        <v>1433607437.2316401</v>
      </c>
      <c r="BD806" s="1">
        <v>1244466651.40435</v>
      </c>
      <c r="BE806" s="1">
        <v>1155459222.7797401</v>
      </c>
      <c r="BF806" s="1">
        <v>1070716627.35675</v>
      </c>
      <c r="BG806" t="s">
        <v>75</v>
      </c>
    </row>
    <row r="807" spans="1:59" x14ac:dyDescent="0.25">
      <c r="A807">
        <v>1181</v>
      </c>
      <c r="B807" t="s">
        <v>209</v>
      </c>
      <c r="C807">
        <v>2017</v>
      </c>
      <c r="D807" s="2">
        <v>10910</v>
      </c>
      <c r="E807" s="7">
        <v>237641.11</v>
      </c>
      <c r="F807" t="s">
        <v>41</v>
      </c>
      <c r="G807" s="2">
        <v>267</v>
      </c>
      <c r="H807" s="1">
        <v>1063234050</v>
      </c>
      <c r="I807" s="1">
        <v>814349604.60000002</v>
      </c>
      <c r="J807" s="1">
        <v>14962536.1</v>
      </c>
      <c r="K807" s="1">
        <v>14732136.09</v>
      </c>
      <c r="L807" s="1">
        <v>0</v>
      </c>
      <c r="M807" s="1">
        <v>30497063.0829207</v>
      </c>
      <c r="N807" s="1">
        <v>10983928.217703899</v>
      </c>
      <c r="O807" s="1">
        <v>5318611.6318149101</v>
      </c>
      <c r="P807" s="1">
        <v>30497063.0829207</v>
      </c>
      <c r="Q807" s="1">
        <v>48153467</v>
      </c>
      <c r="R807" s="1">
        <v>10717606</v>
      </c>
      <c r="S807" s="1">
        <v>541788</v>
      </c>
      <c r="T807" s="1">
        <v>39.529273030246699</v>
      </c>
      <c r="U807" s="1">
        <v>8.4537969900000007</v>
      </c>
      <c r="V807" s="1">
        <v>0</v>
      </c>
      <c r="Y807" s="1">
        <v>187161050</v>
      </c>
      <c r="Z807" s="1">
        <v>785687932.85400605</v>
      </c>
      <c r="AA807" s="1">
        <v>0</v>
      </c>
      <c r="AB807" s="1">
        <v>167250300</v>
      </c>
      <c r="AC807" s="1">
        <v>785687932.85400605</v>
      </c>
      <c r="AD807" s="1">
        <v>0</v>
      </c>
      <c r="AE807" s="1">
        <v>167250300</v>
      </c>
      <c r="AF807" s="1">
        <v>620947432.28422797</v>
      </c>
      <c r="AG807" s="1">
        <v>0</v>
      </c>
      <c r="AH807" s="1">
        <v>167250300</v>
      </c>
      <c r="AI807" s="1">
        <v>543422490.83962703</v>
      </c>
      <c r="AJ807" s="1">
        <v>0</v>
      </c>
      <c r="AK807" s="1">
        <v>859809203.78292</v>
      </c>
      <c r="AL807" s="1">
        <v>1018308582.03692</v>
      </c>
      <c r="AM807" s="1">
        <v>998397832.03692698</v>
      </c>
      <c r="AN807" s="1">
        <v>833657331.46714902</v>
      </c>
      <c r="AO807" s="1">
        <v>756132390.02254796</v>
      </c>
      <c r="AP807" s="1">
        <v>31034675.939518798</v>
      </c>
      <c r="AQ807" s="1">
        <v>0</v>
      </c>
      <c r="AR807" s="1">
        <v>0</v>
      </c>
      <c r="AS807" s="1">
        <v>0</v>
      </c>
      <c r="AT807" s="1">
        <v>0</v>
      </c>
      <c r="AU807" s="1">
        <v>0</v>
      </c>
      <c r="AV807" s="1">
        <v>890843879.72243905</v>
      </c>
      <c r="AW807" s="1">
        <v>1049343257.97644</v>
      </c>
      <c r="AX807" s="1">
        <v>1029432507.97644</v>
      </c>
      <c r="AY807" s="1">
        <v>864692007.40666795</v>
      </c>
      <c r="AZ807" s="1">
        <v>787167065.96206701</v>
      </c>
      <c r="BA807" s="1">
        <v>787167065.96206701</v>
      </c>
      <c r="BB807" s="1">
        <v>1018308582.03692</v>
      </c>
      <c r="BC807" s="1">
        <v>998397832.03692698</v>
      </c>
      <c r="BD807" s="1">
        <v>833657331.46714902</v>
      </c>
      <c r="BE807" s="1">
        <v>756132390.02254796</v>
      </c>
      <c r="BF807" s="1">
        <v>756132390.02254796</v>
      </c>
      <c r="BG807" t="s">
        <v>39</v>
      </c>
    </row>
    <row r="808" spans="1:59" x14ac:dyDescent="0.25">
      <c r="A808">
        <v>1181</v>
      </c>
      <c r="B808" t="s">
        <v>209</v>
      </c>
      <c r="C808">
        <v>2018</v>
      </c>
      <c r="D808" s="2">
        <v>10910</v>
      </c>
      <c r="E808" s="7">
        <v>237641.11</v>
      </c>
      <c r="F808" t="s">
        <v>41</v>
      </c>
      <c r="G808" s="2">
        <v>267</v>
      </c>
      <c r="H808" s="1">
        <v>1063234050</v>
      </c>
      <c r="I808" s="1">
        <v>836944515.29999995</v>
      </c>
      <c r="J808" s="1">
        <v>15320104.960000001</v>
      </c>
      <c r="K808" s="1">
        <v>15322349.119999999</v>
      </c>
      <c r="L808" s="1">
        <v>0</v>
      </c>
      <c r="M808" s="1">
        <v>30497063.0829207</v>
      </c>
      <c r="N808" s="1">
        <v>10983928.217703899</v>
      </c>
      <c r="O808" s="1">
        <v>5318611.6318149101</v>
      </c>
      <c r="P808" s="1">
        <v>30497063.0829207</v>
      </c>
      <c r="Q808" s="1">
        <v>48153467</v>
      </c>
      <c r="R808" s="1">
        <v>10717606</v>
      </c>
      <c r="S808" s="1">
        <v>541788</v>
      </c>
      <c r="T808" s="1">
        <v>38.760787685990003</v>
      </c>
      <c r="U808" s="1">
        <v>5.8623278557646197</v>
      </c>
      <c r="V808" s="1">
        <v>0</v>
      </c>
      <c r="Y808" s="1">
        <v>187161050</v>
      </c>
      <c r="Z808" s="1">
        <v>831778823.42378199</v>
      </c>
      <c r="AA808" s="1">
        <v>0</v>
      </c>
      <c r="AB808" s="1">
        <v>167250300</v>
      </c>
      <c r="AC808" s="1">
        <v>831778823.42378199</v>
      </c>
      <c r="AD808" s="1">
        <v>0</v>
      </c>
      <c r="AE808" s="1">
        <v>167250300</v>
      </c>
      <c r="AF808" s="1">
        <v>657374134.22813404</v>
      </c>
      <c r="AG808" s="1">
        <v>0</v>
      </c>
      <c r="AH808" s="1">
        <v>167250300</v>
      </c>
      <c r="AI808" s="1">
        <v>575301339.31253397</v>
      </c>
      <c r="AJ808" s="1">
        <v>0</v>
      </c>
      <c r="AK808" s="1">
        <v>882761683.34291995</v>
      </c>
      <c r="AL808" s="1">
        <v>1064757041.4667</v>
      </c>
      <c r="AM808" s="1">
        <v>1044846291.4667</v>
      </c>
      <c r="AN808" s="1">
        <v>870441602.27105403</v>
      </c>
      <c r="AO808" s="1">
        <v>788368807.35545504</v>
      </c>
      <c r="AP808" s="1">
        <v>31624888.969518799</v>
      </c>
      <c r="AQ808" s="1">
        <v>0</v>
      </c>
      <c r="AR808" s="1">
        <v>0</v>
      </c>
      <c r="AS808" s="1">
        <v>0</v>
      </c>
      <c r="AT808" s="1">
        <v>0</v>
      </c>
      <c r="AU808" s="1">
        <v>0</v>
      </c>
      <c r="AV808" s="1">
        <v>914386572.31243896</v>
      </c>
      <c r="AW808" s="1">
        <v>1096381930.4362199</v>
      </c>
      <c r="AX808" s="1">
        <v>1076471180.4362199</v>
      </c>
      <c r="AY808" s="1">
        <v>902066491.24057305</v>
      </c>
      <c r="AZ808" s="1">
        <v>819993696.32497394</v>
      </c>
      <c r="BA808" s="1">
        <v>819993696.32497394</v>
      </c>
      <c r="BB808" s="1">
        <v>1064757041.4667</v>
      </c>
      <c r="BC808" s="1">
        <v>1044846291.4667</v>
      </c>
      <c r="BD808" s="1">
        <v>870441602.27105403</v>
      </c>
      <c r="BE808" s="1">
        <v>788368807.35545504</v>
      </c>
      <c r="BF808" s="1">
        <v>788368807.35545504</v>
      </c>
      <c r="BG808" t="s">
        <v>39</v>
      </c>
    </row>
    <row r="809" spans="1:59" x14ac:dyDescent="0.25">
      <c r="A809">
        <v>1181</v>
      </c>
      <c r="B809" t="s">
        <v>209</v>
      </c>
      <c r="C809">
        <v>2019</v>
      </c>
      <c r="D809" s="2">
        <v>10910</v>
      </c>
      <c r="E809" s="7">
        <v>237641.11</v>
      </c>
      <c r="F809" t="s">
        <v>41</v>
      </c>
      <c r="G809" s="2">
        <v>267</v>
      </c>
      <c r="H809" s="1">
        <v>1063234050</v>
      </c>
      <c r="I809" s="1">
        <v>784530755.79999995</v>
      </c>
      <c r="J809" s="1">
        <v>16658369.99</v>
      </c>
      <c r="K809" s="1">
        <v>14665559.460000001</v>
      </c>
      <c r="L809" s="1">
        <v>0</v>
      </c>
      <c r="M809" s="1">
        <v>30497063.0829207</v>
      </c>
      <c r="N809" s="1">
        <v>10983928.217703899</v>
      </c>
      <c r="O809" s="1">
        <v>5318611.6318149101</v>
      </c>
      <c r="P809" s="1">
        <v>30497063.0829207</v>
      </c>
      <c r="Q809" s="1">
        <v>48153467</v>
      </c>
      <c r="R809" s="1">
        <v>10717606</v>
      </c>
      <c r="S809" s="1">
        <v>541788</v>
      </c>
      <c r="T809" s="1">
        <v>40.102192370297502</v>
      </c>
      <c r="U809" s="1">
        <v>7.5170513922447499</v>
      </c>
      <c r="V809" s="1">
        <v>0</v>
      </c>
      <c r="Y809" s="1">
        <v>187161050</v>
      </c>
      <c r="Z809" s="1">
        <v>823857115.61248803</v>
      </c>
      <c r="AA809" s="1">
        <v>0</v>
      </c>
      <c r="AB809" s="1">
        <v>167250300</v>
      </c>
      <c r="AC809" s="1">
        <v>823857115.61248803</v>
      </c>
      <c r="AD809" s="1">
        <v>0</v>
      </c>
      <c r="AE809" s="1">
        <v>167250300</v>
      </c>
      <c r="AF809" s="1">
        <v>651113424.44879305</v>
      </c>
      <c r="AG809" s="1">
        <v>0</v>
      </c>
      <c r="AH809" s="1">
        <v>167250300</v>
      </c>
      <c r="AI809" s="1">
        <v>569822275.66587806</v>
      </c>
      <c r="AJ809" s="1">
        <v>0</v>
      </c>
      <c r="AK809" s="1">
        <v>831686188.87292004</v>
      </c>
      <c r="AL809" s="1">
        <v>1058173598.6854</v>
      </c>
      <c r="AM809" s="1">
        <v>1038262848.6854</v>
      </c>
      <c r="AN809" s="1">
        <v>865519157.52171397</v>
      </c>
      <c r="AO809" s="1">
        <v>784228008.73879802</v>
      </c>
      <c r="AP809" s="1">
        <v>30968099.309518799</v>
      </c>
      <c r="AQ809" s="1">
        <v>0</v>
      </c>
      <c r="AR809" s="1">
        <v>0</v>
      </c>
      <c r="AS809" s="1">
        <v>0</v>
      </c>
      <c r="AT809" s="1">
        <v>0</v>
      </c>
      <c r="AU809" s="1">
        <v>0</v>
      </c>
      <c r="AV809" s="1">
        <v>862654288.18243897</v>
      </c>
      <c r="AW809" s="1">
        <v>1089141697.99492</v>
      </c>
      <c r="AX809" s="1">
        <v>1069230947.99492</v>
      </c>
      <c r="AY809" s="1">
        <v>896487256.83123302</v>
      </c>
      <c r="AZ809" s="1">
        <v>815196108.04831696</v>
      </c>
      <c r="BA809" s="1">
        <v>815196108.04831696</v>
      </c>
      <c r="BB809" s="1">
        <v>1058173598.6854</v>
      </c>
      <c r="BC809" s="1">
        <v>1038262848.6854</v>
      </c>
      <c r="BD809" s="1">
        <v>865519157.52171397</v>
      </c>
      <c r="BE809" s="1">
        <v>784228008.73879802</v>
      </c>
      <c r="BF809" s="1">
        <v>784228008.73879802</v>
      </c>
      <c r="BG809" t="s">
        <v>39</v>
      </c>
    </row>
    <row r="810" spans="1:59" x14ac:dyDescent="0.25">
      <c r="A810">
        <v>1181</v>
      </c>
      <c r="B810" t="s">
        <v>209</v>
      </c>
      <c r="C810">
        <v>2020</v>
      </c>
      <c r="D810" s="2">
        <v>10910</v>
      </c>
      <c r="E810" s="7">
        <v>237641.11</v>
      </c>
      <c r="F810" t="s">
        <v>41</v>
      </c>
      <c r="G810" s="2">
        <v>267</v>
      </c>
      <c r="H810" s="1">
        <v>1063234050</v>
      </c>
      <c r="I810" s="1">
        <v>884730077</v>
      </c>
      <c r="J810" s="1">
        <v>19426910.440000001</v>
      </c>
      <c r="K810" s="1">
        <v>14315471.119999999</v>
      </c>
      <c r="L810" s="1">
        <v>0</v>
      </c>
      <c r="M810" s="1">
        <v>30497063.0829207</v>
      </c>
      <c r="N810" s="1">
        <v>10983928.217703899</v>
      </c>
      <c r="O810" s="1">
        <v>5318611.6318149101</v>
      </c>
      <c r="P810" s="1">
        <v>30497063.0829207</v>
      </c>
      <c r="Q810" s="1">
        <v>48153467</v>
      </c>
      <c r="R810" s="1">
        <v>10717606</v>
      </c>
      <c r="S810" s="1">
        <v>541788</v>
      </c>
      <c r="T810" s="1">
        <v>40.2764293394562</v>
      </c>
      <c r="U810" s="1">
        <v>2.6884127748528002</v>
      </c>
      <c r="V810" s="1">
        <v>0</v>
      </c>
      <c r="Y810" s="1">
        <v>187161050</v>
      </c>
      <c r="Z810" s="1">
        <v>950345893.22065699</v>
      </c>
      <c r="AA810" s="1">
        <v>0</v>
      </c>
      <c r="AB810" s="1">
        <v>167250300</v>
      </c>
      <c r="AC810" s="1">
        <v>950345893.22065699</v>
      </c>
      <c r="AD810" s="1">
        <v>0</v>
      </c>
      <c r="AE810" s="1">
        <v>167250300</v>
      </c>
      <c r="AF810" s="1">
        <v>751080444.92122996</v>
      </c>
      <c r="AG810" s="1">
        <v>0</v>
      </c>
      <c r="AH810" s="1">
        <v>167250300</v>
      </c>
      <c r="AI810" s="1">
        <v>657308469.25091195</v>
      </c>
      <c r="AJ810" s="1">
        <v>0</v>
      </c>
      <c r="AK810" s="1">
        <v>934654050.52292001</v>
      </c>
      <c r="AL810" s="1">
        <v>1187430916.7435701</v>
      </c>
      <c r="AM810" s="1">
        <v>1167520166.7435701</v>
      </c>
      <c r="AN810" s="1">
        <v>968254718.44415104</v>
      </c>
      <c r="AO810" s="1">
        <v>874482742.77383304</v>
      </c>
      <c r="AP810" s="1">
        <v>30618010.969518799</v>
      </c>
      <c r="AQ810" s="1">
        <v>0</v>
      </c>
      <c r="AR810" s="1">
        <v>0</v>
      </c>
      <c r="AS810" s="1">
        <v>0</v>
      </c>
      <c r="AT810" s="1">
        <v>0</v>
      </c>
      <c r="AU810" s="1">
        <v>0</v>
      </c>
      <c r="AV810" s="1">
        <v>965272061.49243903</v>
      </c>
      <c r="AW810" s="1">
        <v>1218048927.7130899</v>
      </c>
      <c r="AX810" s="1">
        <v>1198138177.7130899</v>
      </c>
      <c r="AY810" s="1">
        <v>998872729.41366994</v>
      </c>
      <c r="AZ810" s="1">
        <v>905100753.74335098</v>
      </c>
      <c r="BA810" s="1">
        <v>905100753.74335098</v>
      </c>
      <c r="BB810" s="1">
        <v>1187430916.7435701</v>
      </c>
      <c r="BC810" s="1">
        <v>1167520166.7435701</v>
      </c>
      <c r="BD810" s="1">
        <v>968254718.44415104</v>
      </c>
      <c r="BE810" s="1">
        <v>874482742.77383304</v>
      </c>
      <c r="BF810" s="1">
        <v>874482742.77383304</v>
      </c>
      <c r="BG810" t="s">
        <v>39</v>
      </c>
    </row>
    <row r="811" spans="1:59" x14ac:dyDescent="0.25">
      <c r="A811">
        <v>1181</v>
      </c>
      <c r="B811" t="s">
        <v>209</v>
      </c>
      <c r="C811">
        <v>2021</v>
      </c>
      <c r="D811" s="2">
        <v>10910</v>
      </c>
      <c r="E811" s="7">
        <v>237641.11</v>
      </c>
      <c r="F811" t="s">
        <v>41</v>
      </c>
      <c r="G811" s="2">
        <v>267</v>
      </c>
      <c r="H811" s="1">
        <v>1063234050</v>
      </c>
      <c r="I811" s="1">
        <v>818580586.71599996</v>
      </c>
      <c r="J811" s="1">
        <v>24617643.27</v>
      </c>
      <c r="K811" s="1">
        <v>13700572.380000001</v>
      </c>
      <c r="L811" s="1">
        <v>0</v>
      </c>
      <c r="M811" s="1">
        <v>30497063.0829207</v>
      </c>
      <c r="N811" s="1">
        <v>10983928.217703899</v>
      </c>
      <c r="O811" s="1">
        <v>5318611.6318149101</v>
      </c>
      <c r="P811" s="1">
        <v>30497063.0829207</v>
      </c>
      <c r="Q811" s="1">
        <v>48153467</v>
      </c>
      <c r="R811" s="1">
        <v>10717606</v>
      </c>
      <c r="S811" s="1">
        <v>541788</v>
      </c>
      <c r="T811" s="1">
        <v>38.9602297051417</v>
      </c>
      <c r="U811" s="1">
        <v>6.4744748951951996</v>
      </c>
      <c r="V811" s="1">
        <v>0</v>
      </c>
      <c r="Y811" s="1">
        <v>187161050</v>
      </c>
      <c r="Z811" s="1">
        <v>821344313.78533196</v>
      </c>
      <c r="AA811" s="1">
        <v>0</v>
      </c>
      <c r="AB811" s="1">
        <v>167250300</v>
      </c>
      <c r="AC811" s="1">
        <v>821344313.78533196</v>
      </c>
      <c r="AD811" s="1">
        <v>0</v>
      </c>
      <c r="AE811" s="1">
        <v>167250300</v>
      </c>
      <c r="AF811" s="1">
        <v>649127498.768677</v>
      </c>
      <c r="AG811" s="1">
        <v>0</v>
      </c>
      <c r="AH811" s="1">
        <v>167250300</v>
      </c>
      <c r="AI811" s="1">
        <v>568084291.702016</v>
      </c>
      <c r="AJ811" s="1">
        <v>0</v>
      </c>
      <c r="AK811" s="1">
        <v>873695293.06892002</v>
      </c>
      <c r="AL811" s="1">
        <v>1063620070.13825</v>
      </c>
      <c r="AM811" s="1">
        <v>1043709320.13825</v>
      </c>
      <c r="AN811" s="1">
        <v>871492505.12159801</v>
      </c>
      <c r="AO811" s="1">
        <v>790449298.05493701</v>
      </c>
      <c r="AP811" s="1">
        <v>30003112.229518801</v>
      </c>
      <c r="AQ811" s="1">
        <v>0</v>
      </c>
      <c r="AR811" s="1">
        <v>0</v>
      </c>
      <c r="AS811" s="1">
        <v>0</v>
      </c>
      <c r="AT811" s="1">
        <v>0</v>
      </c>
      <c r="AU811" s="1">
        <v>0</v>
      </c>
      <c r="AV811" s="1">
        <v>903698405.29843903</v>
      </c>
      <c r="AW811" s="1">
        <v>1093623182.36777</v>
      </c>
      <c r="AX811" s="1">
        <v>1073712432.36777</v>
      </c>
      <c r="AY811" s="1">
        <v>901495617.35111701</v>
      </c>
      <c r="AZ811" s="1">
        <v>820452410.28445601</v>
      </c>
      <c r="BA811" s="1">
        <v>820452410.28445601</v>
      </c>
      <c r="BB811" s="1">
        <v>1063620070.13825</v>
      </c>
      <c r="BC811" s="1">
        <v>1043709320.13825</v>
      </c>
      <c r="BD811" s="1">
        <v>871492505.12159801</v>
      </c>
      <c r="BE811" s="1">
        <v>790449298.05493701</v>
      </c>
      <c r="BF811" s="1">
        <v>790449298.05493701</v>
      </c>
      <c r="BG811" t="s">
        <v>39</v>
      </c>
    </row>
    <row r="812" spans="1:59" x14ac:dyDescent="0.25">
      <c r="A812">
        <v>1188</v>
      </c>
      <c r="B812" t="s">
        <v>210</v>
      </c>
      <c r="C812">
        <v>2017</v>
      </c>
      <c r="D812" s="2">
        <v>24882</v>
      </c>
      <c r="E812" s="7">
        <v>81240.23</v>
      </c>
      <c r="F812" t="s">
        <v>43</v>
      </c>
      <c r="G812" s="2">
        <v>119</v>
      </c>
      <c r="H812" s="1">
        <v>1080749670</v>
      </c>
      <c r="I812" s="1">
        <v>600103771.5</v>
      </c>
      <c r="J812" s="1">
        <v>84267309.75</v>
      </c>
      <c r="K812" s="1">
        <v>183198682.90000001</v>
      </c>
      <c r="L812" s="1">
        <v>0</v>
      </c>
      <c r="M812" s="1">
        <v>95025961.230000004</v>
      </c>
      <c r="N812" s="1">
        <v>19022502.8734967</v>
      </c>
      <c r="O812" s="1">
        <v>2473971.6824757201</v>
      </c>
      <c r="P812" s="1">
        <v>45112373.215065897</v>
      </c>
      <c r="Q812" s="1">
        <v>9232726</v>
      </c>
      <c r="R812" s="1">
        <v>6172871</v>
      </c>
      <c r="S812" s="1">
        <v>85777</v>
      </c>
      <c r="T812" s="1">
        <v>50.839545631078003</v>
      </c>
      <c r="U812" s="1">
        <v>4.4220552672922997</v>
      </c>
      <c r="V812" s="1">
        <v>6399196</v>
      </c>
      <c r="W812" s="1">
        <v>15.11</v>
      </c>
      <c r="X812" s="1">
        <v>0.98</v>
      </c>
      <c r="Y812" s="1">
        <v>426850710</v>
      </c>
      <c r="Z812" s="1">
        <v>243458002.763482</v>
      </c>
      <c r="AA812" s="1">
        <v>58749969.007855996</v>
      </c>
      <c r="AB812" s="1">
        <v>381441060</v>
      </c>
      <c r="AC812" s="1">
        <v>243458002.763482</v>
      </c>
      <c r="AD812" s="1">
        <v>58749969.007855996</v>
      </c>
      <c r="AE812" s="1">
        <v>381441060</v>
      </c>
      <c r="AF812" s="1">
        <v>192247746.79333699</v>
      </c>
      <c r="AG812" s="1">
        <v>58749969.007855996</v>
      </c>
      <c r="AH812" s="1">
        <v>381441060</v>
      </c>
      <c r="AI812" s="1">
        <v>168148802.80738699</v>
      </c>
      <c r="AJ812" s="1">
        <v>58749969.007855996</v>
      </c>
      <c r="AK812" s="1">
        <v>779397042.48000002</v>
      </c>
      <c r="AL812" s="1">
        <v>858438364.73640394</v>
      </c>
      <c r="AM812" s="1">
        <v>813028714.73640394</v>
      </c>
      <c r="AN812" s="1">
        <v>761818458.76625896</v>
      </c>
      <c r="AO812" s="1">
        <v>737719514.78030896</v>
      </c>
      <c r="AP812" s="1">
        <v>204695157.45597199</v>
      </c>
      <c r="AQ812" s="1">
        <v>0</v>
      </c>
      <c r="AR812" s="1">
        <v>0</v>
      </c>
      <c r="AS812" s="1">
        <v>0</v>
      </c>
      <c r="AT812" s="1">
        <v>0</v>
      </c>
      <c r="AU812" s="1">
        <v>0</v>
      </c>
      <c r="AV812" s="1">
        <v>984092199.93597198</v>
      </c>
      <c r="AW812" s="1">
        <v>1063133522.1923701</v>
      </c>
      <c r="AX812" s="1">
        <v>1017723872.1923701</v>
      </c>
      <c r="AY812" s="1">
        <v>966513616.22223198</v>
      </c>
      <c r="AZ812" s="1">
        <v>942414672.23628104</v>
      </c>
      <c r="BA812" s="1">
        <v>942414672.23628104</v>
      </c>
      <c r="BB812" s="1">
        <v>858438364.73640394</v>
      </c>
      <c r="BC812" s="1">
        <v>813028714.73640394</v>
      </c>
      <c r="BD812" s="1">
        <v>761818458.76625896</v>
      </c>
      <c r="BE812" s="1">
        <v>737719514.78030896</v>
      </c>
      <c r="BF812" s="1">
        <v>737719514.78030896</v>
      </c>
      <c r="BG812" t="s">
        <v>39</v>
      </c>
    </row>
    <row r="813" spans="1:59" x14ac:dyDescent="0.25">
      <c r="A813">
        <v>1188</v>
      </c>
      <c r="B813" t="s">
        <v>210</v>
      </c>
      <c r="C813">
        <v>2018</v>
      </c>
      <c r="D813" s="2">
        <v>24882</v>
      </c>
      <c r="E813" s="7">
        <v>81240.23</v>
      </c>
      <c r="F813" t="s">
        <v>43</v>
      </c>
      <c r="G813" s="2">
        <v>119</v>
      </c>
      <c r="H813" s="1">
        <v>1080749670</v>
      </c>
      <c r="I813" s="1">
        <v>618211118.29999995</v>
      </c>
      <c r="J813" s="1">
        <v>70921314.019999996</v>
      </c>
      <c r="K813" s="1">
        <v>193475421.22799999</v>
      </c>
      <c r="L813" s="1">
        <v>0</v>
      </c>
      <c r="M813" s="1">
        <v>95025961.230000004</v>
      </c>
      <c r="N813" s="1">
        <v>19022502.8734967</v>
      </c>
      <c r="O813" s="1">
        <v>2473971.6824757201</v>
      </c>
      <c r="P813" s="1">
        <v>45112373.215065897</v>
      </c>
      <c r="Q813" s="1">
        <v>9232726</v>
      </c>
      <c r="R813" s="1">
        <v>6172871</v>
      </c>
      <c r="S813" s="1">
        <v>85777</v>
      </c>
      <c r="T813" s="1">
        <v>50.094291983952601</v>
      </c>
      <c r="U813" s="1">
        <v>3.1358848558796999</v>
      </c>
      <c r="V813" s="1">
        <v>6399196</v>
      </c>
      <c r="W813" s="1">
        <v>15.11</v>
      </c>
      <c r="X813" s="1">
        <v>0.98</v>
      </c>
      <c r="Y813" s="1">
        <v>426850710</v>
      </c>
      <c r="Z813" s="1">
        <v>246295090.98308501</v>
      </c>
      <c r="AA813" s="1">
        <v>58749969.007855996</v>
      </c>
      <c r="AB813" s="1">
        <v>381441060</v>
      </c>
      <c r="AC813" s="1">
        <v>246295090.98308501</v>
      </c>
      <c r="AD813" s="1">
        <v>58749969.007855996</v>
      </c>
      <c r="AE813" s="1">
        <v>381441060</v>
      </c>
      <c r="AF813" s="1">
        <v>194488066.73140299</v>
      </c>
      <c r="AG813" s="1">
        <v>58749969.007855996</v>
      </c>
      <c r="AH813" s="1">
        <v>381441060</v>
      </c>
      <c r="AI813" s="1">
        <v>170108290.612964</v>
      </c>
      <c r="AJ813" s="1">
        <v>58749969.007855996</v>
      </c>
      <c r="AK813" s="1">
        <v>784158393.54999995</v>
      </c>
      <c r="AL813" s="1">
        <v>847929457.22600698</v>
      </c>
      <c r="AM813" s="1">
        <v>802519807.22600698</v>
      </c>
      <c r="AN813" s="1">
        <v>750712782.97432494</v>
      </c>
      <c r="AO813" s="1">
        <v>726333006.85588598</v>
      </c>
      <c r="AP813" s="1">
        <v>214971895.783972</v>
      </c>
      <c r="AQ813" s="1">
        <v>0</v>
      </c>
      <c r="AR813" s="1">
        <v>0</v>
      </c>
      <c r="AS813" s="1">
        <v>0</v>
      </c>
      <c r="AT813" s="1">
        <v>0</v>
      </c>
      <c r="AU813" s="1">
        <v>0</v>
      </c>
      <c r="AV813" s="1">
        <v>999130289.33397198</v>
      </c>
      <c r="AW813" s="1">
        <v>1062901353.0099699</v>
      </c>
      <c r="AX813" s="1">
        <v>1017491703.0099699</v>
      </c>
      <c r="AY813" s="1">
        <v>965684678.75829697</v>
      </c>
      <c r="AZ813" s="1">
        <v>941304902.63985896</v>
      </c>
      <c r="BA813" s="1">
        <v>941304902.63985896</v>
      </c>
      <c r="BB813" s="1">
        <v>847929457.22600698</v>
      </c>
      <c r="BC813" s="1">
        <v>802519807.22600698</v>
      </c>
      <c r="BD813" s="1">
        <v>750712782.97432494</v>
      </c>
      <c r="BE813" s="1">
        <v>726333006.85588598</v>
      </c>
      <c r="BF813" s="1">
        <v>726333006.85588598</v>
      </c>
      <c r="BG813" t="s">
        <v>39</v>
      </c>
    </row>
    <row r="814" spans="1:59" x14ac:dyDescent="0.25">
      <c r="A814">
        <v>1188</v>
      </c>
      <c r="B814" t="s">
        <v>210</v>
      </c>
      <c r="C814">
        <v>2019</v>
      </c>
      <c r="D814" s="2">
        <v>24882</v>
      </c>
      <c r="E814" s="7">
        <v>81240.23</v>
      </c>
      <c r="F814" t="s">
        <v>43</v>
      </c>
      <c r="G814" s="2">
        <v>119</v>
      </c>
      <c r="H814" s="1">
        <v>1080749670</v>
      </c>
      <c r="I814" s="1">
        <v>618121352</v>
      </c>
      <c r="J814" s="1">
        <v>61299121.140000001</v>
      </c>
      <c r="K814" s="1">
        <v>205528783.09999999</v>
      </c>
      <c r="L814" s="1">
        <v>0</v>
      </c>
      <c r="M814" s="1">
        <v>95025961.230000004</v>
      </c>
      <c r="N814" s="1">
        <v>19022502.8734967</v>
      </c>
      <c r="O814" s="1">
        <v>2473971.6824757201</v>
      </c>
      <c r="P814" s="1">
        <v>45112373.215065897</v>
      </c>
      <c r="Q814" s="1">
        <v>9232726</v>
      </c>
      <c r="R814" s="1">
        <v>6172871</v>
      </c>
      <c r="S814" s="1">
        <v>85777</v>
      </c>
      <c r="T814" s="1">
        <v>49.589783898287898</v>
      </c>
      <c r="U814" s="1">
        <v>4.7209254526097997</v>
      </c>
      <c r="V814" s="1">
        <v>6399196</v>
      </c>
      <c r="W814" s="1">
        <v>15.11</v>
      </c>
      <c r="X814" s="1">
        <v>0.98</v>
      </c>
      <c r="Y814" s="1">
        <v>426850710</v>
      </c>
      <c r="Z814" s="1">
        <v>235335486.211135</v>
      </c>
      <c r="AA814" s="1">
        <v>58749969.007855996</v>
      </c>
      <c r="AB814" s="1">
        <v>381441060</v>
      </c>
      <c r="AC814" s="1">
        <v>235335486.211135</v>
      </c>
      <c r="AD814" s="1">
        <v>58749969.007855996</v>
      </c>
      <c r="AE814" s="1">
        <v>381441060</v>
      </c>
      <c r="AF814" s="1">
        <v>185833763.73360899</v>
      </c>
      <c r="AG814" s="1">
        <v>58749969.007855996</v>
      </c>
      <c r="AH814" s="1">
        <v>381441060</v>
      </c>
      <c r="AI814" s="1">
        <v>162538835.50889099</v>
      </c>
      <c r="AJ814" s="1">
        <v>58749969.007855996</v>
      </c>
      <c r="AK814" s="1">
        <v>774446434.37</v>
      </c>
      <c r="AL814" s="1">
        <v>827347659.57405698</v>
      </c>
      <c r="AM814" s="1">
        <v>781938009.57405698</v>
      </c>
      <c r="AN814" s="1">
        <v>732436287.09653103</v>
      </c>
      <c r="AO814" s="1">
        <v>709141358.87181306</v>
      </c>
      <c r="AP814" s="1">
        <v>227025257.655972</v>
      </c>
      <c r="AQ814" s="1">
        <v>0</v>
      </c>
      <c r="AR814" s="1">
        <v>0</v>
      </c>
      <c r="AS814" s="1">
        <v>0</v>
      </c>
      <c r="AT814" s="1">
        <v>0</v>
      </c>
      <c r="AU814" s="1">
        <v>0</v>
      </c>
      <c r="AV814" s="1">
        <v>1001471692.02597</v>
      </c>
      <c r="AW814" s="1">
        <v>1054372917.23002</v>
      </c>
      <c r="AX814" s="1">
        <v>1008963267.23002</v>
      </c>
      <c r="AY814" s="1">
        <v>959461544.75250304</v>
      </c>
      <c r="AZ814" s="1">
        <v>936166616.52778494</v>
      </c>
      <c r="BA814" s="1">
        <v>936166616.52778494</v>
      </c>
      <c r="BB814" s="1">
        <v>827347659.57405698</v>
      </c>
      <c r="BC814" s="1">
        <v>781938009.57405698</v>
      </c>
      <c r="BD814" s="1">
        <v>732436287.09653103</v>
      </c>
      <c r="BE814" s="1">
        <v>709141358.87181306</v>
      </c>
      <c r="BF814" s="1">
        <v>709141358.87181306</v>
      </c>
      <c r="BG814" t="s">
        <v>39</v>
      </c>
    </row>
    <row r="815" spans="1:59" x14ac:dyDescent="0.25">
      <c r="A815">
        <v>1188</v>
      </c>
      <c r="B815" t="s">
        <v>210</v>
      </c>
      <c r="C815">
        <v>2020</v>
      </c>
      <c r="D815" s="2">
        <v>23358</v>
      </c>
      <c r="E815" s="7">
        <v>81240.23</v>
      </c>
      <c r="F815" t="s">
        <v>43</v>
      </c>
      <c r="G815" s="2">
        <v>119</v>
      </c>
      <c r="H815" s="1">
        <v>1014554730</v>
      </c>
      <c r="I815" s="1">
        <v>739372778.25771904</v>
      </c>
      <c r="J815" s="1">
        <v>87160741.965174302</v>
      </c>
      <c r="K815" s="1">
        <v>234402347.54963401</v>
      </c>
      <c r="L815" s="1">
        <v>0</v>
      </c>
      <c r="M815" s="1">
        <v>95025961.230000004</v>
      </c>
      <c r="N815" s="1">
        <v>19022502.8734967</v>
      </c>
      <c r="O815" s="1">
        <v>2473971.6824757201</v>
      </c>
      <c r="P815" s="1">
        <v>45112373.215065897</v>
      </c>
      <c r="Q815" s="1">
        <v>9232726</v>
      </c>
      <c r="R815" s="1">
        <v>6172871</v>
      </c>
      <c r="S815" s="1">
        <v>85777</v>
      </c>
      <c r="T815" s="1">
        <v>49.760907318996701</v>
      </c>
      <c r="U815" s="1">
        <v>1.80727089016231</v>
      </c>
      <c r="V815" s="1">
        <v>6399196</v>
      </c>
      <c r="W815" s="1">
        <v>15.11</v>
      </c>
      <c r="X815" s="1">
        <v>0.98</v>
      </c>
      <c r="Y815" s="1">
        <v>400706490</v>
      </c>
      <c r="Z815" s="1">
        <v>251515031.48301601</v>
      </c>
      <c r="AA815" s="1">
        <v>58749969.007855996</v>
      </c>
      <c r="AB815" s="1">
        <v>358078140</v>
      </c>
      <c r="AC815" s="1">
        <v>251515031.48301601</v>
      </c>
      <c r="AD815" s="1">
        <v>58749969.007855996</v>
      </c>
      <c r="AE815" s="1">
        <v>358078140</v>
      </c>
      <c r="AF815" s="1">
        <v>198610017.080605</v>
      </c>
      <c r="AG815" s="1">
        <v>58749969.007855996</v>
      </c>
      <c r="AH815" s="1">
        <v>358078140</v>
      </c>
      <c r="AI815" s="1">
        <v>173713539.71476501</v>
      </c>
      <c r="AJ815" s="1">
        <v>58749969.007855996</v>
      </c>
      <c r="AK815" s="1">
        <v>921559481.45289302</v>
      </c>
      <c r="AL815" s="1">
        <v>843244605.67111194</v>
      </c>
      <c r="AM815" s="1">
        <v>800616255.67111194</v>
      </c>
      <c r="AN815" s="1">
        <v>747711241.26870096</v>
      </c>
      <c r="AO815" s="1">
        <v>722814763.902861</v>
      </c>
      <c r="AP815" s="1">
        <v>255898822.10560599</v>
      </c>
      <c r="AQ815" s="1">
        <v>0</v>
      </c>
      <c r="AR815" s="1">
        <v>0</v>
      </c>
      <c r="AS815" s="1">
        <v>0</v>
      </c>
      <c r="AT815" s="1">
        <v>0</v>
      </c>
      <c r="AU815" s="1">
        <v>0</v>
      </c>
      <c r="AV815" s="1">
        <v>1177458303.55849</v>
      </c>
      <c r="AW815" s="1">
        <v>1099143427.77671</v>
      </c>
      <c r="AX815" s="1">
        <v>1056515077.77671</v>
      </c>
      <c r="AY815" s="1">
        <v>1003610063.3743</v>
      </c>
      <c r="AZ815" s="1">
        <v>978713586.00846696</v>
      </c>
      <c r="BA815" s="1">
        <v>978713586.00846696</v>
      </c>
      <c r="BB815" s="1">
        <v>843244605.67111194</v>
      </c>
      <c r="BC815" s="1">
        <v>800616255.67111194</v>
      </c>
      <c r="BD815" s="1">
        <v>747711241.26870096</v>
      </c>
      <c r="BE815" s="1">
        <v>722814763.902861</v>
      </c>
      <c r="BF815" s="1">
        <v>722814763.902861</v>
      </c>
      <c r="BG815" t="s">
        <v>39</v>
      </c>
    </row>
    <row r="816" spans="1:59" x14ac:dyDescent="0.25">
      <c r="A816">
        <v>1188</v>
      </c>
      <c r="B816" t="s">
        <v>210</v>
      </c>
      <c r="C816">
        <v>2021</v>
      </c>
      <c r="D816" s="2">
        <v>23358</v>
      </c>
      <c r="E816" s="7">
        <v>81240.23</v>
      </c>
      <c r="F816" t="s">
        <v>43</v>
      </c>
      <c r="G816" s="2">
        <v>119</v>
      </c>
      <c r="H816" s="1">
        <v>1014554730</v>
      </c>
      <c r="I816" s="1">
        <v>703729170.94799995</v>
      </c>
      <c r="J816" s="1">
        <v>103273066.90000001</v>
      </c>
      <c r="K816" s="1">
        <v>219693147.69999999</v>
      </c>
      <c r="L816" s="1">
        <v>0</v>
      </c>
      <c r="M816" s="1">
        <v>95025961.230000004</v>
      </c>
      <c r="N816" s="1">
        <v>19022502.8734967</v>
      </c>
      <c r="O816" s="1">
        <v>2473971.6824757201</v>
      </c>
      <c r="P816" s="1">
        <v>45112373.215065897</v>
      </c>
      <c r="Q816" s="1">
        <v>9232726</v>
      </c>
      <c r="R816" s="1">
        <v>6172871</v>
      </c>
      <c r="S816" s="1">
        <v>85777</v>
      </c>
      <c r="T816" s="1">
        <v>50.923771982133502</v>
      </c>
      <c r="U816" s="1">
        <v>3.4936579275008399</v>
      </c>
      <c r="V816" s="1">
        <v>6399196</v>
      </c>
      <c r="W816" s="1">
        <v>15.11</v>
      </c>
      <c r="X816" s="1">
        <v>0.98</v>
      </c>
      <c r="Y816" s="1">
        <v>400706490</v>
      </c>
      <c r="Z816" s="1">
        <v>248769176.18954301</v>
      </c>
      <c r="AA816" s="1">
        <v>58749969.007855996</v>
      </c>
      <c r="AB816" s="1">
        <v>358078140</v>
      </c>
      <c r="AC816" s="1">
        <v>248769176.18954301</v>
      </c>
      <c r="AD816" s="1">
        <v>58749969.007855996</v>
      </c>
      <c r="AE816" s="1">
        <v>358078140</v>
      </c>
      <c r="AF816" s="1">
        <v>196441739.64795199</v>
      </c>
      <c r="AG816" s="1">
        <v>58749969.007855996</v>
      </c>
      <c r="AH816" s="1">
        <v>358078140</v>
      </c>
      <c r="AI816" s="1">
        <v>171817063.62838</v>
      </c>
      <c r="AJ816" s="1">
        <v>58749969.007855996</v>
      </c>
      <c r="AK816" s="1">
        <v>902028199.07799995</v>
      </c>
      <c r="AL816" s="1">
        <v>856611075.31246495</v>
      </c>
      <c r="AM816" s="1">
        <v>813982725.31246495</v>
      </c>
      <c r="AN816" s="1">
        <v>761655288.77087402</v>
      </c>
      <c r="AO816" s="1">
        <v>737030612.751302</v>
      </c>
      <c r="AP816" s="1">
        <v>241189622.255972</v>
      </c>
      <c r="AQ816" s="1">
        <v>0</v>
      </c>
      <c r="AR816" s="1">
        <v>0</v>
      </c>
      <c r="AS816" s="1">
        <v>0</v>
      </c>
      <c r="AT816" s="1">
        <v>0</v>
      </c>
      <c r="AU816" s="1">
        <v>0</v>
      </c>
      <c r="AV816" s="1">
        <v>1143217821.3339701</v>
      </c>
      <c r="AW816" s="1">
        <v>1097800697.5684299</v>
      </c>
      <c r="AX816" s="1">
        <v>1055172347.5684299</v>
      </c>
      <c r="AY816" s="1">
        <v>1002844911.02684</v>
      </c>
      <c r="AZ816" s="1">
        <v>978220235.00727499</v>
      </c>
      <c r="BA816" s="1">
        <v>978220235.00727499</v>
      </c>
      <c r="BB816" s="1">
        <v>856611075.31246495</v>
      </c>
      <c r="BC816" s="1">
        <v>813982725.31246495</v>
      </c>
      <c r="BD816" s="1">
        <v>761655288.77087402</v>
      </c>
      <c r="BE816" s="1">
        <v>737030612.751302</v>
      </c>
      <c r="BF816" s="1">
        <v>737030612.751302</v>
      </c>
      <c r="BG816" t="s">
        <v>39</v>
      </c>
    </row>
    <row r="817" spans="1:59" x14ac:dyDescent="0.25">
      <c r="A817">
        <v>1210</v>
      </c>
      <c r="B817" t="s">
        <v>211</v>
      </c>
      <c r="C817">
        <v>2017</v>
      </c>
      <c r="D817" s="2">
        <v>22842</v>
      </c>
      <c r="E817" s="7">
        <v>64931.12</v>
      </c>
      <c r="F817" t="s">
        <v>56</v>
      </c>
      <c r="G817" s="2">
        <v>113</v>
      </c>
      <c r="H817" s="1">
        <v>942118290</v>
      </c>
      <c r="I817" s="1">
        <v>444847075</v>
      </c>
      <c r="J817" s="1">
        <v>3851719.7480000001</v>
      </c>
      <c r="K817" s="1">
        <v>57041209.159999996</v>
      </c>
      <c r="L817" s="1">
        <v>641080.56400000001</v>
      </c>
      <c r="M817" s="1">
        <v>149819916.03224501</v>
      </c>
      <c r="N817" s="1">
        <v>46093995.932662196</v>
      </c>
      <c r="O817" s="1">
        <v>9139013.5176644493</v>
      </c>
      <c r="P817" s="1">
        <v>45223797.769973598</v>
      </c>
      <c r="Q817" s="1">
        <v>21232415</v>
      </c>
      <c r="R817" s="1">
        <v>24462882</v>
      </c>
      <c r="S817" s="1">
        <v>208</v>
      </c>
      <c r="T817" s="1">
        <v>46.750937622577197</v>
      </c>
      <c r="U817" s="1">
        <v>13.3719772029967</v>
      </c>
      <c r="V817" s="1">
        <v>3573952</v>
      </c>
      <c r="W817" s="1">
        <v>19.919999999999899</v>
      </c>
      <c r="X817" s="1">
        <v>1.17</v>
      </c>
      <c r="Y817" s="1">
        <v>391854510</v>
      </c>
      <c r="Z817" s="1">
        <v>432528731.28636599</v>
      </c>
      <c r="AA817" s="1">
        <v>51643492.033535898</v>
      </c>
      <c r="AB817" s="1">
        <v>350167860</v>
      </c>
      <c r="AC817" s="1">
        <v>432528731.28636599</v>
      </c>
      <c r="AD817" s="1">
        <v>51643492.033535898</v>
      </c>
      <c r="AE817" s="1">
        <v>350167860</v>
      </c>
      <c r="AF817" s="1">
        <v>340617290.60504401</v>
      </c>
      <c r="AG817" s="1">
        <v>51643492.033535898</v>
      </c>
      <c r="AH817" s="1">
        <v>350167860</v>
      </c>
      <c r="AI817" s="1">
        <v>297364847.931481</v>
      </c>
      <c r="AJ817" s="1">
        <v>51643492.033535898</v>
      </c>
      <c r="AK817" s="1">
        <v>598518710.78024495</v>
      </c>
      <c r="AL817" s="1">
        <v>925102250.83787501</v>
      </c>
      <c r="AM817" s="1">
        <v>883415600.83787501</v>
      </c>
      <c r="AN817" s="1">
        <v>791504160.15655398</v>
      </c>
      <c r="AO817" s="1">
        <v>748251717.48299098</v>
      </c>
      <c r="AP817" s="1">
        <v>112915299.174326</v>
      </c>
      <c r="AQ817" s="1">
        <v>0</v>
      </c>
      <c r="AR817" s="1">
        <v>0</v>
      </c>
      <c r="AS817" s="1">
        <v>0</v>
      </c>
      <c r="AT817" s="1">
        <v>0</v>
      </c>
      <c r="AU817" s="1">
        <v>0</v>
      </c>
      <c r="AV817" s="1">
        <v>711434009.95457101</v>
      </c>
      <c r="AW817" s="1">
        <v>1038017550.0122</v>
      </c>
      <c r="AX817" s="1">
        <v>996330900.01220202</v>
      </c>
      <c r="AY817" s="1">
        <v>904419459.330881</v>
      </c>
      <c r="AZ817" s="1">
        <v>861167016.65731704</v>
      </c>
      <c r="BA817" s="1">
        <v>861167016.65731704</v>
      </c>
      <c r="BB817" s="1">
        <v>925102250.83787501</v>
      </c>
      <c r="BC817" s="1">
        <v>883415600.83787501</v>
      </c>
      <c r="BD817" s="1">
        <v>791504160.15655398</v>
      </c>
      <c r="BE817" s="1">
        <v>748251717.48299098</v>
      </c>
      <c r="BF817" s="1">
        <v>748251717.48299098</v>
      </c>
      <c r="BG817" t="s">
        <v>39</v>
      </c>
    </row>
    <row r="818" spans="1:59" x14ac:dyDescent="0.25">
      <c r="A818">
        <v>1210</v>
      </c>
      <c r="B818" t="s">
        <v>211</v>
      </c>
      <c r="C818">
        <v>2018</v>
      </c>
      <c r="D818" s="2">
        <v>24885</v>
      </c>
      <c r="E818" s="7">
        <v>64931.12</v>
      </c>
      <c r="F818" t="s">
        <v>56</v>
      </c>
      <c r="G818" s="2">
        <v>113</v>
      </c>
      <c r="H818" s="1">
        <v>1026381825</v>
      </c>
      <c r="I818" s="1">
        <v>423704881.37199998</v>
      </c>
      <c r="J818" s="1">
        <v>4842140.5959999999</v>
      </c>
      <c r="K818" s="1">
        <v>52861842.630000003</v>
      </c>
      <c r="L818" s="1">
        <v>1496.104</v>
      </c>
      <c r="M818" s="1">
        <v>149819916.03224501</v>
      </c>
      <c r="N818" s="1">
        <v>46093995.932662196</v>
      </c>
      <c r="O818" s="1">
        <v>9139013.5176644493</v>
      </c>
      <c r="P818" s="1">
        <v>45223797.769973598</v>
      </c>
      <c r="Q818" s="1">
        <v>21232415</v>
      </c>
      <c r="R818" s="1">
        <v>24462882</v>
      </c>
      <c r="S818" s="1">
        <v>208</v>
      </c>
      <c r="T818" s="1">
        <v>48.695503693192698</v>
      </c>
      <c r="U818" s="1">
        <v>9.7672106966301495</v>
      </c>
      <c r="V818" s="1">
        <v>3573952</v>
      </c>
      <c r="W818" s="1">
        <v>19.919999999999899</v>
      </c>
      <c r="X818" s="1">
        <v>1.17</v>
      </c>
      <c r="Y818" s="1">
        <v>426902175</v>
      </c>
      <c r="Z818" s="1">
        <v>504437674.78959501</v>
      </c>
      <c r="AA818" s="1">
        <v>51643492.033535898</v>
      </c>
      <c r="AB818" s="1">
        <v>381487050</v>
      </c>
      <c r="AC818" s="1">
        <v>504437674.78959501</v>
      </c>
      <c r="AD818" s="1">
        <v>51643492.033535898</v>
      </c>
      <c r="AE818" s="1">
        <v>381487050</v>
      </c>
      <c r="AF818" s="1">
        <v>397245735.687747</v>
      </c>
      <c r="AG818" s="1">
        <v>51643492.033535898</v>
      </c>
      <c r="AH818" s="1">
        <v>381487050</v>
      </c>
      <c r="AI818" s="1">
        <v>346802470.22805399</v>
      </c>
      <c r="AJ818" s="1">
        <v>51643492.033535898</v>
      </c>
      <c r="AK818" s="1">
        <v>578366938.00024498</v>
      </c>
      <c r="AL818" s="1">
        <v>1033049280.1891</v>
      </c>
      <c r="AM818" s="1">
        <v>987634155.18910503</v>
      </c>
      <c r="AN818" s="1">
        <v>880442216.08725703</v>
      </c>
      <c r="AO818" s="1">
        <v>829998950.62756395</v>
      </c>
      <c r="AP818" s="1">
        <v>108096348.18432599</v>
      </c>
      <c r="AQ818" s="1">
        <v>0</v>
      </c>
      <c r="AR818" s="1">
        <v>0</v>
      </c>
      <c r="AS818" s="1">
        <v>0</v>
      </c>
      <c r="AT818" s="1">
        <v>0</v>
      </c>
      <c r="AU818" s="1">
        <v>0</v>
      </c>
      <c r="AV818" s="1">
        <v>686463286.18457103</v>
      </c>
      <c r="AW818" s="1">
        <v>1141145628.37343</v>
      </c>
      <c r="AX818" s="1">
        <v>1095730503.37343</v>
      </c>
      <c r="AY818" s="1">
        <v>988538564.27158403</v>
      </c>
      <c r="AZ818" s="1">
        <v>938095298.81189096</v>
      </c>
      <c r="BA818" s="1">
        <v>938095298.81189096</v>
      </c>
      <c r="BB818" s="1">
        <v>1033049280.1891</v>
      </c>
      <c r="BC818" s="1">
        <v>987634155.18910503</v>
      </c>
      <c r="BD818" s="1">
        <v>880442216.08725703</v>
      </c>
      <c r="BE818" s="1">
        <v>829998950.62756395</v>
      </c>
      <c r="BF818" s="1">
        <v>829998950.62756395</v>
      </c>
      <c r="BG818" t="s">
        <v>39</v>
      </c>
    </row>
    <row r="819" spans="1:59" x14ac:dyDescent="0.25">
      <c r="A819">
        <v>1210</v>
      </c>
      <c r="B819" t="s">
        <v>211</v>
      </c>
      <c r="C819">
        <v>2019</v>
      </c>
      <c r="D819" s="2">
        <v>24605</v>
      </c>
      <c r="E819" s="7">
        <v>64931.12</v>
      </c>
      <c r="F819" t="s">
        <v>56</v>
      </c>
      <c r="G819" s="2">
        <v>113</v>
      </c>
      <c r="H819" s="1">
        <v>1014833225</v>
      </c>
      <c r="I819" s="1">
        <v>431082170.19999999</v>
      </c>
      <c r="J819" s="1">
        <v>3640021.0320000001</v>
      </c>
      <c r="K819" s="1">
        <v>57430944.25</v>
      </c>
      <c r="L819" s="1">
        <v>74805.2</v>
      </c>
      <c r="M819" s="1">
        <v>149819916.03224501</v>
      </c>
      <c r="N819" s="1">
        <v>46093995.932662196</v>
      </c>
      <c r="O819" s="1">
        <v>9139013.5176644493</v>
      </c>
      <c r="P819" s="1">
        <v>45223797.769973598</v>
      </c>
      <c r="Q819" s="1">
        <v>21232415</v>
      </c>
      <c r="R819" s="1">
        <v>24462882</v>
      </c>
      <c r="S819" s="1">
        <v>208</v>
      </c>
      <c r="T819" s="1">
        <v>45.403466751608597</v>
      </c>
      <c r="U819" s="1">
        <v>12.1277495124324</v>
      </c>
      <c r="V819" s="1">
        <v>3573952</v>
      </c>
      <c r="W819" s="1">
        <v>19.919999999999899</v>
      </c>
      <c r="X819" s="1">
        <v>1.17</v>
      </c>
      <c r="Y819" s="1">
        <v>422098775</v>
      </c>
      <c r="Z819" s="1">
        <v>431190893.28083998</v>
      </c>
      <c r="AA819" s="1">
        <v>51643492.033535898</v>
      </c>
      <c r="AB819" s="1">
        <v>377194650</v>
      </c>
      <c r="AC819" s="1">
        <v>431190893.28083998</v>
      </c>
      <c r="AD819" s="1">
        <v>51643492.033535898</v>
      </c>
      <c r="AE819" s="1">
        <v>377194650</v>
      </c>
      <c r="AF819" s="1">
        <v>339563740.34641701</v>
      </c>
      <c r="AG819" s="1">
        <v>51643492.033535898</v>
      </c>
      <c r="AH819" s="1">
        <v>377194650</v>
      </c>
      <c r="AI819" s="1">
        <v>296445080.14198202</v>
      </c>
      <c r="AJ819" s="1">
        <v>51643492.033535898</v>
      </c>
      <c r="AK819" s="1">
        <v>584542107.26424503</v>
      </c>
      <c r="AL819" s="1">
        <v>953796979.11635005</v>
      </c>
      <c r="AM819" s="1">
        <v>908892854.11635005</v>
      </c>
      <c r="AN819" s="1">
        <v>817265701.18192697</v>
      </c>
      <c r="AO819" s="1">
        <v>774147040.97749197</v>
      </c>
      <c r="AP819" s="1">
        <v>112738758.900326</v>
      </c>
      <c r="AQ819" s="1">
        <v>0</v>
      </c>
      <c r="AR819" s="1">
        <v>0</v>
      </c>
      <c r="AS819" s="1">
        <v>0</v>
      </c>
      <c r="AT819" s="1">
        <v>0</v>
      </c>
      <c r="AU819" s="1">
        <v>0</v>
      </c>
      <c r="AV819" s="1">
        <v>697280866.16457105</v>
      </c>
      <c r="AW819" s="1">
        <v>1066535738.01667</v>
      </c>
      <c r="AX819" s="1">
        <v>1021631613.01667</v>
      </c>
      <c r="AY819" s="1">
        <v>930004460.08225298</v>
      </c>
      <c r="AZ819" s="1">
        <v>886885799.87781894</v>
      </c>
      <c r="BA819" s="1">
        <v>886885799.87781894</v>
      </c>
      <c r="BB819" s="1">
        <v>953796979.11635005</v>
      </c>
      <c r="BC819" s="1">
        <v>908892854.11635005</v>
      </c>
      <c r="BD819" s="1">
        <v>817265701.18192697</v>
      </c>
      <c r="BE819" s="1">
        <v>774147040.97749197</v>
      </c>
      <c r="BF819" s="1">
        <v>774147040.97749197</v>
      </c>
      <c r="BG819" t="s">
        <v>39</v>
      </c>
    </row>
    <row r="820" spans="1:59" x14ac:dyDescent="0.25">
      <c r="A820">
        <v>1210</v>
      </c>
      <c r="B820" t="s">
        <v>211</v>
      </c>
      <c r="C820">
        <v>2020</v>
      </c>
      <c r="D820" s="2">
        <v>19485</v>
      </c>
      <c r="E820" s="7">
        <v>64931.12</v>
      </c>
      <c r="F820" t="s">
        <v>56</v>
      </c>
      <c r="G820" s="2">
        <v>113</v>
      </c>
      <c r="H820" s="1">
        <v>803658825</v>
      </c>
      <c r="I820" s="1">
        <v>431227292.30000001</v>
      </c>
      <c r="J820" s="1">
        <v>3337808.0240000002</v>
      </c>
      <c r="K820" s="1">
        <v>46005946.049999997</v>
      </c>
      <c r="L820" s="1">
        <v>739823.42799999996</v>
      </c>
      <c r="M820" s="1">
        <v>149819916.03224501</v>
      </c>
      <c r="N820" s="1">
        <v>46093995.932662196</v>
      </c>
      <c r="O820" s="1">
        <v>9139013.5176644493</v>
      </c>
      <c r="P820" s="1">
        <v>45223797.769973598</v>
      </c>
      <c r="Q820" s="1">
        <v>21232415</v>
      </c>
      <c r="R820" s="1">
        <v>24462882</v>
      </c>
      <c r="S820" s="1">
        <v>208</v>
      </c>
      <c r="T820" s="1">
        <v>31.742885186995501</v>
      </c>
      <c r="U820" s="1">
        <v>7.4673207237837902</v>
      </c>
      <c r="V820" s="1">
        <v>3573952</v>
      </c>
      <c r="W820" s="1">
        <v>19.919999999999899</v>
      </c>
      <c r="X820" s="1">
        <v>1.17</v>
      </c>
      <c r="Y820" s="1">
        <v>334265175</v>
      </c>
      <c r="Z820" s="1">
        <v>314565791.34124202</v>
      </c>
      <c r="AA820" s="1">
        <v>51643492.033535898</v>
      </c>
      <c r="AB820" s="1">
        <v>298705050</v>
      </c>
      <c r="AC820" s="1">
        <v>314565791.34124202</v>
      </c>
      <c r="AD820" s="1">
        <v>51643492.033535898</v>
      </c>
      <c r="AE820" s="1">
        <v>298705050</v>
      </c>
      <c r="AF820" s="1">
        <v>247721225.92879701</v>
      </c>
      <c r="AG820" s="1">
        <v>51643492.033535898</v>
      </c>
      <c r="AH820" s="1">
        <v>298705050</v>
      </c>
      <c r="AI820" s="1">
        <v>216264959.85235199</v>
      </c>
      <c r="AJ820" s="1">
        <v>51643492.033535898</v>
      </c>
      <c r="AK820" s="1">
        <v>584385016.35624504</v>
      </c>
      <c r="AL820" s="1">
        <v>749036064.16875196</v>
      </c>
      <c r="AM820" s="1">
        <v>713475939.16875196</v>
      </c>
      <c r="AN820" s="1">
        <v>646631373.75630605</v>
      </c>
      <c r="AO820" s="1">
        <v>615175107.67986095</v>
      </c>
      <c r="AP820" s="1">
        <v>101978778.928326</v>
      </c>
      <c r="AQ820" s="1">
        <v>0</v>
      </c>
      <c r="AR820" s="1">
        <v>0</v>
      </c>
      <c r="AS820" s="1">
        <v>0</v>
      </c>
      <c r="AT820" s="1">
        <v>0</v>
      </c>
      <c r="AU820" s="1">
        <v>0</v>
      </c>
      <c r="AV820" s="1">
        <v>686363795.28457105</v>
      </c>
      <c r="AW820" s="1">
        <v>851014843.09707904</v>
      </c>
      <c r="AX820" s="1">
        <v>815454718.09707904</v>
      </c>
      <c r="AY820" s="1">
        <v>748610152.68463302</v>
      </c>
      <c r="AZ820" s="1">
        <v>717153886.60818803</v>
      </c>
      <c r="BA820" s="1">
        <v>717153886.60818803</v>
      </c>
      <c r="BB820" s="1">
        <v>749036064.16875196</v>
      </c>
      <c r="BC820" s="1">
        <v>713475939.16875196</v>
      </c>
      <c r="BD820" s="1">
        <v>646631373.75630605</v>
      </c>
      <c r="BE820" s="1">
        <v>615175107.67986095</v>
      </c>
      <c r="BF820" s="1">
        <v>615175107.67986095</v>
      </c>
      <c r="BG820" t="s">
        <v>39</v>
      </c>
    </row>
    <row r="821" spans="1:59" x14ac:dyDescent="0.25">
      <c r="A821">
        <v>1210</v>
      </c>
      <c r="B821" t="s">
        <v>211</v>
      </c>
      <c r="C821">
        <v>2021</v>
      </c>
      <c r="D821" s="2">
        <v>19485</v>
      </c>
      <c r="E821" s="7">
        <v>64931.12</v>
      </c>
      <c r="F821" t="s">
        <v>56</v>
      </c>
      <c r="G821" s="2">
        <v>113</v>
      </c>
      <c r="H821" s="1">
        <v>803658825</v>
      </c>
      <c r="I821" s="1">
        <v>420824133.12</v>
      </c>
      <c r="J821" s="1">
        <v>3117880.736</v>
      </c>
      <c r="K821" s="1">
        <v>57111526.039999999</v>
      </c>
      <c r="L821" s="1">
        <v>5236.3639999999996</v>
      </c>
      <c r="M821" s="1">
        <v>149819916.03224501</v>
      </c>
      <c r="N821" s="1">
        <v>46093995.932662196</v>
      </c>
      <c r="O821" s="1">
        <v>9139013.5176644493</v>
      </c>
      <c r="P821" s="1">
        <v>45223797.769973598</v>
      </c>
      <c r="Q821" s="1">
        <v>21232415</v>
      </c>
      <c r="R821" s="1">
        <v>24462882</v>
      </c>
      <c r="S821" s="1">
        <v>208</v>
      </c>
      <c r="T821" s="1">
        <v>30.1400124812033</v>
      </c>
      <c r="U821" s="1">
        <v>9.5523330920698495</v>
      </c>
      <c r="V821" s="1">
        <v>3573952</v>
      </c>
      <c r="W821" s="1">
        <v>19.919999999999899</v>
      </c>
      <c r="X821" s="1">
        <v>1.17</v>
      </c>
      <c r="Y821" s="1">
        <v>334265175</v>
      </c>
      <c r="Z821" s="1">
        <v>266777716.69272</v>
      </c>
      <c r="AA821" s="1">
        <v>51643492.033535898</v>
      </c>
      <c r="AB821" s="1">
        <v>298705050</v>
      </c>
      <c r="AC821" s="1">
        <v>266777716.69272</v>
      </c>
      <c r="AD821" s="1">
        <v>51643492.033535898</v>
      </c>
      <c r="AE821" s="1">
        <v>298705050</v>
      </c>
      <c r="AF821" s="1">
        <v>210088016.08028299</v>
      </c>
      <c r="AG821" s="1">
        <v>51643492.033535898</v>
      </c>
      <c r="AH821" s="1">
        <v>298705050</v>
      </c>
      <c r="AI821" s="1">
        <v>183410509.909724</v>
      </c>
      <c r="AJ821" s="1">
        <v>51643492.033535898</v>
      </c>
      <c r="AK821" s="1">
        <v>573761929.88824499</v>
      </c>
      <c r="AL821" s="1">
        <v>701028062.23222899</v>
      </c>
      <c r="AM821" s="1">
        <v>665467937.23222899</v>
      </c>
      <c r="AN821" s="1">
        <v>608778236.61979198</v>
      </c>
      <c r="AO821" s="1">
        <v>582100730.44923306</v>
      </c>
      <c r="AP821" s="1">
        <v>112349771.85432599</v>
      </c>
      <c r="AQ821" s="1">
        <v>0</v>
      </c>
      <c r="AR821" s="1">
        <v>0</v>
      </c>
      <c r="AS821" s="1">
        <v>0</v>
      </c>
      <c r="AT821" s="1">
        <v>0</v>
      </c>
      <c r="AU821" s="1">
        <v>0</v>
      </c>
      <c r="AV821" s="1">
        <v>686111701.742571</v>
      </c>
      <c r="AW821" s="1">
        <v>813377834.08655596</v>
      </c>
      <c r="AX821" s="1">
        <v>777817709.08655596</v>
      </c>
      <c r="AY821" s="1">
        <v>721128008.47411895</v>
      </c>
      <c r="AZ821" s="1">
        <v>694450502.30356002</v>
      </c>
      <c r="BA821" s="1">
        <v>694450502.30356002</v>
      </c>
      <c r="BB821" s="1">
        <v>701028062.23222899</v>
      </c>
      <c r="BC821" s="1">
        <v>665467937.23222899</v>
      </c>
      <c r="BD821" s="1">
        <v>608778236.61979198</v>
      </c>
      <c r="BE821" s="1">
        <v>582100730.44923306</v>
      </c>
      <c r="BF821" s="1">
        <v>582100730.44923306</v>
      </c>
      <c r="BG821" t="s">
        <v>39</v>
      </c>
    </row>
    <row r="822" spans="1:59" x14ac:dyDescent="0.25">
      <c r="A822">
        <v>1215</v>
      </c>
      <c r="B822" t="s">
        <v>212</v>
      </c>
      <c r="C822">
        <v>2017</v>
      </c>
      <c r="D822" s="2">
        <v>201000</v>
      </c>
      <c r="E822" s="7">
        <v>120743.7</v>
      </c>
      <c r="F822" t="s">
        <v>45</v>
      </c>
      <c r="G822" s="2">
        <v>142</v>
      </c>
      <c r="H822" s="1">
        <v>11848091319.3561</v>
      </c>
      <c r="I822" s="1">
        <v>6247149815.6479998</v>
      </c>
      <c r="J822" s="1">
        <v>1007718802.448</v>
      </c>
      <c r="K822" s="1">
        <v>1423679850</v>
      </c>
      <c r="L822" s="1">
        <v>0</v>
      </c>
      <c r="M822" s="1">
        <v>290286617</v>
      </c>
      <c r="N822" s="1">
        <v>63980843.850000001</v>
      </c>
      <c r="O822" s="1">
        <v>21617995.204826102</v>
      </c>
      <c r="P822" s="1">
        <v>290286617</v>
      </c>
      <c r="Q822" s="1">
        <v>86221522</v>
      </c>
      <c r="R822" s="1">
        <v>5193285</v>
      </c>
      <c r="S822" s="1">
        <v>2708104</v>
      </c>
      <c r="T822" s="1">
        <v>48.385243829400501</v>
      </c>
      <c r="U822" s="1">
        <v>3.4096803486026999</v>
      </c>
      <c r="V822" s="1">
        <v>220500</v>
      </c>
      <c r="W822" s="1">
        <v>42.24</v>
      </c>
      <c r="X822" s="1">
        <v>1.18</v>
      </c>
      <c r="Y822" s="1">
        <v>3448155000</v>
      </c>
      <c r="Z822" s="1">
        <v>2022104629.1863501</v>
      </c>
      <c r="AA822" s="1">
        <v>5774630.4000000004</v>
      </c>
      <c r="AB822" s="1">
        <v>3081330000</v>
      </c>
      <c r="AC822" s="1">
        <v>2022104629.1863501</v>
      </c>
      <c r="AD822" s="1">
        <v>5774630.4000000004</v>
      </c>
      <c r="AE822" s="1">
        <v>3081330000</v>
      </c>
      <c r="AF822" s="1">
        <v>1608454348.3025301</v>
      </c>
      <c r="AG822" s="1">
        <v>5774630.4000000004</v>
      </c>
      <c r="AH822" s="1">
        <v>3081330000</v>
      </c>
      <c r="AI822" s="1">
        <v>1413795392.5925</v>
      </c>
      <c r="AJ822" s="1">
        <v>5774630.4000000004</v>
      </c>
      <c r="AK822" s="1">
        <v>7545155235.0959997</v>
      </c>
      <c r="AL822" s="1">
        <v>6774039679.0343504</v>
      </c>
      <c r="AM822" s="1">
        <v>6407214679.0343504</v>
      </c>
      <c r="AN822" s="1">
        <v>5993564398.1505299</v>
      </c>
      <c r="AO822" s="1">
        <v>5798905442.4405003</v>
      </c>
      <c r="AP822" s="1">
        <v>1509278689.0548201</v>
      </c>
      <c r="AQ822" s="1">
        <v>1385873248</v>
      </c>
      <c r="AR822" s="1">
        <v>1016105951.85515</v>
      </c>
      <c r="AS822" s="1">
        <v>961082201.85515201</v>
      </c>
      <c r="AT822" s="1">
        <v>899034659.72257996</v>
      </c>
      <c r="AU822" s="1">
        <v>869835816.36607599</v>
      </c>
      <c r="AV822" s="1">
        <v>9054433924.1508198</v>
      </c>
      <c r="AW822" s="1">
        <v>9299424319.9443302</v>
      </c>
      <c r="AX822" s="1">
        <v>8877575569.9443302</v>
      </c>
      <c r="AY822" s="1">
        <v>8401877746.9279404</v>
      </c>
      <c r="AZ822" s="1">
        <v>8178019947.8614101</v>
      </c>
      <c r="BA822" s="1">
        <v>8178019947.8614101</v>
      </c>
      <c r="BB822" s="1">
        <v>7790145630.8894997</v>
      </c>
      <c r="BC822" s="1">
        <v>7368296880.8894997</v>
      </c>
      <c r="BD822" s="1">
        <v>6892599057.8731098</v>
      </c>
      <c r="BE822" s="1">
        <v>6668741258.8065796</v>
      </c>
      <c r="BF822" s="1">
        <v>6668741258.8065796</v>
      </c>
      <c r="BG822" t="s">
        <v>39</v>
      </c>
    </row>
    <row r="823" spans="1:59" x14ac:dyDescent="0.25">
      <c r="A823">
        <v>1215</v>
      </c>
      <c r="B823" t="s">
        <v>212</v>
      </c>
      <c r="C823">
        <v>2018</v>
      </c>
      <c r="D823" s="2">
        <v>201000</v>
      </c>
      <c r="E823" s="7">
        <v>120743.7</v>
      </c>
      <c r="F823" t="s">
        <v>45</v>
      </c>
      <c r="G823" s="2">
        <v>142</v>
      </c>
      <c r="H823" s="1">
        <v>11848091319.3561</v>
      </c>
      <c r="I823" s="1">
        <v>6110513630</v>
      </c>
      <c r="J823" s="1">
        <v>748103615.60000002</v>
      </c>
      <c r="K823" s="1">
        <v>1489940800</v>
      </c>
      <c r="L823" s="1">
        <v>43505956.270000003</v>
      </c>
      <c r="M823" s="1">
        <v>290286617</v>
      </c>
      <c r="N823" s="1">
        <v>63980843.850000001</v>
      </c>
      <c r="O823" s="1">
        <v>21617995.204826102</v>
      </c>
      <c r="P823" s="1">
        <v>290286617</v>
      </c>
      <c r="Q823" s="1">
        <v>86221522</v>
      </c>
      <c r="R823" s="1">
        <v>5193285</v>
      </c>
      <c r="S823" s="1">
        <v>2708104</v>
      </c>
      <c r="T823" s="1">
        <v>49.608881585374696</v>
      </c>
      <c r="U823" s="1">
        <v>1.68994963432669</v>
      </c>
      <c r="V823" s="1">
        <v>220500</v>
      </c>
      <c r="W823" s="1">
        <v>42.24</v>
      </c>
      <c r="X823" s="1">
        <v>1.18</v>
      </c>
      <c r="Y823" s="1">
        <v>3448155000</v>
      </c>
      <c r="Z823" s="1">
        <v>2154438691.25174</v>
      </c>
      <c r="AA823" s="1">
        <v>5774630.4000000004</v>
      </c>
      <c r="AB823" s="1">
        <v>3081330000</v>
      </c>
      <c r="AC823" s="1">
        <v>2154438691.25174</v>
      </c>
      <c r="AD823" s="1">
        <v>5774630.4000000004</v>
      </c>
      <c r="AE823" s="1">
        <v>3081330000</v>
      </c>
      <c r="AF823" s="1">
        <v>1713717594.5685201</v>
      </c>
      <c r="AG823" s="1">
        <v>5774630.4000000004</v>
      </c>
      <c r="AH823" s="1">
        <v>3081330000</v>
      </c>
      <c r="AI823" s="1">
        <v>1506319431.42347</v>
      </c>
      <c r="AJ823" s="1">
        <v>5774630.4000000004</v>
      </c>
      <c r="AK823" s="1">
        <v>7148903862.6000004</v>
      </c>
      <c r="AL823" s="1">
        <v>6646758554.2517405</v>
      </c>
      <c r="AM823" s="1">
        <v>6279933554.2517405</v>
      </c>
      <c r="AN823" s="1">
        <v>5839212457.5685196</v>
      </c>
      <c r="AO823" s="1">
        <v>5631814294.4234695</v>
      </c>
      <c r="AP823" s="1">
        <v>1619045595.32482</v>
      </c>
      <c r="AQ823" s="1">
        <v>1385873248</v>
      </c>
      <c r="AR823" s="1">
        <v>997013783.13776195</v>
      </c>
      <c r="AS823" s="1">
        <v>941990033.13776195</v>
      </c>
      <c r="AT823" s="1">
        <v>875881868.63527799</v>
      </c>
      <c r="AU823" s="1">
        <v>844772144.16351998</v>
      </c>
      <c r="AV823" s="1">
        <v>8767949457.9248199</v>
      </c>
      <c r="AW823" s="1">
        <v>9262817932.7143307</v>
      </c>
      <c r="AX823" s="1">
        <v>8840969182.7143307</v>
      </c>
      <c r="AY823" s="1">
        <v>8334139921.5286198</v>
      </c>
      <c r="AZ823" s="1">
        <v>8095632033.9118099</v>
      </c>
      <c r="BA823" s="1">
        <v>8095632033.9118099</v>
      </c>
      <c r="BB823" s="1">
        <v>7643772337.3895102</v>
      </c>
      <c r="BC823" s="1">
        <v>7221923587.3895102</v>
      </c>
      <c r="BD823" s="1">
        <v>6715094326.2038002</v>
      </c>
      <c r="BE823" s="1">
        <v>6476586438.5869904</v>
      </c>
      <c r="BF823" s="1">
        <v>6476586438.5869904</v>
      </c>
      <c r="BG823" t="s">
        <v>39</v>
      </c>
    </row>
    <row r="824" spans="1:59" x14ac:dyDescent="0.25">
      <c r="A824">
        <v>1215</v>
      </c>
      <c r="B824" t="s">
        <v>212</v>
      </c>
      <c r="C824">
        <v>2019</v>
      </c>
      <c r="D824" s="2">
        <v>201000</v>
      </c>
      <c r="E824" s="7">
        <v>120743.7</v>
      </c>
      <c r="F824" t="s">
        <v>45</v>
      </c>
      <c r="G824" s="2">
        <v>142</v>
      </c>
      <c r="H824" s="1">
        <v>11848091319.3561</v>
      </c>
      <c r="I824" s="1">
        <v>5371385890</v>
      </c>
      <c r="J824" s="1">
        <v>598443096.10000002</v>
      </c>
      <c r="K824" s="1">
        <v>1098244315</v>
      </c>
      <c r="L824" s="1">
        <v>0</v>
      </c>
      <c r="M824" s="1">
        <v>290286617</v>
      </c>
      <c r="N824" s="1">
        <v>63980843.850000001</v>
      </c>
      <c r="O824" s="1">
        <v>21617995.204826102</v>
      </c>
      <c r="P824" s="1">
        <v>290286617</v>
      </c>
      <c r="Q824" s="1">
        <v>86221522</v>
      </c>
      <c r="R824" s="1">
        <v>5193285</v>
      </c>
      <c r="S824" s="1">
        <v>2708104</v>
      </c>
      <c r="T824" s="1">
        <v>45.011492467870198</v>
      </c>
      <c r="U824" s="1">
        <v>5.03081651303141</v>
      </c>
      <c r="V824" s="1">
        <v>220500</v>
      </c>
      <c r="W824" s="1">
        <v>42.24</v>
      </c>
      <c r="X824" s="1">
        <v>1.18</v>
      </c>
      <c r="Y824" s="1">
        <v>3448155000</v>
      </c>
      <c r="Z824" s="1">
        <v>1797534120.0737901</v>
      </c>
      <c r="AA824" s="1">
        <v>5774630.4000000004</v>
      </c>
      <c r="AB824" s="1">
        <v>3081330000</v>
      </c>
      <c r="AC824" s="1">
        <v>1797534120.0737901</v>
      </c>
      <c r="AD824" s="1">
        <v>5774630.4000000004</v>
      </c>
      <c r="AE824" s="1">
        <v>3081330000</v>
      </c>
      <c r="AF824" s="1">
        <v>1429822932.95982</v>
      </c>
      <c r="AG824" s="1">
        <v>5774630.4000000004</v>
      </c>
      <c r="AH824" s="1">
        <v>3081330000</v>
      </c>
      <c r="AI824" s="1">
        <v>1256782374.31795</v>
      </c>
      <c r="AJ824" s="1">
        <v>5774630.4000000004</v>
      </c>
      <c r="AK824" s="1">
        <v>6260115603.1000004</v>
      </c>
      <c r="AL824" s="1">
        <v>6140193463.5737896</v>
      </c>
      <c r="AM824" s="1">
        <v>5773368463.5737896</v>
      </c>
      <c r="AN824" s="1">
        <v>5405657276.4598198</v>
      </c>
      <c r="AO824" s="1">
        <v>5232616717.8179598</v>
      </c>
      <c r="AP824" s="1">
        <v>1183843154.0548201</v>
      </c>
      <c r="AQ824" s="1">
        <v>1385873248</v>
      </c>
      <c r="AR824" s="1">
        <v>921029019.53606904</v>
      </c>
      <c r="AS824" s="1">
        <v>866005269.53606904</v>
      </c>
      <c r="AT824" s="1">
        <v>810848591.46897399</v>
      </c>
      <c r="AU824" s="1">
        <v>784892507.67269397</v>
      </c>
      <c r="AV824" s="1">
        <v>7443958757.1548204</v>
      </c>
      <c r="AW824" s="1">
        <v>8245065637.16469</v>
      </c>
      <c r="AX824" s="1">
        <v>7823216887.16469</v>
      </c>
      <c r="AY824" s="1">
        <v>7400349021.9836197</v>
      </c>
      <c r="AZ824" s="1">
        <v>7201352379.5454798</v>
      </c>
      <c r="BA824" s="1">
        <v>7201352379.5454798</v>
      </c>
      <c r="BB824" s="1">
        <v>7061222483.1098604</v>
      </c>
      <c r="BC824" s="1">
        <v>6639373733.1098604</v>
      </c>
      <c r="BD824" s="1">
        <v>6216505867.9287996</v>
      </c>
      <c r="BE824" s="1">
        <v>6017509225.4906502</v>
      </c>
      <c r="BF824" s="1">
        <v>6017509225.4906502</v>
      </c>
      <c r="BG824" t="s">
        <v>39</v>
      </c>
    </row>
    <row r="825" spans="1:59" x14ac:dyDescent="0.25">
      <c r="A825">
        <v>1215</v>
      </c>
      <c r="B825" t="s">
        <v>212</v>
      </c>
      <c r="C825">
        <v>2020</v>
      </c>
      <c r="D825" s="2">
        <v>201239</v>
      </c>
      <c r="E825" s="7">
        <v>120743.7</v>
      </c>
      <c r="F825" t="s">
        <v>45</v>
      </c>
      <c r="G825" s="2">
        <v>142</v>
      </c>
      <c r="H825" s="1">
        <v>11860478689.3561</v>
      </c>
      <c r="I825" s="1">
        <v>5807065588</v>
      </c>
      <c r="J825" s="1">
        <v>730684476.70000005</v>
      </c>
      <c r="K825" s="1">
        <v>1112153594</v>
      </c>
      <c r="L825" s="1">
        <v>0</v>
      </c>
      <c r="M825" s="1">
        <v>290286617</v>
      </c>
      <c r="N825" s="1">
        <v>63980843.850000001</v>
      </c>
      <c r="O825" s="1">
        <v>21617995.204826102</v>
      </c>
      <c r="P825" s="1">
        <v>290286617</v>
      </c>
      <c r="Q825" s="1">
        <v>86221522</v>
      </c>
      <c r="R825" s="1">
        <v>5193285</v>
      </c>
      <c r="S825" s="1">
        <v>2708104</v>
      </c>
      <c r="T825" s="1">
        <v>45.9845560246698</v>
      </c>
      <c r="U825" s="1">
        <v>1.9539531189645201</v>
      </c>
      <c r="V825" s="1">
        <v>220500</v>
      </c>
      <c r="W825" s="1">
        <v>42.24</v>
      </c>
      <c r="X825" s="1">
        <v>1.18</v>
      </c>
      <c r="Y825" s="1">
        <v>3452255045</v>
      </c>
      <c r="Z825" s="1">
        <v>1979619132.4986</v>
      </c>
      <c r="AA825" s="1">
        <v>5774630.4000000004</v>
      </c>
      <c r="AB825" s="1">
        <v>3084993870</v>
      </c>
      <c r="AC825" s="1">
        <v>1979619132.4986</v>
      </c>
      <c r="AD825" s="1">
        <v>5774630.4000000004</v>
      </c>
      <c r="AE825" s="1">
        <v>3084993870</v>
      </c>
      <c r="AF825" s="1">
        <v>1574659864.6240599</v>
      </c>
      <c r="AG825" s="1">
        <v>5774630.4000000004</v>
      </c>
      <c r="AH825" s="1">
        <v>3084993870</v>
      </c>
      <c r="AI825" s="1">
        <v>1384090797.3889799</v>
      </c>
      <c r="AJ825" s="1">
        <v>5774630.4000000004</v>
      </c>
      <c r="AK825" s="1">
        <v>6828036681.6999998</v>
      </c>
      <c r="AL825" s="1">
        <v>6458619901.5986004</v>
      </c>
      <c r="AM825" s="1">
        <v>6091358726.5986004</v>
      </c>
      <c r="AN825" s="1">
        <v>5686399458.7240601</v>
      </c>
      <c r="AO825" s="1">
        <v>5495830391.4889803</v>
      </c>
      <c r="AP825" s="1">
        <v>1197752433.0548201</v>
      </c>
      <c r="AQ825" s="1">
        <v>1385873248</v>
      </c>
      <c r="AR825" s="1">
        <v>968792985.23978996</v>
      </c>
      <c r="AS825" s="1">
        <v>913703808.98978996</v>
      </c>
      <c r="AT825" s="1">
        <v>852959918.80860901</v>
      </c>
      <c r="AU825" s="1">
        <v>824374558.72334802</v>
      </c>
      <c r="AV825" s="1">
        <v>8025789114.7548199</v>
      </c>
      <c r="AW825" s="1">
        <v>8625165319.8932095</v>
      </c>
      <c r="AX825" s="1">
        <v>8202814968.6432104</v>
      </c>
      <c r="AY825" s="1">
        <v>7737111810.5874901</v>
      </c>
      <c r="AZ825" s="1">
        <v>7517957383.2671604</v>
      </c>
      <c r="BA825" s="1">
        <v>7517957383.2671604</v>
      </c>
      <c r="BB825" s="1">
        <v>7427412886.8383904</v>
      </c>
      <c r="BC825" s="1">
        <v>7005062535.5883904</v>
      </c>
      <c r="BD825" s="1">
        <v>6539359377.53267</v>
      </c>
      <c r="BE825" s="1">
        <v>6320204950.2123299</v>
      </c>
      <c r="BF825" s="1">
        <v>6320204950.2123299</v>
      </c>
      <c r="BG825" t="s">
        <v>39</v>
      </c>
    </row>
    <row r="826" spans="1:59" x14ac:dyDescent="0.25">
      <c r="A826">
        <v>1215</v>
      </c>
      <c r="B826" t="s">
        <v>212</v>
      </c>
      <c r="C826">
        <v>2021</v>
      </c>
      <c r="D826" s="2">
        <v>201239</v>
      </c>
      <c r="E826" s="7">
        <v>120743.7</v>
      </c>
      <c r="F826" t="s">
        <v>45</v>
      </c>
      <c r="G826" s="2">
        <v>142</v>
      </c>
      <c r="H826" s="1">
        <v>11860478689.3561</v>
      </c>
      <c r="I826" s="1">
        <v>5916975371.9399996</v>
      </c>
      <c r="J826" s="1">
        <v>853798126.79999995</v>
      </c>
      <c r="K826" s="1">
        <v>1296547664.0639999</v>
      </c>
      <c r="L826" s="1">
        <v>0</v>
      </c>
      <c r="M826" s="1">
        <v>290286617</v>
      </c>
      <c r="N826" s="1">
        <v>63980843.850000001</v>
      </c>
      <c r="O826" s="1">
        <v>21617995.204826102</v>
      </c>
      <c r="P826" s="1">
        <v>290286617</v>
      </c>
      <c r="Q826" s="1">
        <v>86221522</v>
      </c>
      <c r="R826" s="1">
        <v>5193285</v>
      </c>
      <c r="S826" s="1">
        <v>2708104</v>
      </c>
      <c r="T826" s="1">
        <v>44.7377162689681</v>
      </c>
      <c r="U826" s="1">
        <v>2.0415564100000001</v>
      </c>
      <c r="V826" s="1">
        <v>220500</v>
      </c>
      <c r="W826" s="1">
        <v>42.24</v>
      </c>
      <c r="X826" s="1">
        <v>1.18</v>
      </c>
      <c r="Y826" s="1">
        <v>3452255045</v>
      </c>
      <c r="Z826" s="1">
        <v>1919622475.3506601</v>
      </c>
      <c r="AA826" s="1">
        <v>5774630.4000000004</v>
      </c>
      <c r="AB826" s="1">
        <v>3084993870</v>
      </c>
      <c r="AC826" s="1">
        <v>1919622475.3506601</v>
      </c>
      <c r="AD826" s="1">
        <v>5774630.4000000004</v>
      </c>
      <c r="AE826" s="1">
        <v>3084993870</v>
      </c>
      <c r="AF826" s="1">
        <v>1526936377.5797501</v>
      </c>
      <c r="AG826" s="1">
        <v>5774630.4000000004</v>
      </c>
      <c r="AH826" s="1">
        <v>3084993870</v>
      </c>
      <c r="AI826" s="1">
        <v>1342142919.8052001</v>
      </c>
      <c r="AJ826" s="1">
        <v>5774630.4000000004</v>
      </c>
      <c r="AK826" s="1">
        <v>7061060115.7399998</v>
      </c>
      <c r="AL826" s="1">
        <v>6521736894.5506601</v>
      </c>
      <c r="AM826" s="1">
        <v>6154475719.5506601</v>
      </c>
      <c r="AN826" s="1">
        <v>5761789621.7797499</v>
      </c>
      <c r="AO826" s="1">
        <v>5576996164.0052004</v>
      </c>
      <c r="AP826" s="1">
        <v>1382146503.11882</v>
      </c>
      <c r="AQ826" s="1">
        <v>1385873248</v>
      </c>
      <c r="AR826" s="1">
        <v>978260534.18259895</v>
      </c>
      <c r="AS826" s="1">
        <v>923171357.93259895</v>
      </c>
      <c r="AT826" s="1">
        <v>864268443.26696205</v>
      </c>
      <c r="AU826" s="1">
        <v>836549424.60078001</v>
      </c>
      <c r="AV826" s="1">
        <v>8443206618.85882</v>
      </c>
      <c r="AW826" s="1">
        <v>8882143931.8520794</v>
      </c>
      <c r="AX826" s="1">
        <v>8459793580.6020803</v>
      </c>
      <c r="AY826" s="1">
        <v>8008204568.1655397</v>
      </c>
      <c r="AZ826" s="1">
        <v>7795692091.7248096</v>
      </c>
      <c r="BA826" s="1">
        <v>7795692091.7248096</v>
      </c>
      <c r="BB826" s="1">
        <v>7499997428.7332602</v>
      </c>
      <c r="BC826" s="1">
        <v>7077647077.4832602</v>
      </c>
      <c r="BD826" s="1">
        <v>6626058065.04671</v>
      </c>
      <c r="BE826" s="1">
        <v>6413545588.6059799</v>
      </c>
      <c r="BF826" s="1">
        <v>6413545588.6059799</v>
      </c>
      <c r="BG826" t="s">
        <v>39</v>
      </c>
    </row>
    <row r="827" spans="1:59" x14ac:dyDescent="0.25">
      <c r="A827">
        <v>1217</v>
      </c>
      <c r="B827" t="s">
        <v>213</v>
      </c>
      <c r="C827">
        <v>2017</v>
      </c>
      <c r="D827" s="2">
        <v>56734</v>
      </c>
      <c r="E827" s="7">
        <v>46337.81</v>
      </c>
      <c r="F827" t="s">
        <v>45</v>
      </c>
      <c r="G827" s="2">
        <v>142</v>
      </c>
      <c r="H827" s="1">
        <v>2940523220</v>
      </c>
      <c r="I827" s="1">
        <v>919091845.60000002</v>
      </c>
      <c r="J827" s="1">
        <v>5050690.5</v>
      </c>
      <c r="K827" s="1">
        <v>400931186.30000001</v>
      </c>
      <c r="L827" s="1">
        <v>15152071.5</v>
      </c>
      <c r="M827" s="1">
        <v>48540072.5</v>
      </c>
      <c r="N827" s="1">
        <v>19749829.109999999</v>
      </c>
      <c r="O827" s="1">
        <v>17086174.5741538</v>
      </c>
      <c r="P827" s="1">
        <v>28297829.5</v>
      </c>
      <c r="Q827" s="1">
        <v>5315039</v>
      </c>
      <c r="R827" s="1">
        <v>2873458</v>
      </c>
      <c r="S827" s="1">
        <v>59072</v>
      </c>
      <c r="T827" s="1">
        <v>52.314141317901999</v>
      </c>
      <c r="U827" s="1">
        <v>3.4984006386445801</v>
      </c>
      <c r="V827" s="1">
        <v>0</v>
      </c>
      <c r="Y827" s="1">
        <v>973271770</v>
      </c>
      <c r="Z827" s="1">
        <v>144393593.50229299</v>
      </c>
      <c r="AA827" s="1">
        <v>0</v>
      </c>
      <c r="AB827" s="1">
        <v>869732220</v>
      </c>
      <c r="AC827" s="1">
        <v>144393593.50229299</v>
      </c>
      <c r="AD827" s="1">
        <v>0</v>
      </c>
      <c r="AE827" s="1">
        <v>869732220</v>
      </c>
      <c r="AF827" s="1">
        <v>114089874.905407</v>
      </c>
      <c r="AG827" s="1">
        <v>0</v>
      </c>
      <c r="AH827" s="1">
        <v>869732220</v>
      </c>
      <c r="AI827" s="1">
        <v>99829301.448049098</v>
      </c>
      <c r="AJ827" s="1">
        <v>0</v>
      </c>
      <c r="AK827" s="1">
        <v>972682608.60000002</v>
      </c>
      <c r="AL827" s="1">
        <v>1151013883.50229</v>
      </c>
      <c r="AM827" s="1">
        <v>1047474333.50229</v>
      </c>
      <c r="AN827" s="1">
        <v>1017170614.9054</v>
      </c>
      <c r="AO827" s="1">
        <v>1002910041.44804</v>
      </c>
      <c r="AP827" s="1">
        <v>452919261.48415297</v>
      </c>
      <c r="AQ827" s="1">
        <v>309935133.80000001</v>
      </c>
      <c r="AR827" s="1">
        <v>172652082.52534401</v>
      </c>
      <c r="AS827" s="1">
        <v>157121150.02534401</v>
      </c>
      <c r="AT827" s="1">
        <v>152575592.235811</v>
      </c>
      <c r="AU827" s="1">
        <v>150436506.21720701</v>
      </c>
      <c r="AV827" s="1">
        <v>1425601870.0841501</v>
      </c>
      <c r="AW827" s="1">
        <v>1776585227.51179</v>
      </c>
      <c r="AX827" s="1">
        <v>1657514745.01179</v>
      </c>
      <c r="AY827" s="1">
        <v>1622665468.62537</v>
      </c>
      <c r="AZ827" s="1">
        <v>1606265809.14941</v>
      </c>
      <c r="BA827" s="1">
        <v>1606265809.14941</v>
      </c>
      <c r="BB827" s="1">
        <v>1323665966.0276301</v>
      </c>
      <c r="BC827" s="1">
        <v>1204595483.5276301</v>
      </c>
      <c r="BD827" s="1">
        <v>1169746207.1412101</v>
      </c>
      <c r="BE827" s="1">
        <v>1153346547.6652501</v>
      </c>
      <c r="BF827" s="1">
        <v>1153346547.6652501</v>
      </c>
      <c r="BG827" t="s">
        <v>39</v>
      </c>
    </row>
    <row r="828" spans="1:59" x14ac:dyDescent="0.25">
      <c r="A828">
        <v>1217</v>
      </c>
      <c r="B828" t="s">
        <v>213</v>
      </c>
      <c r="C828">
        <v>2018</v>
      </c>
      <c r="D828" s="2">
        <v>56734</v>
      </c>
      <c r="E828" s="7">
        <v>46337.81</v>
      </c>
      <c r="F828" t="s">
        <v>45</v>
      </c>
      <c r="G828" s="2">
        <v>142</v>
      </c>
      <c r="H828" s="1">
        <v>2940523220</v>
      </c>
      <c r="I828" s="1">
        <v>941997945.89999998</v>
      </c>
      <c r="J828" s="1">
        <v>5050690.5</v>
      </c>
      <c r="K828" s="1">
        <v>353269053.10000002</v>
      </c>
      <c r="L828" s="1">
        <v>15152071.5</v>
      </c>
      <c r="M828" s="1">
        <v>48540072.5</v>
      </c>
      <c r="N828" s="1">
        <v>19749829.109999999</v>
      </c>
      <c r="O828" s="1">
        <v>17086174.5741538</v>
      </c>
      <c r="P828" s="1">
        <v>28297829.5</v>
      </c>
      <c r="Q828" s="1">
        <v>5315039</v>
      </c>
      <c r="R828" s="1">
        <v>2873458</v>
      </c>
      <c r="S828" s="1">
        <v>59072</v>
      </c>
      <c r="T828" s="1">
        <v>53.24198646</v>
      </c>
      <c r="U828" s="1">
        <v>2.1516949735048199</v>
      </c>
      <c r="V828" s="1">
        <v>0</v>
      </c>
      <c r="Y828" s="1">
        <v>973271770</v>
      </c>
      <c r="Z828" s="1">
        <v>151121557.88612899</v>
      </c>
      <c r="AA828" s="1">
        <v>0</v>
      </c>
      <c r="AB828" s="1">
        <v>869732220</v>
      </c>
      <c r="AC828" s="1">
        <v>151121557.88612899</v>
      </c>
      <c r="AD828" s="1">
        <v>0</v>
      </c>
      <c r="AE828" s="1">
        <v>869732220</v>
      </c>
      <c r="AF828" s="1">
        <v>119405849.08612899</v>
      </c>
      <c r="AG828" s="1">
        <v>0</v>
      </c>
      <c r="AH828" s="1">
        <v>869732220</v>
      </c>
      <c r="AI828" s="1">
        <v>104480809.65083501</v>
      </c>
      <c r="AJ828" s="1">
        <v>0</v>
      </c>
      <c r="AK828" s="1">
        <v>995588708.89999998</v>
      </c>
      <c r="AL828" s="1">
        <v>1157741847.8861201</v>
      </c>
      <c r="AM828" s="1">
        <v>1054202297.88612</v>
      </c>
      <c r="AN828" s="1">
        <v>1022486589.08612</v>
      </c>
      <c r="AO828" s="1">
        <v>1007561549.65083</v>
      </c>
      <c r="AP828" s="1">
        <v>405257128.28415298</v>
      </c>
      <c r="AQ828" s="1">
        <v>309935133.80000001</v>
      </c>
      <c r="AR828" s="1">
        <v>173661277.182919</v>
      </c>
      <c r="AS828" s="1">
        <v>158130344.682919</v>
      </c>
      <c r="AT828" s="1">
        <v>153372988.362919</v>
      </c>
      <c r="AU828" s="1">
        <v>151134232.44762501</v>
      </c>
      <c r="AV828" s="1">
        <v>1400845837.18415</v>
      </c>
      <c r="AW828" s="1">
        <v>1736660253.3532</v>
      </c>
      <c r="AX828" s="1">
        <v>1617589770.8532</v>
      </c>
      <c r="AY828" s="1">
        <v>1581116705.7332001</v>
      </c>
      <c r="AZ828" s="1">
        <v>1563952910.3826101</v>
      </c>
      <c r="BA828" s="1">
        <v>1563952910.3826101</v>
      </c>
      <c r="BB828" s="1">
        <v>1331403125.0690401</v>
      </c>
      <c r="BC828" s="1">
        <v>1212332642.5690401</v>
      </c>
      <c r="BD828" s="1">
        <v>1175859577.4490399</v>
      </c>
      <c r="BE828" s="1">
        <v>1158695782.09846</v>
      </c>
      <c r="BF828" s="1">
        <v>1158695782.09846</v>
      </c>
      <c r="BG828" t="s">
        <v>39</v>
      </c>
    </row>
    <row r="829" spans="1:59" x14ac:dyDescent="0.25">
      <c r="A829">
        <v>1217</v>
      </c>
      <c r="B829" t="s">
        <v>213</v>
      </c>
      <c r="C829">
        <v>2019</v>
      </c>
      <c r="D829" s="2">
        <v>56734</v>
      </c>
      <c r="E829" s="7">
        <v>46337.81</v>
      </c>
      <c r="F829" t="s">
        <v>45</v>
      </c>
      <c r="G829" s="2">
        <v>142</v>
      </c>
      <c r="H829" s="1">
        <v>2940523220</v>
      </c>
      <c r="I829" s="1">
        <v>1011912382</v>
      </c>
      <c r="J829" s="1">
        <v>5050690.5</v>
      </c>
      <c r="K829" s="1">
        <v>349668678.80000001</v>
      </c>
      <c r="L829" s="1">
        <v>15152071.5</v>
      </c>
      <c r="M829" s="1">
        <v>48540072.5</v>
      </c>
      <c r="N829" s="1">
        <v>19749829.109999999</v>
      </c>
      <c r="O829" s="1">
        <v>17086174.5741538</v>
      </c>
      <c r="P829" s="1">
        <v>28297829.5</v>
      </c>
      <c r="Q829" s="1">
        <v>5315039</v>
      </c>
      <c r="R829" s="1">
        <v>2873458</v>
      </c>
      <c r="S829" s="1">
        <v>59072</v>
      </c>
      <c r="T829" s="1">
        <v>49.3533366762817</v>
      </c>
      <c r="U829" s="1">
        <v>5.5465539477222299</v>
      </c>
      <c r="V829" s="1">
        <v>0</v>
      </c>
      <c r="Y829" s="1">
        <v>973271770</v>
      </c>
      <c r="Z829" s="1">
        <v>129577441.41407</v>
      </c>
      <c r="AA829" s="1">
        <v>0</v>
      </c>
      <c r="AB829" s="1">
        <v>869732220</v>
      </c>
      <c r="AC829" s="1">
        <v>129577441.41407</v>
      </c>
      <c r="AD829" s="1">
        <v>0</v>
      </c>
      <c r="AE829" s="1">
        <v>869732220</v>
      </c>
      <c r="AF829" s="1">
        <v>102383171.738565</v>
      </c>
      <c r="AG829" s="1">
        <v>0</v>
      </c>
      <c r="AH829" s="1">
        <v>869732220</v>
      </c>
      <c r="AI829" s="1">
        <v>89585868.361857995</v>
      </c>
      <c r="AJ829" s="1">
        <v>0</v>
      </c>
      <c r="AK829" s="1">
        <v>1065503145</v>
      </c>
      <c r="AL829" s="1">
        <v>1136197731.4140699</v>
      </c>
      <c r="AM829" s="1">
        <v>1032658181.41407</v>
      </c>
      <c r="AN829" s="1">
        <v>1005463911.73856</v>
      </c>
      <c r="AO829" s="1">
        <v>992666608.36185801</v>
      </c>
      <c r="AP829" s="1">
        <v>401656753.98415297</v>
      </c>
      <c r="AQ829" s="1">
        <v>309935133.80000001</v>
      </c>
      <c r="AR829" s="1">
        <v>170429659.71211001</v>
      </c>
      <c r="AS829" s="1">
        <v>154898727.21211001</v>
      </c>
      <c r="AT829" s="1">
        <v>150819586.760784</v>
      </c>
      <c r="AU829" s="1">
        <v>148899991.254278</v>
      </c>
      <c r="AV829" s="1">
        <v>1467159898.9841499</v>
      </c>
      <c r="AW829" s="1">
        <v>1708284145.1103301</v>
      </c>
      <c r="AX829" s="1">
        <v>1589213662.6103301</v>
      </c>
      <c r="AY829" s="1">
        <v>1557940252.4835</v>
      </c>
      <c r="AZ829" s="1">
        <v>1543223353.6002901</v>
      </c>
      <c r="BA829" s="1">
        <v>1543223353.6002901</v>
      </c>
      <c r="BB829" s="1">
        <v>1306627391.1261799</v>
      </c>
      <c r="BC829" s="1">
        <v>1187556908.6261799</v>
      </c>
      <c r="BD829" s="1">
        <v>1156283498.4993501</v>
      </c>
      <c r="BE829" s="1">
        <v>1141566599.6161301</v>
      </c>
      <c r="BF829" s="1">
        <v>1141566599.6161301</v>
      </c>
      <c r="BG829" t="s">
        <v>39</v>
      </c>
    </row>
    <row r="830" spans="1:59" x14ac:dyDescent="0.25">
      <c r="A830">
        <v>1217</v>
      </c>
      <c r="B830" t="s">
        <v>213</v>
      </c>
      <c r="C830">
        <v>2020</v>
      </c>
      <c r="D830" s="2">
        <v>56734</v>
      </c>
      <c r="E830" s="7">
        <v>46337.81</v>
      </c>
      <c r="F830" t="s">
        <v>45</v>
      </c>
      <c r="G830" s="2">
        <v>142</v>
      </c>
      <c r="H830" s="1">
        <v>2940523220</v>
      </c>
      <c r="I830" s="1">
        <v>982668037.10000002</v>
      </c>
      <c r="J830" s="1">
        <v>0</v>
      </c>
      <c r="K830" s="1">
        <v>343791234.30000001</v>
      </c>
      <c r="L830" s="1">
        <v>0</v>
      </c>
      <c r="M830" s="1">
        <v>48540072.5</v>
      </c>
      <c r="N830" s="1">
        <v>19749829.109999999</v>
      </c>
      <c r="O830" s="1">
        <v>17086174.5741538</v>
      </c>
      <c r="P830" s="1">
        <v>28297829.5</v>
      </c>
      <c r="Q830" s="1">
        <v>5315039</v>
      </c>
      <c r="R830" s="1">
        <v>2873458</v>
      </c>
      <c r="S830" s="1">
        <v>59072</v>
      </c>
      <c r="T830" s="1">
        <v>50.72080562</v>
      </c>
      <c r="U830" s="1">
        <v>2.1705616497143598</v>
      </c>
      <c r="V830" s="1">
        <v>0</v>
      </c>
      <c r="Y830" s="1">
        <v>973271770</v>
      </c>
      <c r="Z830" s="1">
        <v>143608272.55175501</v>
      </c>
      <c r="AA830" s="1">
        <v>0</v>
      </c>
      <c r="AB830" s="1">
        <v>869732220</v>
      </c>
      <c r="AC830" s="1">
        <v>143608272.55175501</v>
      </c>
      <c r="AD830" s="1">
        <v>0</v>
      </c>
      <c r="AE830" s="1">
        <v>869732220</v>
      </c>
      <c r="AF830" s="1">
        <v>113469368.366063</v>
      </c>
      <c r="AG830" s="1">
        <v>0</v>
      </c>
      <c r="AH830" s="1">
        <v>869732220</v>
      </c>
      <c r="AI830" s="1">
        <v>99286354.631620407</v>
      </c>
      <c r="AJ830" s="1">
        <v>0</v>
      </c>
      <c r="AK830" s="1">
        <v>1031208109.6</v>
      </c>
      <c r="AL830" s="1">
        <v>1145177872.0517499</v>
      </c>
      <c r="AM830" s="1">
        <v>1041638322.0517499</v>
      </c>
      <c r="AN830" s="1">
        <v>1011499417.86606</v>
      </c>
      <c r="AO830" s="1">
        <v>997316404.13162005</v>
      </c>
      <c r="AP830" s="1">
        <v>380627237.98415297</v>
      </c>
      <c r="AQ830" s="1">
        <v>309935133.80000001</v>
      </c>
      <c r="AR830" s="1">
        <v>171776680.80776301</v>
      </c>
      <c r="AS830" s="1">
        <v>156245748.30776301</v>
      </c>
      <c r="AT830" s="1">
        <v>151724912.67990899</v>
      </c>
      <c r="AU830" s="1">
        <v>149597460.61974299</v>
      </c>
      <c r="AV830" s="1">
        <v>1411835347.5841501</v>
      </c>
      <c r="AW830" s="1">
        <v>1697581790.8436699</v>
      </c>
      <c r="AX830" s="1">
        <v>1578511308.3436699</v>
      </c>
      <c r="AY830" s="1">
        <v>1543851568.5301199</v>
      </c>
      <c r="AZ830" s="1">
        <v>1527541102.7355101</v>
      </c>
      <c r="BA830" s="1">
        <v>1527541102.7355101</v>
      </c>
      <c r="BB830" s="1">
        <v>1316954552.8595099</v>
      </c>
      <c r="BC830" s="1">
        <v>1197884070.3595099</v>
      </c>
      <c r="BD830" s="1">
        <v>1163224330.54597</v>
      </c>
      <c r="BE830" s="1">
        <v>1146913864.7513599</v>
      </c>
      <c r="BF830" s="1">
        <v>1146913864.7513599</v>
      </c>
      <c r="BG830" t="s">
        <v>39</v>
      </c>
    </row>
    <row r="831" spans="1:59" x14ac:dyDescent="0.25">
      <c r="A831">
        <v>1217</v>
      </c>
      <c r="B831" t="s">
        <v>213</v>
      </c>
      <c r="C831">
        <v>2021</v>
      </c>
      <c r="D831" s="2">
        <v>56734</v>
      </c>
      <c r="E831" s="7">
        <v>46337.81</v>
      </c>
      <c r="F831" t="s">
        <v>45</v>
      </c>
      <c r="G831" s="2">
        <v>142</v>
      </c>
      <c r="H831" s="1">
        <v>2940523220</v>
      </c>
      <c r="I831" s="1">
        <v>917425933.79999995</v>
      </c>
      <c r="J831" s="1">
        <v>0</v>
      </c>
      <c r="K831" s="1">
        <v>333494298.5</v>
      </c>
      <c r="L831" s="1">
        <v>0</v>
      </c>
      <c r="M831" s="1">
        <v>48540072.5</v>
      </c>
      <c r="N831" s="1">
        <v>19749829.109999999</v>
      </c>
      <c r="O831" s="1">
        <v>17086174.5741538</v>
      </c>
      <c r="P831" s="1">
        <v>28297829.5</v>
      </c>
      <c r="Q831" s="1">
        <v>5315039</v>
      </c>
      <c r="R831" s="1">
        <v>2873458</v>
      </c>
      <c r="S831" s="1">
        <v>59072</v>
      </c>
      <c r="T831" s="1">
        <v>50.621145621281201</v>
      </c>
      <c r="U831" s="1">
        <v>2.87233055651516</v>
      </c>
      <c r="V831" s="1">
        <v>0</v>
      </c>
      <c r="Y831" s="1">
        <v>973271770</v>
      </c>
      <c r="Z831" s="1">
        <v>141237701.133717</v>
      </c>
      <c r="AA831" s="1">
        <v>0</v>
      </c>
      <c r="AB831" s="1">
        <v>869732220</v>
      </c>
      <c r="AC831" s="1">
        <v>141237701.133717</v>
      </c>
      <c r="AD831" s="1">
        <v>0</v>
      </c>
      <c r="AE831" s="1">
        <v>869732220</v>
      </c>
      <c r="AF831" s="1">
        <v>111596306.06476399</v>
      </c>
      <c r="AG831" s="1">
        <v>0</v>
      </c>
      <c r="AH831" s="1">
        <v>869732220</v>
      </c>
      <c r="AI831" s="1">
        <v>97647414.267610103</v>
      </c>
      <c r="AJ831" s="1">
        <v>0</v>
      </c>
      <c r="AK831" s="1">
        <v>965966006.29999995</v>
      </c>
      <c r="AL831" s="1">
        <v>1142807300.6337099</v>
      </c>
      <c r="AM831" s="1">
        <v>1039267750.63371</v>
      </c>
      <c r="AN831" s="1">
        <v>1009626355.56476</v>
      </c>
      <c r="AO831" s="1">
        <v>995677463.76760995</v>
      </c>
      <c r="AP831" s="1">
        <v>370330302.18415302</v>
      </c>
      <c r="AQ831" s="1">
        <v>309935133.80000001</v>
      </c>
      <c r="AR831" s="1">
        <v>171421095.09505701</v>
      </c>
      <c r="AS831" s="1">
        <v>155890162.59505701</v>
      </c>
      <c r="AT831" s="1">
        <v>151443953.334714</v>
      </c>
      <c r="AU831" s="1">
        <v>149351619.56514099</v>
      </c>
      <c r="AV831" s="1">
        <v>1336296308.4841499</v>
      </c>
      <c r="AW831" s="1">
        <v>1684558697.91292</v>
      </c>
      <c r="AX831" s="1">
        <v>1565488215.41292</v>
      </c>
      <c r="AY831" s="1">
        <v>1531400611.0836301</v>
      </c>
      <c r="AZ831" s="1">
        <v>1515359385.5169001</v>
      </c>
      <c r="BA831" s="1">
        <v>1515359385.5169001</v>
      </c>
      <c r="BB831" s="1">
        <v>1314228395.72877</v>
      </c>
      <c r="BC831" s="1">
        <v>1195157913.22877</v>
      </c>
      <c r="BD831" s="1">
        <v>1161070308.8994701</v>
      </c>
      <c r="BE831" s="1">
        <v>1145029083.3327501</v>
      </c>
      <c r="BF831" s="1">
        <v>1145029083.3327501</v>
      </c>
      <c r="BG831" t="s">
        <v>39</v>
      </c>
    </row>
    <row r="832" spans="1:59" x14ac:dyDescent="0.25">
      <c r="A832">
        <v>1225</v>
      </c>
      <c r="B832" t="s">
        <v>214</v>
      </c>
      <c r="C832">
        <v>2017</v>
      </c>
      <c r="D832" s="2">
        <v>19372</v>
      </c>
      <c r="E832" s="7">
        <v>77445.820000000007</v>
      </c>
      <c r="F832" t="s">
        <v>66</v>
      </c>
      <c r="G832" s="2">
        <v>200</v>
      </c>
      <c r="H832" s="1">
        <v>1414156000</v>
      </c>
      <c r="I832" s="1">
        <v>765774604</v>
      </c>
      <c r="J832" s="1">
        <v>17984734</v>
      </c>
      <c r="K832" s="1">
        <v>59082305</v>
      </c>
      <c r="L832" s="1">
        <v>3218491</v>
      </c>
      <c r="M832" s="1">
        <v>92057023.209999993</v>
      </c>
      <c r="N832" s="1">
        <v>0</v>
      </c>
      <c r="O832" s="1">
        <v>10751751.879517199</v>
      </c>
      <c r="P832" s="1">
        <v>92057023.209999993</v>
      </c>
      <c r="Q832" s="1">
        <v>8666241</v>
      </c>
      <c r="R832" s="1">
        <v>8277793</v>
      </c>
      <c r="S832" s="1">
        <v>112916</v>
      </c>
      <c r="T832" s="1">
        <v>76.554452540860694</v>
      </c>
      <c r="U832" s="1">
        <v>0.52252396042558102</v>
      </c>
      <c r="V832" s="1">
        <v>88426</v>
      </c>
      <c r="W832" s="1">
        <v>58.35</v>
      </c>
      <c r="X832" s="1">
        <v>1.27</v>
      </c>
      <c r="Y832" s="1">
        <v>332326660</v>
      </c>
      <c r="Z832" s="1">
        <v>394576856.85785103</v>
      </c>
      <c r="AA832" s="1">
        <v>3198987.4019999998</v>
      </c>
      <c r="AB832" s="1">
        <v>296972760</v>
      </c>
      <c r="AC832" s="1">
        <v>394576856.85785103</v>
      </c>
      <c r="AD832" s="1">
        <v>3198987.4019999998</v>
      </c>
      <c r="AE832" s="1">
        <v>296972760</v>
      </c>
      <c r="AF832" s="1">
        <v>311860377.674927</v>
      </c>
      <c r="AG832" s="1">
        <v>3198987.4019999998</v>
      </c>
      <c r="AH832" s="1">
        <v>296972760</v>
      </c>
      <c r="AI832" s="1">
        <v>272934975.70649302</v>
      </c>
      <c r="AJ832" s="1">
        <v>3198987.4019999998</v>
      </c>
      <c r="AK832" s="1">
        <v>875816361.21000004</v>
      </c>
      <c r="AL832" s="1">
        <v>840144261.46985102</v>
      </c>
      <c r="AM832" s="1">
        <v>804790361.46985102</v>
      </c>
      <c r="AN832" s="1">
        <v>722073882.28692698</v>
      </c>
      <c r="AO832" s="1">
        <v>683148480.31849301</v>
      </c>
      <c r="AP832" s="1">
        <v>73052547.879517198</v>
      </c>
      <c r="AQ832" s="1">
        <v>0</v>
      </c>
      <c r="AR832" s="1">
        <v>0</v>
      </c>
      <c r="AS832" s="1">
        <v>0</v>
      </c>
      <c r="AT832" s="1">
        <v>0</v>
      </c>
      <c r="AU832" s="1">
        <v>0</v>
      </c>
      <c r="AV832" s="1">
        <v>948868909.089517</v>
      </c>
      <c r="AW832" s="1">
        <v>913196809.34936798</v>
      </c>
      <c r="AX832" s="1">
        <v>877842909.34936798</v>
      </c>
      <c r="AY832" s="1">
        <v>795126430.16644502</v>
      </c>
      <c r="AZ832" s="1">
        <v>756201028.19800997</v>
      </c>
      <c r="BA832" s="1">
        <v>756201028.19800997</v>
      </c>
      <c r="BB832" s="1">
        <v>840144261.46985102</v>
      </c>
      <c r="BC832" s="1">
        <v>804790361.46985102</v>
      </c>
      <c r="BD832" s="1">
        <v>722073882.28692698</v>
      </c>
      <c r="BE832" s="1">
        <v>683148480.31849301</v>
      </c>
      <c r="BF832" s="1">
        <v>683148480.31849301</v>
      </c>
      <c r="BG832" t="s">
        <v>39</v>
      </c>
    </row>
    <row r="833" spans="1:59" x14ac:dyDescent="0.25">
      <c r="A833">
        <v>1225</v>
      </c>
      <c r="B833" t="s">
        <v>214</v>
      </c>
      <c r="C833">
        <v>2018</v>
      </c>
      <c r="D833" s="2">
        <v>19372</v>
      </c>
      <c r="E833" s="7">
        <v>77445.820000000007</v>
      </c>
      <c r="F833" t="s">
        <v>66</v>
      </c>
      <c r="G833" s="2">
        <v>200</v>
      </c>
      <c r="H833" s="1">
        <v>1414156000</v>
      </c>
      <c r="I833" s="1">
        <v>757457492</v>
      </c>
      <c r="J833" s="1">
        <v>22736408</v>
      </c>
      <c r="K833" s="1">
        <v>65959562</v>
      </c>
      <c r="L833" s="1">
        <v>14298127</v>
      </c>
      <c r="M833" s="1">
        <v>92057023.209999993</v>
      </c>
      <c r="N833" s="1">
        <v>0</v>
      </c>
      <c r="O833" s="1">
        <v>10751751.879517199</v>
      </c>
      <c r="P833" s="1">
        <v>92057023.209999993</v>
      </c>
      <c r="Q833" s="1">
        <v>8666241</v>
      </c>
      <c r="R833" s="1">
        <v>8277793</v>
      </c>
      <c r="S833" s="1">
        <v>112916</v>
      </c>
      <c r="T833" s="1">
        <v>75.557820399999997</v>
      </c>
      <c r="U833" s="1">
        <v>0.73318391797353899</v>
      </c>
      <c r="V833" s="1">
        <v>88426</v>
      </c>
      <c r="W833" s="1">
        <v>58.35</v>
      </c>
      <c r="X833" s="1">
        <v>1.27</v>
      </c>
      <c r="Y833" s="1">
        <v>332326660</v>
      </c>
      <c r="Z833" s="1">
        <v>388311469.00838399</v>
      </c>
      <c r="AA833" s="1">
        <v>3198987.4019999998</v>
      </c>
      <c r="AB833" s="1">
        <v>296972760</v>
      </c>
      <c r="AC833" s="1">
        <v>388311469.00838399</v>
      </c>
      <c r="AD833" s="1">
        <v>3198987.4019999998</v>
      </c>
      <c r="AE833" s="1">
        <v>296972760</v>
      </c>
      <c r="AF833" s="1">
        <v>306908424.24163598</v>
      </c>
      <c r="AG833" s="1">
        <v>3198987.4019999998</v>
      </c>
      <c r="AH833" s="1">
        <v>296972760</v>
      </c>
      <c r="AI833" s="1">
        <v>268601109.057284</v>
      </c>
      <c r="AJ833" s="1">
        <v>3198987.4019999998</v>
      </c>
      <c r="AK833" s="1">
        <v>872250923.21000004</v>
      </c>
      <c r="AL833" s="1">
        <v>838630547.62038398</v>
      </c>
      <c r="AM833" s="1">
        <v>803276647.62038398</v>
      </c>
      <c r="AN833" s="1">
        <v>721873602.85363603</v>
      </c>
      <c r="AO833" s="1">
        <v>683566287.66928399</v>
      </c>
      <c r="AP833" s="1">
        <v>91009440.879517198</v>
      </c>
      <c r="AQ833" s="1">
        <v>0</v>
      </c>
      <c r="AR833" s="1">
        <v>0</v>
      </c>
      <c r="AS833" s="1">
        <v>0</v>
      </c>
      <c r="AT833" s="1">
        <v>0</v>
      </c>
      <c r="AU833" s="1">
        <v>0</v>
      </c>
      <c r="AV833" s="1">
        <v>963260364.089517</v>
      </c>
      <c r="AW833" s="1">
        <v>929639988.49990106</v>
      </c>
      <c r="AX833" s="1">
        <v>894286088.49990106</v>
      </c>
      <c r="AY833" s="1">
        <v>812883043.73315299</v>
      </c>
      <c r="AZ833" s="1">
        <v>774575728.54880095</v>
      </c>
      <c r="BA833" s="1">
        <v>774575728.54880095</v>
      </c>
      <c r="BB833" s="1">
        <v>838630547.62038398</v>
      </c>
      <c r="BC833" s="1">
        <v>803276647.62038398</v>
      </c>
      <c r="BD833" s="1">
        <v>721873602.85363603</v>
      </c>
      <c r="BE833" s="1">
        <v>683566287.66928399</v>
      </c>
      <c r="BF833" s="1">
        <v>683566287.66928399</v>
      </c>
      <c r="BG833" t="s">
        <v>39</v>
      </c>
    </row>
    <row r="834" spans="1:59" x14ac:dyDescent="0.25">
      <c r="A834">
        <v>1225</v>
      </c>
      <c r="B834" t="s">
        <v>214</v>
      </c>
      <c r="C834">
        <v>2019</v>
      </c>
      <c r="D834" s="2">
        <v>19929</v>
      </c>
      <c r="E834" s="7">
        <v>77445.820000000007</v>
      </c>
      <c r="F834" t="s">
        <v>66</v>
      </c>
      <c r="G834" s="2">
        <v>200</v>
      </c>
      <c r="H834" s="1">
        <v>1454817000</v>
      </c>
      <c r="I834" s="1">
        <v>746640748</v>
      </c>
      <c r="J834" s="1">
        <v>18761476</v>
      </c>
      <c r="K834" s="1">
        <v>77899566</v>
      </c>
      <c r="L834" s="1">
        <v>1595207</v>
      </c>
      <c r="M834" s="1">
        <v>92057023.209999993</v>
      </c>
      <c r="N834" s="1">
        <v>0</v>
      </c>
      <c r="O834" s="1">
        <v>10751751.879517199</v>
      </c>
      <c r="P834" s="1">
        <v>92057023.209999993</v>
      </c>
      <c r="Q834" s="1">
        <v>8666241</v>
      </c>
      <c r="R834" s="1">
        <v>8277793</v>
      </c>
      <c r="S834" s="1">
        <v>112916</v>
      </c>
      <c r="T834" s="1">
        <v>76.804065156865605</v>
      </c>
      <c r="U834" s="1">
        <v>1.3910080373739699</v>
      </c>
      <c r="V834" s="1">
        <v>88426</v>
      </c>
      <c r="W834" s="1">
        <v>58.35</v>
      </c>
      <c r="X834" s="1">
        <v>1.27</v>
      </c>
      <c r="Y834" s="1">
        <v>341881995</v>
      </c>
      <c r="Z834" s="1">
        <v>391365148.823906</v>
      </c>
      <c r="AA834" s="1">
        <v>3198987.4019999998</v>
      </c>
      <c r="AB834" s="1">
        <v>305511570</v>
      </c>
      <c r="AC834" s="1">
        <v>391365148.823906</v>
      </c>
      <c r="AD834" s="1">
        <v>3198987.4019999998</v>
      </c>
      <c r="AE834" s="1">
        <v>305511570</v>
      </c>
      <c r="AF834" s="1">
        <v>309321950.84365398</v>
      </c>
      <c r="AG834" s="1">
        <v>3198987.4019999998</v>
      </c>
      <c r="AH834" s="1">
        <v>305511570</v>
      </c>
      <c r="AI834" s="1">
        <v>270713387.08824098</v>
      </c>
      <c r="AJ834" s="1">
        <v>3198987.4019999998</v>
      </c>
      <c r="AK834" s="1">
        <v>857459247.21000004</v>
      </c>
      <c r="AL834" s="1">
        <v>847264630.43590605</v>
      </c>
      <c r="AM834" s="1">
        <v>810894205.43590605</v>
      </c>
      <c r="AN834" s="1">
        <v>728851007.45565403</v>
      </c>
      <c r="AO834" s="1">
        <v>690242443.70024097</v>
      </c>
      <c r="AP834" s="1">
        <v>90246524.879517198</v>
      </c>
      <c r="AQ834" s="1">
        <v>0</v>
      </c>
      <c r="AR834" s="1">
        <v>0</v>
      </c>
      <c r="AS834" s="1">
        <v>0</v>
      </c>
      <c r="AT834" s="1">
        <v>0</v>
      </c>
      <c r="AU834" s="1">
        <v>0</v>
      </c>
      <c r="AV834" s="1">
        <v>947705772.089517</v>
      </c>
      <c r="AW834" s="1">
        <v>937511155.31542397</v>
      </c>
      <c r="AX834" s="1">
        <v>901140730.31542397</v>
      </c>
      <c r="AY834" s="1">
        <v>819097532.33517098</v>
      </c>
      <c r="AZ834" s="1">
        <v>780488968.57975805</v>
      </c>
      <c r="BA834" s="1">
        <v>780488968.57975805</v>
      </c>
      <c r="BB834" s="1">
        <v>847264630.43590605</v>
      </c>
      <c r="BC834" s="1">
        <v>810894205.43590605</v>
      </c>
      <c r="BD834" s="1">
        <v>728851007.45565403</v>
      </c>
      <c r="BE834" s="1">
        <v>690242443.70024097</v>
      </c>
      <c r="BF834" s="1">
        <v>690242443.70024097</v>
      </c>
      <c r="BG834" t="s">
        <v>39</v>
      </c>
    </row>
    <row r="835" spans="1:59" x14ac:dyDescent="0.25">
      <c r="A835">
        <v>1225</v>
      </c>
      <c r="B835" t="s">
        <v>214</v>
      </c>
      <c r="C835">
        <v>2020</v>
      </c>
      <c r="D835" s="2">
        <v>19939</v>
      </c>
      <c r="E835" s="7">
        <v>77445.820000000007</v>
      </c>
      <c r="F835" t="s">
        <v>66</v>
      </c>
      <c r="G835" s="2">
        <v>200</v>
      </c>
      <c r="H835" s="1">
        <v>1455547000</v>
      </c>
      <c r="I835" s="1">
        <v>798712998</v>
      </c>
      <c r="J835" s="1">
        <v>16819104</v>
      </c>
      <c r="K835" s="1">
        <v>73910727</v>
      </c>
      <c r="L835" s="1">
        <v>1129938</v>
      </c>
      <c r="M835" s="1">
        <v>92057023.209999993</v>
      </c>
      <c r="N835" s="1">
        <v>0</v>
      </c>
      <c r="O835" s="1">
        <v>10751751.879517199</v>
      </c>
      <c r="P835" s="1">
        <v>92057023.209999993</v>
      </c>
      <c r="Q835" s="1">
        <v>8666241</v>
      </c>
      <c r="R835" s="1">
        <v>8277793</v>
      </c>
      <c r="S835" s="1">
        <v>112916</v>
      </c>
      <c r="T835" s="1">
        <v>74.2588883199452</v>
      </c>
      <c r="U835" s="1">
        <v>0.70702904907837005</v>
      </c>
      <c r="V835" s="1">
        <v>88426</v>
      </c>
      <c r="W835" s="1">
        <v>58.35</v>
      </c>
      <c r="X835" s="1">
        <v>1.27</v>
      </c>
      <c r="Y835" s="1">
        <v>342053545</v>
      </c>
      <c r="Z835" s="1">
        <v>381706238.27392501</v>
      </c>
      <c r="AA835" s="1">
        <v>3198987.4019999998</v>
      </c>
      <c r="AB835" s="1">
        <v>305664870</v>
      </c>
      <c r="AC835" s="1">
        <v>381706238.27392501</v>
      </c>
      <c r="AD835" s="1">
        <v>3198987.4019999998</v>
      </c>
      <c r="AE835" s="1">
        <v>305664870</v>
      </c>
      <c r="AF835" s="1">
        <v>301687870.33514899</v>
      </c>
      <c r="AG835" s="1">
        <v>3198987.4019999998</v>
      </c>
      <c r="AH835" s="1">
        <v>305664870</v>
      </c>
      <c r="AI835" s="1">
        <v>264032167.77572501</v>
      </c>
      <c r="AJ835" s="1">
        <v>3198987.4019999998</v>
      </c>
      <c r="AK835" s="1">
        <v>907589125.21000004</v>
      </c>
      <c r="AL835" s="1">
        <v>835834897.88592505</v>
      </c>
      <c r="AM835" s="1">
        <v>799446222.88592505</v>
      </c>
      <c r="AN835" s="1">
        <v>719427854.94714904</v>
      </c>
      <c r="AO835" s="1">
        <v>681772152.387725</v>
      </c>
      <c r="AP835" s="1">
        <v>85792416.879517198</v>
      </c>
      <c r="AQ835" s="1">
        <v>0</v>
      </c>
      <c r="AR835" s="1">
        <v>0</v>
      </c>
      <c r="AS835" s="1">
        <v>0</v>
      </c>
      <c r="AT835" s="1">
        <v>0</v>
      </c>
      <c r="AU835" s="1">
        <v>0</v>
      </c>
      <c r="AV835" s="1">
        <v>993381542.089517</v>
      </c>
      <c r="AW835" s="1">
        <v>921627314.76544297</v>
      </c>
      <c r="AX835" s="1">
        <v>885238639.76544297</v>
      </c>
      <c r="AY835" s="1">
        <v>805220271.82666695</v>
      </c>
      <c r="AZ835" s="1">
        <v>767564569.26724303</v>
      </c>
      <c r="BA835" s="1">
        <v>767564569.26724303</v>
      </c>
      <c r="BB835" s="1">
        <v>835834897.88592505</v>
      </c>
      <c r="BC835" s="1">
        <v>799446222.88592505</v>
      </c>
      <c r="BD835" s="1">
        <v>719427854.94714904</v>
      </c>
      <c r="BE835" s="1">
        <v>681772152.387725</v>
      </c>
      <c r="BF835" s="1">
        <v>681772152.387725</v>
      </c>
      <c r="BG835" t="s">
        <v>39</v>
      </c>
    </row>
    <row r="836" spans="1:59" x14ac:dyDescent="0.25">
      <c r="A836">
        <v>1225</v>
      </c>
      <c r="B836" t="s">
        <v>214</v>
      </c>
      <c r="C836">
        <v>2021</v>
      </c>
      <c r="D836" s="2">
        <v>19939</v>
      </c>
      <c r="E836" s="7">
        <v>77445.820000000007</v>
      </c>
      <c r="F836" t="s">
        <v>66</v>
      </c>
      <c r="G836" s="2">
        <v>200</v>
      </c>
      <c r="H836" s="1">
        <v>1455547000</v>
      </c>
      <c r="I836" s="1">
        <v>871472141</v>
      </c>
      <c r="J836" s="1">
        <v>17092848</v>
      </c>
      <c r="K836" s="1">
        <v>68255961</v>
      </c>
      <c r="L836" s="1">
        <v>829301</v>
      </c>
      <c r="M836" s="1">
        <v>92057023.209999993</v>
      </c>
      <c r="N836" s="1">
        <v>0</v>
      </c>
      <c r="O836" s="1">
        <v>10751751.879517199</v>
      </c>
      <c r="P836" s="1">
        <v>92057023.209999993</v>
      </c>
      <c r="Q836" s="1">
        <v>8666241</v>
      </c>
      <c r="R836" s="1">
        <v>8277793</v>
      </c>
      <c r="S836" s="1">
        <v>112916</v>
      </c>
      <c r="T836" s="1">
        <v>76.226660447076597</v>
      </c>
      <c r="U836" s="1">
        <v>0.46788986710394298</v>
      </c>
      <c r="V836" s="1">
        <v>88426</v>
      </c>
      <c r="W836" s="1">
        <v>58.35</v>
      </c>
      <c r="X836" s="1">
        <v>1.27</v>
      </c>
      <c r="Y836" s="1">
        <v>342053545</v>
      </c>
      <c r="Z836" s="1">
        <v>393159270.49301201</v>
      </c>
      <c r="AA836" s="1">
        <v>3198987.4019999998</v>
      </c>
      <c r="AB836" s="1">
        <v>305664870</v>
      </c>
      <c r="AC836" s="1">
        <v>393159270.49301201</v>
      </c>
      <c r="AD836" s="1">
        <v>3198987.4019999998</v>
      </c>
      <c r="AE836" s="1">
        <v>305664870</v>
      </c>
      <c r="AF836" s="1">
        <v>310739964.72763503</v>
      </c>
      <c r="AG836" s="1">
        <v>3198987.4019999998</v>
      </c>
      <c r="AH836" s="1">
        <v>305664870</v>
      </c>
      <c r="AI836" s="1">
        <v>271954409.07334</v>
      </c>
      <c r="AJ836" s="1">
        <v>3198987.4019999998</v>
      </c>
      <c r="AK836" s="1">
        <v>980622012.21000004</v>
      </c>
      <c r="AL836" s="1">
        <v>847561674.10501206</v>
      </c>
      <c r="AM836" s="1">
        <v>811172999.10501206</v>
      </c>
      <c r="AN836" s="1">
        <v>728753693.33963501</v>
      </c>
      <c r="AO836" s="1">
        <v>689968137.68534005</v>
      </c>
      <c r="AP836" s="1">
        <v>79837013.879517198</v>
      </c>
      <c r="AQ836" s="1">
        <v>0</v>
      </c>
      <c r="AR836" s="1">
        <v>0</v>
      </c>
      <c r="AS836" s="1">
        <v>0</v>
      </c>
      <c r="AT836" s="1">
        <v>0</v>
      </c>
      <c r="AU836" s="1">
        <v>0</v>
      </c>
      <c r="AV836" s="1">
        <v>1060459026.08951</v>
      </c>
      <c r="AW836" s="1">
        <v>927398687.98452902</v>
      </c>
      <c r="AX836" s="1">
        <v>891010012.98452902</v>
      </c>
      <c r="AY836" s="1">
        <v>808590707.21915197</v>
      </c>
      <c r="AZ836" s="1">
        <v>769805151.56485701</v>
      </c>
      <c r="BA836" s="1">
        <v>769805151.56485701</v>
      </c>
      <c r="BB836" s="1">
        <v>847561674.10501206</v>
      </c>
      <c r="BC836" s="1">
        <v>811172999.10501206</v>
      </c>
      <c r="BD836" s="1">
        <v>728753693.33963501</v>
      </c>
      <c r="BE836" s="1">
        <v>689968137.68534005</v>
      </c>
      <c r="BF836" s="1">
        <v>689968137.68534005</v>
      </c>
      <c r="BG836" t="s">
        <v>39</v>
      </c>
    </row>
    <row r="837" spans="1:59" x14ac:dyDescent="0.25">
      <c r="A837">
        <v>1234</v>
      </c>
      <c r="B837" t="s">
        <v>215</v>
      </c>
      <c r="C837">
        <v>2017</v>
      </c>
      <c r="D837" s="2">
        <v>34870</v>
      </c>
      <c r="E837" s="7">
        <v>75712.100000000006</v>
      </c>
      <c r="F837" t="s">
        <v>38</v>
      </c>
      <c r="G837" s="2">
        <v>214</v>
      </c>
      <c r="H837" s="1">
        <v>2723695700</v>
      </c>
      <c r="I837" s="1">
        <v>1624092705</v>
      </c>
      <c r="J837" s="1">
        <v>0</v>
      </c>
      <c r="K837" s="1">
        <v>193889094</v>
      </c>
      <c r="L837" s="1">
        <v>116992340.59199999</v>
      </c>
      <c r="M837" s="1">
        <v>176112147.81910601</v>
      </c>
      <c r="N837" s="1">
        <v>29159398.880685002</v>
      </c>
      <c r="O837" s="1">
        <v>3704458.9782310901</v>
      </c>
      <c r="P837" s="1">
        <v>84059538.038355798</v>
      </c>
      <c r="Q837" s="1">
        <v>23568753</v>
      </c>
      <c r="R837" s="1">
        <v>48202740</v>
      </c>
      <c r="S837" s="1">
        <v>364990</v>
      </c>
      <c r="T837" s="1">
        <v>83.847869288931804</v>
      </c>
      <c r="U837" s="1">
        <v>1.4400300694108801</v>
      </c>
      <c r="V837" s="1">
        <v>1419231</v>
      </c>
      <c r="W837" s="1">
        <v>56.4</v>
      </c>
      <c r="X837" s="1">
        <v>0.95</v>
      </c>
      <c r="Y837" s="1">
        <v>598194850</v>
      </c>
      <c r="Z837" s="1">
        <v>1376054924.8375001</v>
      </c>
      <c r="AA837" s="1">
        <v>49627669.607999898</v>
      </c>
      <c r="AB837" s="1">
        <v>534557100</v>
      </c>
      <c r="AC837" s="1">
        <v>1376054924.8375001</v>
      </c>
      <c r="AD837" s="1">
        <v>49627669.607999898</v>
      </c>
      <c r="AE837" s="1">
        <v>534557100</v>
      </c>
      <c r="AF837" s="1">
        <v>1087606034.7154701</v>
      </c>
      <c r="AG837" s="1">
        <v>49627669.607999898</v>
      </c>
      <c r="AH837" s="1">
        <v>534557100</v>
      </c>
      <c r="AI837" s="1">
        <v>951865380.54040396</v>
      </c>
      <c r="AJ837" s="1">
        <v>49627669.607999898</v>
      </c>
      <c r="AK837" s="1">
        <v>1800204852.8190999</v>
      </c>
      <c r="AL837" s="1">
        <v>2107936982.48386</v>
      </c>
      <c r="AM837" s="1">
        <v>2044299232.48386</v>
      </c>
      <c r="AN837" s="1">
        <v>1755850342.36183</v>
      </c>
      <c r="AO837" s="1">
        <v>1620109688.1867599</v>
      </c>
      <c r="AP837" s="1">
        <v>343745292.45091599</v>
      </c>
      <c r="AQ837" s="1">
        <v>0</v>
      </c>
      <c r="AR837" s="1">
        <v>0</v>
      </c>
      <c r="AS837" s="1">
        <v>0</v>
      </c>
      <c r="AT837" s="1">
        <v>0</v>
      </c>
      <c r="AU837" s="1">
        <v>0</v>
      </c>
      <c r="AV837" s="1">
        <v>2143950145.27002</v>
      </c>
      <c r="AW837" s="1">
        <v>2451682274.9347801</v>
      </c>
      <c r="AX837" s="1">
        <v>2388044524.9347801</v>
      </c>
      <c r="AY837" s="1">
        <v>2099595634.8127501</v>
      </c>
      <c r="AZ837" s="1">
        <v>1963854980.63767</v>
      </c>
      <c r="BA837" s="1">
        <v>1963854980.63767</v>
      </c>
      <c r="BB837" s="1">
        <v>2107936982.48386</v>
      </c>
      <c r="BC837" s="1">
        <v>2044299232.48386</v>
      </c>
      <c r="BD837" s="1">
        <v>1755850342.36183</v>
      </c>
      <c r="BE837" s="1">
        <v>1620109688.1867599</v>
      </c>
      <c r="BF837" s="1">
        <v>1620109688.1867599</v>
      </c>
      <c r="BG837" t="s">
        <v>39</v>
      </c>
    </row>
    <row r="838" spans="1:59" x14ac:dyDescent="0.25">
      <c r="A838">
        <v>1234</v>
      </c>
      <c r="B838" t="s">
        <v>215</v>
      </c>
      <c r="C838">
        <v>2018</v>
      </c>
      <c r="D838" s="2">
        <v>34870</v>
      </c>
      <c r="E838" s="7">
        <v>75712.100000000006</v>
      </c>
      <c r="F838" t="s">
        <v>38</v>
      </c>
      <c r="G838" s="2">
        <v>214</v>
      </c>
      <c r="H838" s="1">
        <v>2723695700</v>
      </c>
      <c r="I838" s="1">
        <v>1671521000</v>
      </c>
      <c r="J838" s="1">
        <v>0</v>
      </c>
      <c r="K838" s="1">
        <v>307276000</v>
      </c>
      <c r="L838" s="1">
        <v>0</v>
      </c>
      <c r="M838" s="1">
        <v>176112147.81910601</v>
      </c>
      <c r="N838" s="1">
        <v>29159398.880685002</v>
      </c>
      <c r="O838" s="1">
        <v>3704458.9782310901</v>
      </c>
      <c r="P838" s="1">
        <v>84059538.038355798</v>
      </c>
      <c r="Q838" s="1">
        <v>23568753</v>
      </c>
      <c r="R838" s="1">
        <v>48202740</v>
      </c>
      <c r="S838" s="1">
        <v>364990</v>
      </c>
      <c r="T838" s="1">
        <v>82.208515561553895</v>
      </c>
      <c r="U838" s="1">
        <v>0.78578024207012898</v>
      </c>
      <c r="V838" s="1">
        <v>1419231</v>
      </c>
      <c r="W838" s="1">
        <v>56.4</v>
      </c>
      <c r="X838" s="1">
        <v>0.95</v>
      </c>
      <c r="Y838" s="1">
        <v>598194850</v>
      </c>
      <c r="Z838" s="1">
        <v>1359605554.414</v>
      </c>
      <c r="AA838" s="1">
        <v>49627669.607999898</v>
      </c>
      <c r="AB838" s="1">
        <v>534557100</v>
      </c>
      <c r="AC838" s="1">
        <v>1359605554.414</v>
      </c>
      <c r="AD838" s="1">
        <v>49627669.607999898</v>
      </c>
      <c r="AE838" s="1">
        <v>534557100</v>
      </c>
      <c r="AF838" s="1">
        <v>1074604784.3896599</v>
      </c>
      <c r="AG838" s="1">
        <v>49627669.607999898</v>
      </c>
      <c r="AH838" s="1">
        <v>534557100</v>
      </c>
      <c r="AI838" s="1">
        <v>940486774.96645105</v>
      </c>
      <c r="AJ838" s="1">
        <v>47146286.127599902</v>
      </c>
      <c r="AK838" s="1">
        <v>1847633147.8190999</v>
      </c>
      <c r="AL838" s="1">
        <v>2091487612.0603499</v>
      </c>
      <c r="AM838" s="1">
        <v>2027849862.0603499</v>
      </c>
      <c r="AN838" s="1">
        <v>1742849092.03602</v>
      </c>
      <c r="AO838" s="1">
        <v>1606249699.1324</v>
      </c>
      <c r="AP838" s="1">
        <v>340139857.85891598</v>
      </c>
      <c r="AQ838" s="1">
        <v>0</v>
      </c>
      <c r="AR838" s="1">
        <v>0</v>
      </c>
      <c r="AS838" s="1">
        <v>0</v>
      </c>
      <c r="AT838" s="1">
        <v>0</v>
      </c>
      <c r="AU838" s="1">
        <v>0</v>
      </c>
      <c r="AV838" s="1">
        <v>2187773005.67802</v>
      </c>
      <c r="AW838" s="1">
        <v>2431627469.91927</v>
      </c>
      <c r="AX838" s="1">
        <v>2367989719.91927</v>
      </c>
      <c r="AY838" s="1">
        <v>2082988949.8949299</v>
      </c>
      <c r="AZ838" s="1">
        <v>1946389556.9913199</v>
      </c>
      <c r="BA838" s="1">
        <v>1946389556.9913199</v>
      </c>
      <c r="BB838" s="1">
        <v>2091487612.0603499</v>
      </c>
      <c r="BC838" s="1">
        <v>2027849862.0603499</v>
      </c>
      <c r="BD838" s="1">
        <v>1742849092.03602</v>
      </c>
      <c r="BE838" s="1">
        <v>1606249699.1324</v>
      </c>
      <c r="BF838" s="1">
        <v>1606249699.1324</v>
      </c>
      <c r="BG838" t="s">
        <v>39</v>
      </c>
    </row>
    <row r="839" spans="1:59" x14ac:dyDescent="0.25">
      <c r="A839">
        <v>1234</v>
      </c>
      <c r="B839" t="s">
        <v>215</v>
      </c>
      <c r="C839">
        <v>2019</v>
      </c>
      <c r="D839" s="2">
        <v>34870</v>
      </c>
      <c r="E839" s="7">
        <v>75712.100000000006</v>
      </c>
      <c r="F839" t="s">
        <v>38</v>
      </c>
      <c r="G839" s="2">
        <v>214</v>
      </c>
      <c r="H839" s="1">
        <v>2723695700</v>
      </c>
      <c r="I839" s="1">
        <v>1408138000</v>
      </c>
      <c r="J839" s="1">
        <v>0</v>
      </c>
      <c r="K839" s="1">
        <v>182376000</v>
      </c>
      <c r="L839" s="1">
        <v>100697000</v>
      </c>
      <c r="M839" s="1">
        <v>176112147.81910601</v>
      </c>
      <c r="N839" s="1">
        <v>29159398.880685002</v>
      </c>
      <c r="O839" s="1">
        <v>3704458.9782310901</v>
      </c>
      <c r="P839" s="1">
        <v>84059538.038355798</v>
      </c>
      <c r="Q839" s="1">
        <v>23568753</v>
      </c>
      <c r="R839" s="1">
        <v>48202740</v>
      </c>
      <c r="S839" s="1">
        <v>364990</v>
      </c>
      <c r="T839" s="1">
        <v>79.293558033620698</v>
      </c>
      <c r="U839" s="1">
        <v>2.15032399420067</v>
      </c>
      <c r="V839" s="1">
        <v>1419231</v>
      </c>
      <c r="W839" s="1">
        <v>56.4</v>
      </c>
      <c r="X839" s="1">
        <v>0.95</v>
      </c>
      <c r="Y839" s="1">
        <v>598194850</v>
      </c>
      <c r="Z839" s="1">
        <v>1288145983.7220199</v>
      </c>
      <c r="AA839" s="1">
        <v>49627669.607999898</v>
      </c>
      <c r="AB839" s="1">
        <v>534557100</v>
      </c>
      <c r="AC839" s="1">
        <v>1288145983.7220199</v>
      </c>
      <c r="AD839" s="1">
        <v>49627669.607999898</v>
      </c>
      <c r="AE839" s="1">
        <v>534557100</v>
      </c>
      <c r="AF839" s="1">
        <v>1018124582.24079</v>
      </c>
      <c r="AG839" s="1">
        <v>49627669.607999898</v>
      </c>
      <c r="AH839" s="1">
        <v>534557100</v>
      </c>
      <c r="AI839" s="1">
        <v>891055687.426103</v>
      </c>
      <c r="AJ839" s="1">
        <v>47146286.127599902</v>
      </c>
      <c r="AK839" s="1">
        <v>1584250147.8190999</v>
      </c>
      <c r="AL839" s="1">
        <v>2020028041.3683801</v>
      </c>
      <c r="AM839" s="1">
        <v>1956390291.3683801</v>
      </c>
      <c r="AN839" s="1">
        <v>1686368889.88715</v>
      </c>
      <c r="AO839" s="1">
        <v>1556818611.5920501</v>
      </c>
      <c r="AP839" s="1">
        <v>315936857.85891598</v>
      </c>
      <c r="AQ839" s="1">
        <v>0</v>
      </c>
      <c r="AR839" s="1">
        <v>0</v>
      </c>
      <c r="AS839" s="1">
        <v>0</v>
      </c>
      <c r="AT839" s="1">
        <v>0</v>
      </c>
      <c r="AU839" s="1">
        <v>0</v>
      </c>
      <c r="AV839" s="1">
        <v>1900187005.67802</v>
      </c>
      <c r="AW839" s="1">
        <v>2335964899.2273002</v>
      </c>
      <c r="AX839" s="1">
        <v>2272327149.2273002</v>
      </c>
      <c r="AY839" s="1">
        <v>2002305747.7460699</v>
      </c>
      <c r="AZ839" s="1">
        <v>1872755469.4509699</v>
      </c>
      <c r="BA839" s="1">
        <v>1872755469.4509699</v>
      </c>
      <c r="BB839" s="1">
        <v>2020028041.3683801</v>
      </c>
      <c r="BC839" s="1">
        <v>1956390291.3683801</v>
      </c>
      <c r="BD839" s="1">
        <v>1686368889.88715</v>
      </c>
      <c r="BE839" s="1">
        <v>1556818611.5920501</v>
      </c>
      <c r="BF839" s="1">
        <v>1556818611.5920501</v>
      </c>
      <c r="BG839" t="s">
        <v>39</v>
      </c>
    </row>
    <row r="840" spans="1:59" x14ac:dyDescent="0.25">
      <c r="A840">
        <v>1234</v>
      </c>
      <c r="B840" t="s">
        <v>215</v>
      </c>
      <c r="C840">
        <v>2020</v>
      </c>
      <c r="D840" s="2">
        <v>39478</v>
      </c>
      <c r="E840" s="7">
        <v>75712.100000000006</v>
      </c>
      <c r="F840" t="s">
        <v>38</v>
      </c>
      <c r="G840" s="2">
        <v>214</v>
      </c>
      <c r="H840" s="1">
        <v>3083626580</v>
      </c>
      <c r="I840" s="1">
        <v>1591186740</v>
      </c>
      <c r="J840" s="1">
        <v>0</v>
      </c>
      <c r="K840" s="1">
        <v>178314972</v>
      </c>
      <c r="L840" s="1">
        <v>100251944</v>
      </c>
      <c r="M840" s="1">
        <v>176112147.81910601</v>
      </c>
      <c r="N840" s="1">
        <v>29159398.880685002</v>
      </c>
      <c r="O840" s="1">
        <v>3704458.9782310901</v>
      </c>
      <c r="P840" s="1">
        <v>84059538.038355798</v>
      </c>
      <c r="Q840" s="1">
        <v>23568753</v>
      </c>
      <c r="R840" s="1">
        <v>48202740</v>
      </c>
      <c r="S840" s="1">
        <v>364990</v>
      </c>
      <c r="T840" s="1">
        <v>80.735094131246996</v>
      </c>
      <c r="U840" s="1">
        <v>1.00943990537762</v>
      </c>
      <c r="V840" s="1">
        <v>1419231</v>
      </c>
      <c r="W840" s="1">
        <v>56.4</v>
      </c>
      <c r="X840" s="1">
        <v>0.95</v>
      </c>
      <c r="Y840" s="1">
        <v>677245090</v>
      </c>
      <c r="Z840" s="1">
        <v>1331267512.5622301</v>
      </c>
      <c r="AA840" s="1">
        <v>49627669.607999898</v>
      </c>
      <c r="AB840" s="1">
        <v>605197740</v>
      </c>
      <c r="AC840" s="1">
        <v>1331267512.5622301</v>
      </c>
      <c r="AD840" s="1">
        <v>49627669.607999898</v>
      </c>
      <c r="AE840" s="1">
        <v>605197740</v>
      </c>
      <c r="AF840" s="1">
        <v>1052206968.15886</v>
      </c>
      <c r="AG840" s="1">
        <v>49627669.607999898</v>
      </c>
      <c r="AH840" s="1">
        <v>605197740</v>
      </c>
      <c r="AI840" s="1">
        <v>920884359.02786505</v>
      </c>
      <c r="AJ840" s="1">
        <v>47146286.127599902</v>
      </c>
      <c r="AK840" s="1">
        <v>1767298887.8190999</v>
      </c>
      <c r="AL840" s="1">
        <v>2142199810.20858</v>
      </c>
      <c r="AM840" s="1">
        <v>2070152460.20858</v>
      </c>
      <c r="AN840" s="1">
        <v>1791091915.8052101</v>
      </c>
      <c r="AO840" s="1">
        <v>1657287923.19382</v>
      </c>
      <c r="AP840" s="1">
        <v>311430773.85891598</v>
      </c>
      <c r="AQ840" s="1">
        <v>0</v>
      </c>
      <c r="AR840" s="1">
        <v>0</v>
      </c>
      <c r="AS840" s="1">
        <v>0</v>
      </c>
      <c r="AT840" s="1">
        <v>0</v>
      </c>
      <c r="AU840" s="1">
        <v>0</v>
      </c>
      <c r="AV840" s="1">
        <v>2078729661.67802</v>
      </c>
      <c r="AW840" s="1">
        <v>2453630584.0675001</v>
      </c>
      <c r="AX840" s="1">
        <v>2381583234.0675001</v>
      </c>
      <c r="AY840" s="1">
        <v>2102522689.66413</v>
      </c>
      <c r="AZ840" s="1">
        <v>1968718697.0527301</v>
      </c>
      <c r="BA840" s="1">
        <v>1968718697.0527301</v>
      </c>
      <c r="BB840" s="1">
        <v>2142199810.20858</v>
      </c>
      <c r="BC840" s="1">
        <v>2070152460.20858</v>
      </c>
      <c r="BD840" s="1">
        <v>1791091915.8052101</v>
      </c>
      <c r="BE840" s="1">
        <v>1657287923.19382</v>
      </c>
      <c r="BF840" s="1">
        <v>1657287923.19382</v>
      </c>
      <c r="BG840" t="s">
        <v>39</v>
      </c>
    </row>
    <row r="841" spans="1:59" x14ac:dyDescent="0.25">
      <c r="A841">
        <v>1234</v>
      </c>
      <c r="B841" t="s">
        <v>215</v>
      </c>
      <c r="C841">
        <v>2021</v>
      </c>
      <c r="D841" s="2">
        <v>39478</v>
      </c>
      <c r="E841" s="7">
        <v>75712.100000000006</v>
      </c>
      <c r="F841" t="s">
        <v>38</v>
      </c>
      <c r="G841" s="2">
        <v>214</v>
      </c>
      <c r="H841" s="1">
        <v>3083626580</v>
      </c>
      <c r="I841" s="1">
        <v>1564410651</v>
      </c>
      <c r="J841" s="1">
        <v>0</v>
      </c>
      <c r="K841" s="1">
        <v>304866195.60000002</v>
      </c>
      <c r="L841" s="1">
        <v>0</v>
      </c>
      <c r="M841" s="1">
        <v>176112147.81910601</v>
      </c>
      <c r="N841" s="1">
        <v>29159398.880685002</v>
      </c>
      <c r="O841" s="1">
        <v>3704458.9782310901</v>
      </c>
      <c r="P841" s="1">
        <v>84059538.038355798</v>
      </c>
      <c r="Q841" s="1">
        <v>23568753</v>
      </c>
      <c r="R841" s="1">
        <v>48202740</v>
      </c>
      <c r="S841" s="1">
        <v>364990</v>
      </c>
      <c r="T841" s="1">
        <v>81.533986782496697</v>
      </c>
      <c r="U841" s="1">
        <v>0.62311569335311701</v>
      </c>
      <c r="V841" s="1">
        <v>1419231</v>
      </c>
      <c r="W841" s="1">
        <v>56.4</v>
      </c>
      <c r="X841" s="1">
        <v>0.95</v>
      </c>
      <c r="Y841" s="1">
        <v>677245090</v>
      </c>
      <c r="Z841" s="1">
        <v>1351058390.67716</v>
      </c>
      <c r="AA841" s="1">
        <v>49627669.607999898</v>
      </c>
      <c r="AB841" s="1">
        <v>605197740</v>
      </c>
      <c r="AC841" s="1">
        <v>1351058390.67716</v>
      </c>
      <c r="AD841" s="1">
        <v>49627669.607999898</v>
      </c>
      <c r="AE841" s="1">
        <v>605197740</v>
      </c>
      <c r="AF841" s="1">
        <v>1067849278.7102799</v>
      </c>
      <c r="AG841" s="1">
        <v>49627669.607999898</v>
      </c>
      <c r="AH841" s="1">
        <v>605197740</v>
      </c>
      <c r="AI841" s="1">
        <v>934574402.49057698</v>
      </c>
      <c r="AJ841" s="1">
        <v>47146286.127599902</v>
      </c>
      <c r="AK841" s="1">
        <v>1740522798.8190999</v>
      </c>
      <c r="AL841" s="1">
        <v>2161990688.3235202</v>
      </c>
      <c r="AM841" s="1">
        <v>2089943338.3235199</v>
      </c>
      <c r="AN841" s="1">
        <v>1806734226.3566401</v>
      </c>
      <c r="AO841" s="1">
        <v>1670977966.6565299</v>
      </c>
      <c r="AP841" s="1">
        <v>337730053.45891601</v>
      </c>
      <c r="AQ841" s="1">
        <v>0</v>
      </c>
      <c r="AR841" s="1">
        <v>0</v>
      </c>
      <c r="AS841" s="1">
        <v>0</v>
      </c>
      <c r="AT841" s="1">
        <v>0</v>
      </c>
      <c r="AU841" s="1">
        <v>0</v>
      </c>
      <c r="AV841" s="1">
        <v>2078252852.2780199</v>
      </c>
      <c r="AW841" s="1">
        <v>2499720741.7824402</v>
      </c>
      <c r="AX841" s="1">
        <v>2427673391.7824402</v>
      </c>
      <c r="AY841" s="1">
        <v>2144464279.8155501</v>
      </c>
      <c r="AZ841" s="1">
        <v>2008708020.1154399</v>
      </c>
      <c r="BA841" s="1">
        <v>2008708020.1154399</v>
      </c>
      <c r="BB841" s="1">
        <v>2161990688.3235202</v>
      </c>
      <c r="BC841" s="1">
        <v>2089943338.3235199</v>
      </c>
      <c r="BD841" s="1">
        <v>1806734226.3566401</v>
      </c>
      <c r="BE841" s="1">
        <v>1670977966.6565299</v>
      </c>
      <c r="BF841" s="1">
        <v>1670977966.6565299</v>
      </c>
      <c r="BG841" t="s">
        <v>39</v>
      </c>
    </row>
    <row r="842" spans="1:59" x14ac:dyDescent="0.25">
      <c r="A842">
        <v>1236</v>
      </c>
      <c r="B842" t="s">
        <v>216</v>
      </c>
      <c r="C842">
        <v>2017</v>
      </c>
      <c r="D842" s="2">
        <v>78912</v>
      </c>
      <c r="E842" s="7">
        <v>57966.22</v>
      </c>
      <c r="F842" t="s">
        <v>66</v>
      </c>
      <c r="G842" s="2">
        <v>262</v>
      </c>
      <c r="H842" s="1">
        <v>7546354560</v>
      </c>
      <c r="I842" s="1">
        <v>3997156018</v>
      </c>
      <c r="J842" s="1">
        <v>743145526.89999998</v>
      </c>
      <c r="K842" s="1">
        <v>874451094.5</v>
      </c>
      <c r="L842" s="1">
        <v>0</v>
      </c>
      <c r="M842" s="1">
        <v>272779406.28030998</v>
      </c>
      <c r="N842" s="1">
        <v>95685095.920000002</v>
      </c>
      <c r="O842" s="1">
        <v>57663407.5875009</v>
      </c>
      <c r="P842" s="1">
        <v>157099245.248999</v>
      </c>
      <c r="Q842" s="1">
        <v>61889619</v>
      </c>
      <c r="R842" s="1">
        <v>13008888</v>
      </c>
      <c r="S842" s="1">
        <v>1583004</v>
      </c>
      <c r="T842" s="1">
        <v>75.758125969999995</v>
      </c>
      <c r="U842" s="1">
        <v>0.79269720838959601</v>
      </c>
      <c r="V842" s="1">
        <v>5885092</v>
      </c>
      <c r="W842" s="1">
        <v>50.76</v>
      </c>
      <c r="X842" s="1">
        <v>1.1000000000000001</v>
      </c>
      <c r="Y842" s="1">
        <v>1353735360</v>
      </c>
      <c r="Z842" s="1">
        <v>2471549853.61344</v>
      </c>
      <c r="AA842" s="1">
        <v>203731998.08544001</v>
      </c>
      <c r="AB842" s="1">
        <v>1209720960</v>
      </c>
      <c r="AC842" s="1">
        <v>2471549853.61344</v>
      </c>
      <c r="AD842" s="1">
        <v>203731998.08544001</v>
      </c>
      <c r="AE842" s="1">
        <v>1209720960</v>
      </c>
      <c r="AF842" s="1">
        <v>1961980357.79125</v>
      </c>
      <c r="AG842" s="1">
        <v>203731998.08544001</v>
      </c>
      <c r="AH842" s="1">
        <v>1209720960</v>
      </c>
      <c r="AI842" s="1">
        <v>1722182947.9925599</v>
      </c>
      <c r="AJ842" s="1">
        <v>203731998.08544001</v>
      </c>
      <c r="AK842" s="1">
        <v>5013080951.1802998</v>
      </c>
      <c r="AL842" s="1">
        <v>4929261983.8478804</v>
      </c>
      <c r="AM842" s="1">
        <v>4785247583.8478804</v>
      </c>
      <c r="AN842" s="1">
        <v>4275678088.0256801</v>
      </c>
      <c r="AO842" s="1">
        <v>4035880678.2270002</v>
      </c>
      <c r="AP842" s="1">
        <v>1027799598.0075001</v>
      </c>
      <c r="AQ842" s="1">
        <v>0</v>
      </c>
      <c r="AR842" s="1">
        <v>0</v>
      </c>
      <c r="AS842" s="1">
        <v>0</v>
      </c>
      <c r="AT842" s="1">
        <v>0</v>
      </c>
      <c r="AU842" s="1">
        <v>0</v>
      </c>
      <c r="AV842" s="1">
        <v>6040880549.1878099</v>
      </c>
      <c r="AW842" s="1">
        <v>5957061581.8553801</v>
      </c>
      <c r="AX842" s="1">
        <v>5813047181.8553801</v>
      </c>
      <c r="AY842" s="1">
        <v>5303477686.0331898</v>
      </c>
      <c r="AZ842" s="1">
        <v>5063680276.2344999</v>
      </c>
      <c r="BA842" s="1">
        <v>5063680276.2344999</v>
      </c>
      <c r="BB842" s="1">
        <v>4929261983.8478804</v>
      </c>
      <c r="BC842" s="1">
        <v>4785247583.8478804</v>
      </c>
      <c r="BD842" s="1">
        <v>4275678088.0256801</v>
      </c>
      <c r="BE842" s="1">
        <v>4035880678.2270002</v>
      </c>
      <c r="BF842" s="1">
        <v>4035880678.2270002</v>
      </c>
      <c r="BG842" t="s">
        <v>39</v>
      </c>
    </row>
    <row r="843" spans="1:59" x14ac:dyDescent="0.25">
      <c r="A843">
        <v>1236</v>
      </c>
      <c r="B843" t="s">
        <v>216</v>
      </c>
      <c r="C843">
        <v>2018</v>
      </c>
      <c r="D843" s="2">
        <v>76613</v>
      </c>
      <c r="E843" s="7">
        <v>57966.22</v>
      </c>
      <c r="F843" t="s">
        <v>66</v>
      </c>
      <c r="G843" s="2">
        <v>262</v>
      </c>
      <c r="H843" s="1">
        <v>7326501190</v>
      </c>
      <c r="I843" s="1">
        <v>4203421632.164</v>
      </c>
      <c r="J843" s="1">
        <v>764617611.5</v>
      </c>
      <c r="K843" s="1">
        <v>965350633.27199996</v>
      </c>
      <c r="L843" s="1">
        <v>0</v>
      </c>
      <c r="M843" s="1">
        <v>272779406.28030998</v>
      </c>
      <c r="N843" s="1">
        <v>95685095.920000002</v>
      </c>
      <c r="O843" s="1">
        <v>57663407.5875009</v>
      </c>
      <c r="P843" s="1">
        <v>157099245.248999</v>
      </c>
      <c r="Q843" s="1">
        <v>61889619</v>
      </c>
      <c r="R843" s="1">
        <v>13008888</v>
      </c>
      <c r="S843" s="1">
        <v>1583004</v>
      </c>
      <c r="T843" s="1">
        <v>75.174050146576803</v>
      </c>
      <c r="U843" s="1">
        <v>0.66101413971891299</v>
      </c>
      <c r="V843" s="1">
        <v>5885092</v>
      </c>
      <c r="W843" s="1">
        <v>50.76</v>
      </c>
      <c r="X843" s="1">
        <v>1.1000000000000001</v>
      </c>
      <c r="Y843" s="1">
        <v>1314296015</v>
      </c>
      <c r="Z843" s="1">
        <v>2456634828.5778399</v>
      </c>
      <c r="AA843" s="1">
        <v>203731998.08544001</v>
      </c>
      <c r="AB843" s="1">
        <v>1174477290</v>
      </c>
      <c r="AC843" s="1">
        <v>2456634828.5778399</v>
      </c>
      <c r="AD843" s="1">
        <v>203731998.08544001</v>
      </c>
      <c r="AE843" s="1">
        <v>1174477290</v>
      </c>
      <c r="AF843" s="1">
        <v>1950140424.1912701</v>
      </c>
      <c r="AG843" s="1">
        <v>203731998.08544001</v>
      </c>
      <c r="AH843" s="1">
        <v>1174477290</v>
      </c>
      <c r="AI843" s="1">
        <v>1711790116.2446401</v>
      </c>
      <c r="AJ843" s="1">
        <v>203731998.08544001</v>
      </c>
      <c r="AK843" s="1">
        <v>5240818649.9442997</v>
      </c>
      <c r="AL843" s="1">
        <v>4896379698.4122801</v>
      </c>
      <c r="AM843" s="1">
        <v>4756560973.4122801</v>
      </c>
      <c r="AN843" s="1">
        <v>4250066569.0257001</v>
      </c>
      <c r="AO843" s="1">
        <v>4011716261.0790801</v>
      </c>
      <c r="AP843" s="1">
        <v>1118699136.7795</v>
      </c>
      <c r="AQ843" s="1">
        <v>0</v>
      </c>
      <c r="AR843" s="1">
        <v>0</v>
      </c>
      <c r="AS843" s="1">
        <v>0</v>
      </c>
      <c r="AT843" s="1">
        <v>0</v>
      </c>
      <c r="AU843" s="1">
        <v>0</v>
      </c>
      <c r="AV843" s="1">
        <v>6359517786.7238102</v>
      </c>
      <c r="AW843" s="1">
        <v>6015078835.1917801</v>
      </c>
      <c r="AX843" s="1">
        <v>5875260110.1917801</v>
      </c>
      <c r="AY843" s="1">
        <v>5368765705.8052101</v>
      </c>
      <c r="AZ843" s="1">
        <v>5130415397.8585796</v>
      </c>
      <c r="BA843" s="1">
        <v>5130415397.8585796</v>
      </c>
      <c r="BB843" s="1">
        <v>4896379698.4122801</v>
      </c>
      <c r="BC843" s="1">
        <v>4756560973.4122801</v>
      </c>
      <c r="BD843" s="1">
        <v>4250066569.0257001</v>
      </c>
      <c r="BE843" s="1">
        <v>4011716261.0790801</v>
      </c>
      <c r="BF843" s="1">
        <v>4011716261.0790801</v>
      </c>
      <c r="BG843" t="s">
        <v>39</v>
      </c>
    </row>
    <row r="844" spans="1:59" x14ac:dyDescent="0.25">
      <c r="A844">
        <v>1236</v>
      </c>
      <c r="B844" t="s">
        <v>216</v>
      </c>
      <c r="C844">
        <v>2019</v>
      </c>
      <c r="D844" s="2">
        <v>78425</v>
      </c>
      <c r="E844" s="7">
        <v>57966.22</v>
      </c>
      <c r="F844" t="s">
        <v>66</v>
      </c>
      <c r="G844" s="2">
        <v>262</v>
      </c>
      <c r="H844" s="1">
        <v>7499782750</v>
      </c>
      <c r="I844" s="1">
        <v>4193396239</v>
      </c>
      <c r="J844" s="1">
        <v>732458108</v>
      </c>
      <c r="K844" s="1">
        <v>922271814.70000005</v>
      </c>
      <c r="L844" s="1">
        <v>0</v>
      </c>
      <c r="M844" s="1">
        <v>272779406.28030998</v>
      </c>
      <c r="N844" s="1">
        <v>95685095.920000002</v>
      </c>
      <c r="O844" s="1">
        <v>57663407.5875009</v>
      </c>
      <c r="P844" s="1">
        <v>157099245.248999</v>
      </c>
      <c r="Q844" s="1">
        <v>61889619</v>
      </c>
      <c r="R844" s="1">
        <v>13008888</v>
      </c>
      <c r="S844" s="1">
        <v>1583004</v>
      </c>
      <c r="T844" s="1">
        <v>75.238782310000005</v>
      </c>
      <c r="U844" s="1">
        <v>1.4397617262089299</v>
      </c>
      <c r="V844" s="1">
        <v>5885092</v>
      </c>
      <c r="W844" s="1">
        <v>50.76</v>
      </c>
      <c r="X844" s="1">
        <v>1.1000000000000001</v>
      </c>
      <c r="Y844" s="1">
        <v>1345380875</v>
      </c>
      <c r="Z844" s="1">
        <v>2433094314.7235098</v>
      </c>
      <c r="AA844" s="1">
        <v>203731998.08544001</v>
      </c>
      <c r="AB844" s="1">
        <v>1202255250</v>
      </c>
      <c r="AC844" s="1">
        <v>2433094314.7235098</v>
      </c>
      <c r="AD844" s="1">
        <v>203731998.08544001</v>
      </c>
      <c r="AE844" s="1">
        <v>1202255250</v>
      </c>
      <c r="AF844" s="1">
        <v>1931453353.91956</v>
      </c>
      <c r="AG844" s="1">
        <v>203731998.08544001</v>
      </c>
      <c r="AH844" s="1">
        <v>1202255250</v>
      </c>
      <c r="AI844" s="1">
        <v>1695387019.4235799</v>
      </c>
      <c r="AJ844" s="1">
        <v>203731998.08544001</v>
      </c>
      <c r="AK844" s="1">
        <v>5198633753.2803097</v>
      </c>
      <c r="AL844" s="1">
        <v>4871764541.05795</v>
      </c>
      <c r="AM844" s="1">
        <v>4728638916.05795</v>
      </c>
      <c r="AN844" s="1">
        <v>4226997955.2539902</v>
      </c>
      <c r="AO844" s="1">
        <v>3990931620.7580199</v>
      </c>
      <c r="AP844" s="1">
        <v>1075620318.2075</v>
      </c>
      <c r="AQ844" s="1">
        <v>0</v>
      </c>
      <c r="AR844" s="1">
        <v>0</v>
      </c>
      <c r="AS844" s="1">
        <v>0</v>
      </c>
      <c r="AT844" s="1">
        <v>0</v>
      </c>
      <c r="AU844" s="1">
        <v>0</v>
      </c>
      <c r="AV844" s="1">
        <v>6274254071.4878101</v>
      </c>
      <c r="AW844" s="1">
        <v>5947384859.2654495</v>
      </c>
      <c r="AX844" s="1">
        <v>5804259234.2654495</v>
      </c>
      <c r="AY844" s="1">
        <v>5302618273.4615002</v>
      </c>
      <c r="AZ844" s="1">
        <v>5066551938.9655199</v>
      </c>
      <c r="BA844" s="1">
        <v>5066551938.9655199</v>
      </c>
      <c r="BB844" s="1">
        <v>4871764541.05795</v>
      </c>
      <c r="BC844" s="1">
        <v>4728638916.05795</v>
      </c>
      <c r="BD844" s="1">
        <v>4226997955.2539902</v>
      </c>
      <c r="BE844" s="1">
        <v>3990931620.7580199</v>
      </c>
      <c r="BF844" s="1">
        <v>3990931620.7580199</v>
      </c>
      <c r="BG844" t="s">
        <v>39</v>
      </c>
    </row>
    <row r="845" spans="1:59" x14ac:dyDescent="0.25">
      <c r="A845">
        <v>1236</v>
      </c>
      <c r="B845" t="s">
        <v>216</v>
      </c>
      <c r="C845">
        <v>2020</v>
      </c>
      <c r="D845" s="2">
        <v>79114</v>
      </c>
      <c r="E845" s="7">
        <v>57966.22</v>
      </c>
      <c r="F845" t="s">
        <v>66</v>
      </c>
      <c r="G845" s="2">
        <v>262</v>
      </c>
      <c r="H845" s="1">
        <v>7565671820</v>
      </c>
      <c r="I845" s="1">
        <v>4476532425</v>
      </c>
      <c r="J845" s="1">
        <v>731328549.5</v>
      </c>
      <c r="K845" s="1">
        <v>828098052.29999995</v>
      </c>
      <c r="L845" s="1">
        <v>0</v>
      </c>
      <c r="M845" s="1">
        <v>272779406.28030998</v>
      </c>
      <c r="N845" s="1">
        <v>95685095.920000002</v>
      </c>
      <c r="O845" s="1">
        <v>57663407.5875009</v>
      </c>
      <c r="P845" s="1">
        <v>157099245.248999</v>
      </c>
      <c r="Q845" s="1">
        <v>61889619</v>
      </c>
      <c r="R845" s="1">
        <v>13008888</v>
      </c>
      <c r="S845" s="1">
        <v>1583004</v>
      </c>
      <c r="T845" s="1">
        <v>76.454245909999997</v>
      </c>
      <c r="U845" s="1">
        <v>0.80574630671876002</v>
      </c>
      <c r="V845" s="1">
        <v>5885092</v>
      </c>
      <c r="W845" s="1">
        <v>50.76</v>
      </c>
      <c r="X845" s="1">
        <v>1.1000000000000001</v>
      </c>
      <c r="Y845" s="1">
        <v>1357200670</v>
      </c>
      <c r="Z845" s="1">
        <v>2494070149.52355</v>
      </c>
      <c r="AA845" s="1">
        <v>203731998.08544001</v>
      </c>
      <c r="AB845" s="1">
        <v>1212817620</v>
      </c>
      <c r="AC845" s="1">
        <v>2494070149.52355</v>
      </c>
      <c r="AD845" s="1">
        <v>203731998.08544001</v>
      </c>
      <c r="AE845" s="1">
        <v>1212817620</v>
      </c>
      <c r="AF845" s="1">
        <v>1979857552.6059401</v>
      </c>
      <c r="AG845" s="1">
        <v>203731998.08544001</v>
      </c>
      <c r="AH845" s="1">
        <v>1212817620</v>
      </c>
      <c r="AI845" s="1">
        <v>1737875154.0564699</v>
      </c>
      <c r="AJ845" s="1">
        <v>203731998.08544001</v>
      </c>
      <c r="AK845" s="1">
        <v>5480640380.7803097</v>
      </c>
      <c r="AL845" s="1">
        <v>4943430612.3579903</v>
      </c>
      <c r="AM845" s="1">
        <v>4799047562.3579903</v>
      </c>
      <c r="AN845" s="1">
        <v>4284834965.4403801</v>
      </c>
      <c r="AO845" s="1">
        <v>4042852566.8909101</v>
      </c>
      <c r="AP845" s="1">
        <v>981446555.8075</v>
      </c>
      <c r="AQ845" s="1">
        <v>0</v>
      </c>
      <c r="AR845" s="1">
        <v>0</v>
      </c>
      <c r="AS845" s="1">
        <v>0</v>
      </c>
      <c r="AT845" s="1">
        <v>0</v>
      </c>
      <c r="AU845" s="1">
        <v>0</v>
      </c>
      <c r="AV845" s="1">
        <v>6462086936.5878096</v>
      </c>
      <c r="AW845" s="1">
        <v>5924877168.1654902</v>
      </c>
      <c r="AX845" s="1">
        <v>5780494118.1654902</v>
      </c>
      <c r="AY845" s="1">
        <v>5266281521.24788</v>
      </c>
      <c r="AZ845" s="1">
        <v>5024299122.69841</v>
      </c>
      <c r="BA845" s="1">
        <v>5024299122.69841</v>
      </c>
      <c r="BB845" s="1">
        <v>4943430612.3579903</v>
      </c>
      <c r="BC845" s="1">
        <v>4799047562.3579903</v>
      </c>
      <c r="BD845" s="1">
        <v>4284834965.4403801</v>
      </c>
      <c r="BE845" s="1">
        <v>4042852566.8909101</v>
      </c>
      <c r="BF845" s="1">
        <v>4042852566.8909101</v>
      </c>
      <c r="BG845" t="s">
        <v>39</v>
      </c>
    </row>
    <row r="846" spans="1:59" x14ac:dyDescent="0.25">
      <c r="A846">
        <v>1236</v>
      </c>
      <c r="B846" t="s">
        <v>216</v>
      </c>
      <c r="C846">
        <v>2021</v>
      </c>
      <c r="D846" s="2">
        <v>79114</v>
      </c>
      <c r="E846" s="7">
        <v>57966.22</v>
      </c>
      <c r="F846" t="s">
        <v>66</v>
      </c>
      <c r="G846" s="2">
        <v>262</v>
      </c>
      <c r="H846" s="1">
        <v>7565671820</v>
      </c>
      <c r="I846" s="1">
        <v>4552772389</v>
      </c>
      <c r="J846" s="1">
        <v>743399116.55999994</v>
      </c>
      <c r="K846" s="1">
        <v>952625520.70000005</v>
      </c>
      <c r="L846" s="1">
        <v>0</v>
      </c>
      <c r="M846" s="1">
        <v>272779406.28030998</v>
      </c>
      <c r="N846" s="1">
        <v>95685095.920000002</v>
      </c>
      <c r="O846" s="1">
        <v>57663407.5875009</v>
      </c>
      <c r="P846" s="1">
        <v>157099245.248999</v>
      </c>
      <c r="Q846" s="1">
        <v>61889619</v>
      </c>
      <c r="R846" s="1">
        <v>13008888</v>
      </c>
      <c r="S846" s="1">
        <v>1583004</v>
      </c>
      <c r="T846" s="1">
        <v>78.153708059029398</v>
      </c>
      <c r="U846" s="1">
        <v>0.500828796111213</v>
      </c>
      <c r="V846" s="1">
        <v>5885092</v>
      </c>
      <c r="W846" s="1">
        <v>50.76</v>
      </c>
      <c r="X846" s="1">
        <v>1.1000000000000001</v>
      </c>
      <c r="Y846" s="1">
        <v>1357200670</v>
      </c>
      <c r="Z846" s="1">
        <v>2560152933.7642002</v>
      </c>
      <c r="AA846" s="1">
        <v>203731998.08544001</v>
      </c>
      <c r="AB846" s="1">
        <v>1212817620</v>
      </c>
      <c r="AC846" s="1">
        <v>2560152933.7642002</v>
      </c>
      <c r="AD846" s="1">
        <v>203731998.08544001</v>
      </c>
      <c r="AE846" s="1">
        <v>1212817620</v>
      </c>
      <c r="AF846" s="1">
        <v>2032315780.17467</v>
      </c>
      <c r="AG846" s="1">
        <v>203731998.08544001</v>
      </c>
      <c r="AH846" s="1">
        <v>1212817620</v>
      </c>
      <c r="AI846" s="1">
        <v>1783921825.5443001</v>
      </c>
      <c r="AJ846" s="1">
        <v>203731998.08544001</v>
      </c>
      <c r="AK846" s="1">
        <v>5568950911.8402996</v>
      </c>
      <c r="AL846" s="1">
        <v>5021583963.6586399</v>
      </c>
      <c r="AM846" s="1">
        <v>4877200913.6586399</v>
      </c>
      <c r="AN846" s="1">
        <v>4349363760.0691099</v>
      </c>
      <c r="AO846" s="1">
        <v>4100969805.4387398</v>
      </c>
      <c r="AP846" s="1">
        <v>1105974024.2075</v>
      </c>
      <c r="AQ846" s="1">
        <v>0</v>
      </c>
      <c r="AR846" s="1">
        <v>0</v>
      </c>
      <c r="AS846" s="1">
        <v>0</v>
      </c>
      <c r="AT846" s="1">
        <v>0</v>
      </c>
      <c r="AU846" s="1">
        <v>0</v>
      </c>
      <c r="AV846" s="1">
        <v>6674924936.0478096</v>
      </c>
      <c r="AW846" s="1">
        <v>6127557987.8661404</v>
      </c>
      <c r="AX846" s="1">
        <v>5983174937.8661404</v>
      </c>
      <c r="AY846" s="1">
        <v>5455337784.2766104</v>
      </c>
      <c r="AZ846" s="1">
        <v>5206943829.6462402</v>
      </c>
      <c r="BA846" s="1">
        <v>5206943829.6462402</v>
      </c>
      <c r="BB846" s="1">
        <v>5021583963.6586399</v>
      </c>
      <c r="BC846" s="1">
        <v>4877200913.6586399</v>
      </c>
      <c r="BD846" s="1">
        <v>4349363760.0691099</v>
      </c>
      <c r="BE846" s="1">
        <v>4100969805.4387398</v>
      </c>
      <c r="BF846" s="1">
        <v>4100969805.4387398</v>
      </c>
      <c r="BG846" t="s">
        <v>39</v>
      </c>
    </row>
    <row r="847" spans="1:59" x14ac:dyDescent="0.25">
      <c r="A847">
        <v>1238</v>
      </c>
      <c r="B847" t="s">
        <v>217</v>
      </c>
      <c r="C847">
        <v>2017</v>
      </c>
      <c r="D847" s="2">
        <v>86418</v>
      </c>
      <c r="E847" s="7">
        <v>67288.66</v>
      </c>
      <c r="F847" t="s">
        <v>45</v>
      </c>
      <c r="G847" s="2">
        <v>112</v>
      </c>
      <c r="H847" s="1">
        <v>3532767840</v>
      </c>
      <c r="I847" s="1">
        <v>1978593052</v>
      </c>
      <c r="J847" s="1">
        <v>0</v>
      </c>
      <c r="K847" s="1">
        <v>756386795.38399994</v>
      </c>
      <c r="L847" s="1">
        <v>276459073.69999999</v>
      </c>
      <c r="M847" s="1">
        <v>64219737.634814903</v>
      </c>
      <c r="N847" s="1">
        <v>16208951.909294801</v>
      </c>
      <c r="O847" s="1">
        <v>48901301.857843697</v>
      </c>
      <c r="P847" s="1">
        <v>64219737.634814903</v>
      </c>
      <c r="Q847" s="1">
        <v>19394804</v>
      </c>
      <c r="R847" s="1">
        <v>8932558</v>
      </c>
      <c r="S847" s="1">
        <v>192303</v>
      </c>
      <c r="T847" s="1">
        <v>50.566340057932997</v>
      </c>
      <c r="U847" s="1">
        <v>3.4145346201516298</v>
      </c>
      <c r="V847" s="1">
        <v>0</v>
      </c>
      <c r="Y847" s="1">
        <v>1482500790</v>
      </c>
      <c r="Z847" s="1">
        <v>500995495.81285399</v>
      </c>
      <c r="AA847" s="1">
        <v>0</v>
      </c>
      <c r="AB847" s="1">
        <v>1324787940</v>
      </c>
      <c r="AC847" s="1">
        <v>500995495.81285399</v>
      </c>
      <c r="AD847" s="1">
        <v>0</v>
      </c>
      <c r="AE847" s="1">
        <v>1324787940</v>
      </c>
      <c r="AF847" s="1">
        <v>395728587.33483797</v>
      </c>
      <c r="AG847" s="1">
        <v>0</v>
      </c>
      <c r="AH847" s="1">
        <v>1324787940</v>
      </c>
      <c r="AI847" s="1">
        <v>346191218.639301</v>
      </c>
      <c r="AJ847" s="1">
        <v>0</v>
      </c>
      <c r="AK847" s="1">
        <v>2042812789.63481</v>
      </c>
      <c r="AL847" s="1">
        <v>2047716023.44766</v>
      </c>
      <c r="AM847" s="1">
        <v>1890003173.44766</v>
      </c>
      <c r="AN847" s="1">
        <v>1784736264.96965</v>
      </c>
      <c r="AO847" s="1">
        <v>1735198896.2741101</v>
      </c>
      <c r="AP847" s="1">
        <v>1097956122.85113</v>
      </c>
      <c r="AQ847" s="1">
        <v>186177673.40000001</v>
      </c>
      <c r="AR847" s="1">
        <v>186177673.40000001</v>
      </c>
      <c r="AS847" s="1">
        <v>186177673.40000001</v>
      </c>
      <c r="AT847" s="1">
        <v>186177673.40000001</v>
      </c>
      <c r="AU847" s="1">
        <v>186177673.40000001</v>
      </c>
      <c r="AV847" s="1">
        <v>3140768912.48595</v>
      </c>
      <c r="AW847" s="1">
        <v>3331849819.6988001</v>
      </c>
      <c r="AX847" s="1">
        <v>3174136969.6988001</v>
      </c>
      <c r="AY847" s="1">
        <v>3068870061.2207899</v>
      </c>
      <c r="AZ847" s="1">
        <v>3019332692.52525</v>
      </c>
      <c r="BA847" s="1">
        <v>3019332692.52525</v>
      </c>
      <c r="BB847" s="1">
        <v>2233893696.8476601</v>
      </c>
      <c r="BC847" s="1">
        <v>2076180846.8476601</v>
      </c>
      <c r="BD847" s="1">
        <v>1970913938.3696499</v>
      </c>
      <c r="BE847" s="1">
        <v>1921376569.6741099</v>
      </c>
      <c r="BF847" s="1">
        <v>1921376569.6741099</v>
      </c>
      <c r="BG847" t="s">
        <v>39</v>
      </c>
    </row>
    <row r="848" spans="1:59" x14ac:dyDescent="0.25">
      <c r="A848">
        <v>1238</v>
      </c>
      <c r="B848" t="s">
        <v>217</v>
      </c>
      <c r="C848">
        <v>2018</v>
      </c>
      <c r="D848" s="2">
        <v>84448</v>
      </c>
      <c r="E848" s="7">
        <v>67288.66</v>
      </c>
      <c r="F848" t="s">
        <v>45</v>
      </c>
      <c r="G848" s="2">
        <v>112</v>
      </c>
      <c r="H848" s="1">
        <v>3452234240</v>
      </c>
      <c r="I848" s="1">
        <v>2078912762</v>
      </c>
      <c r="J848" s="1">
        <v>0</v>
      </c>
      <c r="K848" s="1">
        <v>805750667.10000002</v>
      </c>
      <c r="L848" s="1">
        <v>0</v>
      </c>
      <c r="M848" s="1">
        <v>64219737.634814903</v>
      </c>
      <c r="N848" s="1">
        <v>16208951.909294801</v>
      </c>
      <c r="O848" s="1">
        <v>48901301.857843697</v>
      </c>
      <c r="P848" s="1">
        <v>64219737.634814903</v>
      </c>
      <c r="Q848" s="1">
        <v>19394804</v>
      </c>
      <c r="R848" s="1">
        <v>8932558</v>
      </c>
      <c r="S848" s="1">
        <v>192303</v>
      </c>
      <c r="T848" s="1">
        <v>51.784209913991901</v>
      </c>
      <c r="U848" s="1">
        <v>2.2233756470833601</v>
      </c>
      <c r="V848" s="1">
        <v>0</v>
      </c>
      <c r="Y848" s="1">
        <v>1448705440</v>
      </c>
      <c r="Z848" s="1">
        <v>526591813.524773</v>
      </c>
      <c r="AA848" s="1">
        <v>0</v>
      </c>
      <c r="AB848" s="1">
        <v>1294587840</v>
      </c>
      <c r="AC848" s="1">
        <v>526591813.524773</v>
      </c>
      <c r="AD848" s="1">
        <v>0</v>
      </c>
      <c r="AE848" s="1">
        <v>1294587840</v>
      </c>
      <c r="AF848" s="1">
        <v>415946722.495269</v>
      </c>
      <c r="AG848" s="1">
        <v>0</v>
      </c>
      <c r="AH848" s="1">
        <v>1294587840</v>
      </c>
      <c r="AI848" s="1">
        <v>363878444.36373699</v>
      </c>
      <c r="AJ848" s="1">
        <v>0</v>
      </c>
      <c r="AK848" s="1">
        <v>2143132499.63481</v>
      </c>
      <c r="AL848" s="1">
        <v>2039516991.15958</v>
      </c>
      <c r="AM848" s="1">
        <v>1885399391.15958</v>
      </c>
      <c r="AN848" s="1">
        <v>1774754300.13008</v>
      </c>
      <c r="AO848" s="1">
        <v>1722686021.9985499</v>
      </c>
      <c r="AP848" s="1">
        <v>870860920.86713803</v>
      </c>
      <c r="AQ848" s="1">
        <v>186177673.40000001</v>
      </c>
      <c r="AR848" s="1">
        <v>186177673.40000001</v>
      </c>
      <c r="AS848" s="1">
        <v>186177673.40000001</v>
      </c>
      <c r="AT848" s="1">
        <v>186177673.40000001</v>
      </c>
      <c r="AU848" s="1">
        <v>186177673.40000001</v>
      </c>
      <c r="AV848" s="1">
        <v>3013993420.5019498</v>
      </c>
      <c r="AW848" s="1">
        <v>3096555585.4267201</v>
      </c>
      <c r="AX848" s="1">
        <v>2942437985.4267201</v>
      </c>
      <c r="AY848" s="1">
        <v>2831792894.3972201</v>
      </c>
      <c r="AZ848" s="1">
        <v>2779724616.2656898</v>
      </c>
      <c r="BA848" s="1">
        <v>2779724616.2656898</v>
      </c>
      <c r="BB848" s="1">
        <v>2225694664.5595798</v>
      </c>
      <c r="BC848" s="1">
        <v>2071577064.5595801</v>
      </c>
      <c r="BD848" s="1">
        <v>1960931973.5300801</v>
      </c>
      <c r="BE848" s="1">
        <v>1908863695.39855</v>
      </c>
      <c r="BF848" s="1">
        <v>1908863695.39855</v>
      </c>
      <c r="BG848" t="s">
        <v>39</v>
      </c>
    </row>
    <row r="849" spans="1:59" x14ac:dyDescent="0.25">
      <c r="A849">
        <v>1238</v>
      </c>
      <c r="B849" t="s">
        <v>217</v>
      </c>
      <c r="C849">
        <v>2019</v>
      </c>
      <c r="D849" s="2">
        <v>84448</v>
      </c>
      <c r="E849" s="7">
        <v>67288.66</v>
      </c>
      <c r="F849" t="s">
        <v>45</v>
      </c>
      <c r="G849" s="2">
        <v>112</v>
      </c>
      <c r="H849" s="1">
        <v>3452234240</v>
      </c>
      <c r="I849" s="1">
        <v>1969847499</v>
      </c>
      <c r="J849" s="1">
        <v>228563947.88699901</v>
      </c>
      <c r="K849" s="1">
        <v>776893628.34899998</v>
      </c>
      <c r="L849" s="1">
        <v>0</v>
      </c>
      <c r="M849" s="1">
        <v>64219737.634814903</v>
      </c>
      <c r="N849" s="1">
        <v>16208951.909294801</v>
      </c>
      <c r="O849" s="1">
        <v>48901301.857843697</v>
      </c>
      <c r="P849" s="1">
        <v>64219737.634814903</v>
      </c>
      <c r="Q849" s="1">
        <v>19394804</v>
      </c>
      <c r="R849" s="1">
        <v>8932558</v>
      </c>
      <c r="S849" s="1">
        <v>192303</v>
      </c>
      <c r="T849" s="1">
        <v>47.957882902192402</v>
      </c>
      <c r="U849" s="1">
        <v>5.2588300134840598</v>
      </c>
      <c r="V849" s="1">
        <v>0</v>
      </c>
      <c r="Y849" s="1">
        <v>1448705440</v>
      </c>
      <c r="Z849" s="1">
        <v>453684285.76813102</v>
      </c>
      <c r="AA849" s="1">
        <v>0</v>
      </c>
      <c r="AB849" s="1">
        <v>1294587840</v>
      </c>
      <c r="AC849" s="1">
        <v>453684285.76813102</v>
      </c>
      <c r="AD849" s="1">
        <v>0</v>
      </c>
      <c r="AE849" s="1">
        <v>1294587840</v>
      </c>
      <c r="AF849" s="1">
        <v>358358194.841142</v>
      </c>
      <c r="AG849" s="1">
        <v>0</v>
      </c>
      <c r="AH849" s="1">
        <v>1294587840</v>
      </c>
      <c r="AI849" s="1">
        <v>313498857.93432403</v>
      </c>
      <c r="AJ849" s="1">
        <v>0</v>
      </c>
      <c r="AK849" s="1">
        <v>2262631184.5218101</v>
      </c>
      <c r="AL849" s="1">
        <v>2195173411.2899399</v>
      </c>
      <c r="AM849" s="1">
        <v>2041055811.2899401</v>
      </c>
      <c r="AN849" s="1">
        <v>1945729720.3629501</v>
      </c>
      <c r="AO849" s="1">
        <v>1900870383.45613</v>
      </c>
      <c r="AP849" s="1">
        <v>842003882.11613798</v>
      </c>
      <c r="AQ849" s="1">
        <v>186177673.40000001</v>
      </c>
      <c r="AR849" s="1">
        <v>186177673.40000001</v>
      </c>
      <c r="AS849" s="1">
        <v>186177673.40000001</v>
      </c>
      <c r="AT849" s="1">
        <v>186177673.40000001</v>
      </c>
      <c r="AU849" s="1">
        <v>186177673.40000001</v>
      </c>
      <c r="AV849" s="1">
        <v>3104635066.6379499</v>
      </c>
      <c r="AW849" s="1">
        <v>3223354966.8060799</v>
      </c>
      <c r="AX849" s="1">
        <v>3069237366.8060799</v>
      </c>
      <c r="AY849" s="1">
        <v>2973911275.8790898</v>
      </c>
      <c r="AZ849" s="1">
        <v>2929051938.97227</v>
      </c>
      <c r="BA849" s="1">
        <v>2929051938.97227</v>
      </c>
      <c r="BB849" s="1">
        <v>2381351084.68994</v>
      </c>
      <c r="BC849" s="1">
        <v>2227233484.68994</v>
      </c>
      <c r="BD849" s="1">
        <v>2131907393.7629499</v>
      </c>
      <c r="BE849" s="1">
        <v>2087048056.8561299</v>
      </c>
      <c r="BF849" s="1">
        <v>2087048056.8561299</v>
      </c>
      <c r="BG849" t="s">
        <v>39</v>
      </c>
    </row>
    <row r="850" spans="1:59" x14ac:dyDescent="0.25">
      <c r="A850">
        <v>1238</v>
      </c>
      <c r="B850" t="s">
        <v>217</v>
      </c>
      <c r="C850">
        <v>2020</v>
      </c>
      <c r="D850" s="2">
        <v>86584</v>
      </c>
      <c r="E850" s="7">
        <v>67288.66</v>
      </c>
      <c r="F850" t="s">
        <v>45</v>
      </c>
      <c r="G850" s="2">
        <v>112</v>
      </c>
      <c r="H850" s="1">
        <v>3539553920</v>
      </c>
      <c r="I850" s="1">
        <v>1936287677.7096701</v>
      </c>
      <c r="J850" s="1">
        <v>73426184.4153824</v>
      </c>
      <c r="K850" s="1">
        <v>751413903.25758195</v>
      </c>
      <c r="L850" s="1">
        <v>88812496.982544795</v>
      </c>
      <c r="M850" s="1">
        <v>64219737.634814903</v>
      </c>
      <c r="N850" s="1">
        <v>16208951.909294801</v>
      </c>
      <c r="O850" s="1">
        <v>48901301.857843697</v>
      </c>
      <c r="P850" s="1">
        <v>64219737.634814903</v>
      </c>
      <c r="Q850" s="1">
        <v>19394804</v>
      </c>
      <c r="R850" s="1">
        <v>8932558</v>
      </c>
      <c r="S850" s="1">
        <v>192303</v>
      </c>
      <c r="T850" s="1">
        <v>49.081049851954099</v>
      </c>
      <c r="U850" s="1">
        <v>2.0498541540317499</v>
      </c>
      <c r="V850" s="1">
        <v>0</v>
      </c>
      <c r="Y850" s="1">
        <v>1485348520</v>
      </c>
      <c r="Z850" s="1">
        <v>499713997.98133999</v>
      </c>
      <c r="AA850" s="1">
        <v>0</v>
      </c>
      <c r="AB850" s="1">
        <v>1327332720</v>
      </c>
      <c r="AC850" s="1">
        <v>499713997.98133999</v>
      </c>
      <c r="AD850" s="1">
        <v>0</v>
      </c>
      <c r="AE850" s="1">
        <v>1327332720</v>
      </c>
      <c r="AF850" s="1">
        <v>394716352.03377002</v>
      </c>
      <c r="AG850" s="1">
        <v>0</v>
      </c>
      <c r="AH850" s="1">
        <v>1327332720</v>
      </c>
      <c r="AI850" s="1">
        <v>345305695.117266</v>
      </c>
      <c r="AJ850" s="1">
        <v>0</v>
      </c>
      <c r="AK850" s="1">
        <v>2073933599.75986</v>
      </c>
      <c r="AL850" s="1">
        <v>2122708440.0315299</v>
      </c>
      <c r="AM850" s="1">
        <v>1964692640.0315299</v>
      </c>
      <c r="AN850" s="1">
        <v>1859694994.0839601</v>
      </c>
      <c r="AO850" s="1">
        <v>1810284337.16746</v>
      </c>
      <c r="AP850" s="1">
        <v>905336654.00726497</v>
      </c>
      <c r="AQ850" s="1">
        <v>186177673.40000001</v>
      </c>
      <c r="AR850" s="1">
        <v>186177673.40000001</v>
      </c>
      <c r="AS850" s="1">
        <v>186177673.40000001</v>
      </c>
      <c r="AT850" s="1">
        <v>186177673.40000001</v>
      </c>
      <c r="AU850" s="1">
        <v>186177673.40000001</v>
      </c>
      <c r="AV850" s="1">
        <v>2979270253.7671299</v>
      </c>
      <c r="AW850" s="1">
        <v>3214222767.4387999</v>
      </c>
      <c r="AX850" s="1">
        <v>3056206967.4387999</v>
      </c>
      <c r="AY850" s="1">
        <v>2951209321.49123</v>
      </c>
      <c r="AZ850" s="1">
        <v>2901798664.5747199</v>
      </c>
      <c r="BA850" s="1">
        <v>2901798664.5747199</v>
      </c>
      <c r="BB850" s="1">
        <v>2308886113.43153</v>
      </c>
      <c r="BC850" s="1">
        <v>2150870313.43153</v>
      </c>
      <c r="BD850" s="1">
        <v>2045872667.4839599</v>
      </c>
      <c r="BE850" s="1">
        <v>1996462010.5674601</v>
      </c>
      <c r="BF850" s="1">
        <v>1996462010.5674601</v>
      </c>
      <c r="BG850" t="s">
        <v>39</v>
      </c>
    </row>
    <row r="851" spans="1:59" x14ac:dyDescent="0.25">
      <c r="A851">
        <v>1238</v>
      </c>
      <c r="B851" t="s">
        <v>217</v>
      </c>
      <c r="C851">
        <v>2021</v>
      </c>
      <c r="D851" s="2">
        <v>86584</v>
      </c>
      <c r="E851" s="7">
        <v>67288.66</v>
      </c>
      <c r="F851" t="s">
        <v>45</v>
      </c>
      <c r="G851" s="2">
        <v>112</v>
      </c>
      <c r="H851" s="1">
        <v>3539553920</v>
      </c>
      <c r="I851" s="1">
        <v>1990591174</v>
      </c>
      <c r="J851" s="1">
        <v>0</v>
      </c>
      <c r="K851" s="1">
        <v>728276985</v>
      </c>
      <c r="L851" s="1">
        <v>241781442</v>
      </c>
      <c r="M851" s="1">
        <v>64219737.634814903</v>
      </c>
      <c r="N851" s="1">
        <v>16208951.909294801</v>
      </c>
      <c r="O851" s="1">
        <v>48901301.857843697</v>
      </c>
      <c r="P851" s="1">
        <v>64219737.634814903</v>
      </c>
      <c r="Q851" s="1">
        <v>19394804</v>
      </c>
      <c r="R851" s="1">
        <v>8932558</v>
      </c>
      <c r="S851" s="1">
        <v>192303</v>
      </c>
      <c r="T851" s="1">
        <v>48.746526869713897</v>
      </c>
      <c r="U851" s="1">
        <v>2.8363093253759999</v>
      </c>
      <c r="V851" s="1">
        <v>0</v>
      </c>
      <c r="Y851" s="1">
        <v>1485348520</v>
      </c>
      <c r="Z851" s="1">
        <v>487803425.29729903</v>
      </c>
      <c r="AA851" s="1">
        <v>0</v>
      </c>
      <c r="AB851" s="1">
        <v>1327332720</v>
      </c>
      <c r="AC851" s="1">
        <v>487803425.29729903</v>
      </c>
      <c r="AD851" s="1">
        <v>0</v>
      </c>
      <c r="AE851" s="1">
        <v>1327332720</v>
      </c>
      <c r="AF851" s="1">
        <v>385308375.03198701</v>
      </c>
      <c r="AG851" s="1">
        <v>0</v>
      </c>
      <c r="AH851" s="1">
        <v>1327332720</v>
      </c>
      <c r="AI851" s="1">
        <v>337075410.20125097</v>
      </c>
      <c r="AJ851" s="1">
        <v>0</v>
      </c>
      <c r="AK851" s="1">
        <v>2054810911.63481</v>
      </c>
      <c r="AL851" s="1">
        <v>2037371682.9321101</v>
      </c>
      <c r="AM851" s="1">
        <v>1879355882.9321101</v>
      </c>
      <c r="AN851" s="1">
        <v>1776860832.6668</v>
      </c>
      <c r="AO851" s="1">
        <v>1728627867.83606</v>
      </c>
      <c r="AP851" s="1">
        <v>1035168680.76713</v>
      </c>
      <c r="AQ851" s="1">
        <v>186177673.40000001</v>
      </c>
      <c r="AR851" s="1">
        <v>186177673.40000001</v>
      </c>
      <c r="AS851" s="1">
        <v>186177673.40000001</v>
      </c>
      <c r="AT851" s="1">
        <v>186177673.40000001</v>
      </c>
      <c r="AU851" s="1">
        <v>186177673.40000001</v>
      </c>
      <c r="AV851" s="1">
        <v>3089979592.4019499</v>
      </c>
      <c r="AW851" s="1">
        <v>3258718037.0992498</v>
      </c>
      <c r="AX851" s="1">
        <v>3100702237.0992498</v>
      </c>
      <c r="AY851" s="1">
        <v>2998207186.83394</v>
      </c>
      <c r="AZ851" s="1">
        <v>2949974222.0032001</v>
      </c>
      <c r="BA851" s="1">
        <v>2949974222.0032001</v>
      </c>
      <c r="BB851" s="1">
        <v>2223549356.3321099</v>
      </c>
      <c r="BC851" s="1">
        <v>2065533556.3321099</v>
      </c>
      <c r="BD851" s="1">
        <v>1963038506.0668001</v>
      </c>
      <c r="BE851" s="1">
        <v>1914805541.2360599</v>
      </c>
      <c r="BF851" s="1">
        <v>1914805541.2360599</v>
      </c>
      <c r="BG851" t="s">
        <v>39</v>
      </c>
    </row>
    <row r="852" spans="1:59" x14ac:dyDescent="0.25">
      <c r="A852">
        <v>1245</v>
      </c>
      <c r="B852" t="s">
        <v>218</v>
      </c>
      <c r="C852">
        <v>2017</v>
      </c>
      <c r="D852" s="2">
        <v>406514</v>
      </c>
      <c r="E852" s="7">
        <v>140726.66</v>
      </c>
      <c r="F852" t="s">
        <v>45</v>
      </c>
      <c r="G852" s="2">
        <v>171</v>
      </c>
      <c r="H852" s="1">
        <v>28666924920</v>
      </c>
      <c r="I852" s="1">
        <v>10243680132</v>
      </c>
      <c r="J852" s="1">
        <v>9131583254</v>
      </c>
      <c r="K852" s="1">
        <v>5007352317</v>
      </c>
      <c r="L852" s="1">
        <v>253805343.90000001</v>
      </c>
      <c r="M852" s="1">
        <v>843653700</v>
      </c>
      <c r="N852" s="1">
        <v>269149403.34703302</v>
      </c>
      <c r="O852" s="1">
        <v>130363209.56999999</v>
      </c>
      <c r="P852" s="1">
        <v>843653700</v>
      </c>
      <c r="Q852" s="1">
        <v>185637450</v>
      </c>
      <c r="R852" s="1">
        <v>5459028</v>
      </c>
      <c r="S852" s="1">
        <v>2681475</v>
      </c>
      <c r="T852" s="1">
        <v>52.194000005507803</v>
      </c>
      <c r="U852" s="1">
        <v>3.11870705475555</v>
      </c>
      <c r="V852" s="1">
        <v>1289655</v>
      </c>
      <c r="W852" s="1">
        <v>31.44</v>
      </c>
      <c r="X852" s="1">
        <v>0.85</v>
      </c>
      <c r="Y852" s="1">
        <v>6973747670</v>
      </c>
      <c r="Z852" s="1">
        <v>4626829674.9611301</v>
      </c>
      <c r="AA852" s="1">
        <v>25138986.984000001</v>
      </c>
      <c r="AB852" s="1">
        <v>6231859620</v>
      </c>
      <c r="AC852" s="1">
        <v>4626829674.9611301</v>
      </c>
      <c r="AD852" s="1">
        <v>25138986.984000001</v>
      </c>
      <c r="AE852" s="1">
        <v>6231859620</v>
      </c>
      <c r="AF852" s="1">
        <v>3660965901.0829</v>
      </c>
      <c r="AG852" s="1">
        <v>25138986.984000001</v>
      </c>
      <c r="AH852" s="1">
        <v>6231859620</v>
      </c>
      <c r="AI852" s="1">
        <v>3206441772.1990199</v>
      </c>
      <c r="AJ852" s="1">
        <v>25138986.984000001</v>
      </c>
      <c r="AK852" s="1">
        <v>20218917086</v>
      </c>
      <c r="AL852" s="1">
        <v>21600953285.945099</v>
      </c>
      <c r="AM852" s="1">
        <v>20859065235.945099</v>
      </c>
      <c r="AN852" s="1">
        <v>19893201462.066898</v>
      </c>
      <c r="AO852" s="1">
        <v>19438677333.182999</v>
      </c>
      <c r="AP852" s="1">
        <v>5660670273.81703</v>
      </c>
      <c r="AQ852" s="1">
        <v>3499743105</v>
      </c>
      <c r="AR852" s="1">
        <v>3240142992.8917699</v>
      </c>
      <c r="AS852" s="1">
        <v>3128859785.3917699</v>
      </c>
      <c r="AT852" s="1">
        <v>2983980219.31003</v>
      </c>
      <c r="AU852" s="1">
        <v>2915801599.9774499</v>
      </c>
      <c r="AV852" s="1">
        <v>25879587359.817001</v>
      </c>
      <c r="AW852" s="1">
        <v>30501766552.6539</v>
      </c>
      <c r="AX852" s="1">
        <v>29648595295.1539</v>
      </c>
      <c r="AY852" s="1">
        <v>28537851955.193901</v>
      </c>
      <c r="AZ852" s="1">
        <v>28015149206.977501</v>
      </c>
      <c r="BA852" s="1">
        <v>28015149206.977501</v>
      </c>
      <c r="BB852" s="1">
        <v>24841096278.836899</v>
      </c>
      <c r="BC852" s="1">
        <v>23987925021.336899</v>
      </c>
      <c r="BD852" s="1">
        <v>22877181681.3769</v>
      </c>
      <c r="BE852" s="1">
        <v>22354478933.1604</v>
      </c>
      <c r="BF852" s="1">
        <v>22354478933.1604</v>
      </c>
      <c r="BG852" t="s">
        <v>39</v>
      </c>
    </row>
    <row r="853" spans="1:59" x14ac:dyDescent="0.25">
      <c r="A853">
        <v>1245</v>
      </c>
      <c r="B853" t="s">
        <v>218</v>
      </c>
      <c r="C853">
        <v>2018</v>
      </c>
      <c r="D853" s="2">
        <v>406514</v>
      </c>
      <c r="E853" s="7">
        <v>140726.66</v>
      </c>
      <c r="F853" t="s">
        <v>45</v>
      </c>
      <c r="G853" s="2">
        <v>171</v>
      </c>
      <c r="H853" s="1">
        <v>28666924920</v>
      </c>
      <c r="I853" s="1">
        <v>10658944646</v>
      </c>
      <c r="J853" s="1">
        <v>10064625007</v>
      </c>
      <c r="K853" s="1">
        <v>5128894740</v>
      </c>
      <c r="L853" s="1">
        <v>355633781.39999998</v>
      </c>
      <c r="M853" s="1">
        <v>843653700</v>
      </c>
      <c r="N853" s="1">
        <v>269149403.34703302</v>
      </c>
      <c r="O853" s="1">
        <v>130363209.56999999</v>
      </c>
      <c r="P853" s="1">
        <v>843653700</v>
      </c>
      <c r="Q853" s="1">
        <v>185637450</v>
      </c>
      <c r="R853" s="1">
        <v>5459028</v>
      </c>
      <c r="S853" s="1">
        <v>2681475</v>
      </c>
      <c r="T853" s="1">
        <v>53.234457478292001</v>
      </c>
      <c r="U853" s="1">
        <v>2.3468479683546302</v>
      </c>
      <c r="V853" s="1">
        <v>1289655</v>
      </c>
      <c r="W853" s="1">
        <v>31.44</v>
      </c>
      <c r="X853" s="1">
        <v>0.85</v>
      </c>
      <c r="Y853" s="1">
        <v>6973747670</v>
      </c>
      <c r="Z853" s="1">
        <v>4797695288.4354296</v>
      </c>
      <c r="AA853" s="1">
        <v>25138986.984000001</v>
      </c>
      <c r="AB853" s="1">
        <v>6231859620</v>
      </c>
      <c r="AC853" s="1">
        <v>4797695288.4354296</v>
      </c>
      <c r="AD853" s="1">
        <v>25138986.984000001</v>
      </c>
      <c r="AE853" s="1">
        <v>6231859620</v>
      </c>
      <c r="AF853" s="1">
        <v>3796162834.7375302</v>
      </c>
      <c r="AG853" s="1">
        <v>25138986.984000001</v>
      </c>
      <c r="AH853" s="1">
        <v>6231859620</v>
      </c>
      <c r="AI853" s="1">
        <v>3324853444.7620502</v>
      </c>
      <c r="AJ853" s="1">
        <v>25138986.984000001</v>
      </c>
      <c r="AK853" s="1">
        <v>21567223353</v>
      </c>
      <c r="AL853" s="1">
        <v>22704860652.419399</v>
      </c>
      <c r="AM853" s="1">
        <v>21962972602.419399</v>
      </c>
      <c r="AN853" s="1">
        <v>20961440148.7215</v>
      </c>
      <c r="AO853" s="1">
        <v>20490130758.745998</v>
      </c>
      <c r="AP853" s="1">
        <v>5884041134.31703</v>
      </c>
      <c r="AQ853" s="1">
        <v>3499743105</v>
      </c>
      <c r="AR853" s="1">
        <v>3405729097.8629098</v>
      </c>
      <c r="AS853" s="1">
        <v>3294445890.3629098</v>
      </c>
      <c r="AT853" s="1">
        <v>3144216022.3082299</v>
      </c>
      <c r="AU853" s="1">
        <v>3073519613.8119001</v>
      </c>
      <c r="AV853" s="1">
        <v>27451264487.317001</v>
      </c>
      <c r="AW853" s="1">
        <v>31994630884.5993</v>
      </c>
      <c r="AX853" s="1">
        <v>31141459627.0993</v>
      </c>
      <c r="AY853" s="1">
        <v>29989697305.346699</v>
      </c>
      <c r="AZ853" s="1">
        <v>29447691506.874901</v>
      </c>
      <c r="BA853" s="1">
        <v>28666924920</v>
      </c>
      <c r="BB853" s="1">
        <v>26110589750.282299</v>
      </c>
      <c r="BC853" s="1">
        <v>25257418492.782299</v>
      </c>
      <c r="BD853" s="1">
        <v>24105656171.029701</v>
      </c>
      <c r="BE853" s="1">
        <v>23563650372.557899</v>
      </c>
      <c r="BF853" s="1">
        <v>22782883785.682899</v>
      </c>
      <c r="BG853" t="s">
        <v>75</v>
      </c>
    </row>
    <row r="854" spans="1:59" x14ac:dyDescent="0.25">
      <c r="A854">
        <v>1245</v>
      </c>
      <c r="B854" t="s">
        <v>218</v>
      </c>
      <c r="C854">
        <v>2019</v>
      </c>
      <c r="D854" s="2">
        <v>406514</v>
      </c>
      <c r="E854" s="7">
        <v>140726.66</v>
      </c>
      <c r="F854" t="s">
        <v>45</v>
      </c>
      <c r="G854" s="2">
        <v>171</v>
      </c>
      <c r="H854" s="1">
        <v>28666924920</v>
      </c>
      <c r="I854" s="1">
        <v>10293698260</v>
      </c>
      <c r="J854" s="1">
        <v>8470692255.5999899</v>
      </c>
      <c r="K854" s="1">
        <v>4903959795</v>
      </c>
      <c r="L854" s="1">
        <v>136270888.19999999</v>
      </c>
      <c r="M854" s="1">
        <v>843653700</v>
      </c>
      <c r="N854" s="1">
        <v>269149403.34703302</v>
      </c>
      <c r="O854" s="1">
        <v>130363209.56999999</v>
      </c>
      <c r="P854" s="1">
        <v>843653700</v>
      </c>
      <c r="Q854" s="1">
        <v>185637450</v>
      </c>
      <c r="R854" s="1">
        <v>5459028</v>
      </c>
      <c r="S854" s="1">
        <v>2681475</v>
      </c>
      <c r="T854" s="1">
        <v>47.903152351313103</v>
      </c>
      <c r="U854" s="1">
        <v>5.9676831469077003</v>
      </c>
      <c r="V854" s="1">
        <v>1289655</v>
      </c>
      <c r="W854" s="1">
        <v>31.44</v>
      </c>
      <c r="X854" s="1">
        <v>0.85</v>
      </c>
      <c r="Y854" s="1">
        <v>6973747670</v>
      </c>
      <c r="Z854" s="1">
        <v>3953685483.7131901</v>
      </c>
      <c r="AA854" s="1">
        <v>25138986.984000001</v>
      </c>
      <c r="AB854" s="1">
        <v>6231859620</v>
      </c>
      <c r="AC854" s="1">
        <v>3953685483.7131901</v>
      </c>
      <c r="AD854" s="1">
        <v>25138986.984000001</v>
      </c>
      <c r="AE854" s="1">
        <v>6231859620</v>
      </c>
      <c r="AF854" s="1">
        <v>3128342462.6176701</v>
      </c>
      <c r="AG854" s="1">
        <v>25138986.984000001</v>
      </c>
      <c r="AH854" s="1">
        <v>6231859620</v>
      </c>
      <c r="AI854" s="1">
        <v>2739945746.8080101</v>
      </c>
      <c r="AJ854" s="1">
        <v>25138986.984000001</v>
      </c>
      <c r="AK854" s="1">
        <v>19608044215.599899</v>
      </c>
      <c r="AL854" s="1">
        <v>20266918096.2971</v>
      </c>
      <c r="AM854" s="1">
        <v>19525030046.2971</v>
      </c>
      <c r="AN854" s="1">
        <v>18699687025.201599</v>
      </c>
      <c r="AO854" s="1">
        <v>18311290309.391998</v>
      </c>
      <c r="AP854" s="1">
        <v>5439743296.1170301</v>
      </c>
      <c r="AQ854" s="1">
        <v>3499743105</v>
      </c>
      <c r="AR854" s="1">
        <v>3040037714.4445701</v>
      </c>
      <c r="AS854" s="1">
        <v>2928754506.9445701</v>
      </c>
      <c r="AT854" s="1">
        <v>2804953053.7802501</v>
      </c>
      <c r="AU854" s="1">
        <v>2746693546.4088001</v>
      </c>
      <c r="AV854" s="1">
        <v>25047787511.716999</v>
      </c>
      <c r="AW854" s="1">
        <v>28746699106.858799</v>
      </c>
      <c r="AX854" s="1">
        <v>27893527849.358799</v>
      </c>
      <c r="AY854" s="1">
        <v>26944383375.0989</v>
      </c>
      <c r="AZ854" s="1">
        <v>26497727151.917801</v>
      </c>
      <c r="BA854" s="1">
        <v>26497727151.917801</v>
      </c>
      <c r="BB854" s="1">
        <v>23306955810.741699</v>
      </c>
      <c r="BC854" s="1">
        <v>22453784553.241699</v>
      </c>
      <c r="BD854" s="1">
        <v>21504640078.981899</v>
      </c>
      <c r="BE854" s="1">
        <v>21057983855.8008</v>
      </c>
      <c r="BF854" s="1">
        <v>21057983855.8008</v>
      </c>
      <c r="BG854" t="s">
        <v>39</v>
      </c>
    </row>
    <row r="855" spans="1:59" x14ac:dyDescent="0.25">
      <c r="A855">
        <v>1245</v>
      </c>
      <c r="B855" t="s">
        <v>218</v>
      </c>
      <c r="C855">
        <v>2020</v>
      </c>
      <c r="D855" s="2">
        <v>421715</v>
      </c>
      <c r="E855" s="7">
        <v>140726.66</v>
      </c>
      <c r="F855" t="s">
        <v>45</v>
      </c>
      <c r="G855" s="2">
        <v>171</v>
      </c>
      <c r="H855" s="1">
        <v>29615695335</v>
      </c>
      <c r="I855" s="1">
        <v>11206243986</v>
      </c>
      <c r="J855" s="1">
        <v>9337130065</v>
      </c>
      <c r="K855" s="1">
        <v>4366501155</v>
      </c>
      <c r="L855" s="1">
        <v>159927670.80000001</v>
      </c>
      <c r="M855" s="1">
        <v>843653700</v>
      </c>
      <c r="N855" s="1">
        <v>269149403.34703302</v>
      </c>
      <c r="O855" s="1">
        <v>130363209.56999999</v>
      </c>
      <c r="P855" s="1">
        <v>843653700</v>
      </c>
      <c r="Q855" s="1">
        <v>185637450</v>
      </c>
      <c r="R855" s="1">
        <v>5459028</v>
      </c>
      <c r="S855" s="1">
        <v>2681475</v>
      </c>
      <c r="T855" s="1">
        <v>49.617238499682799</v>
      </c>
      <c r="U855" s="1">
        <v>2.7219890815097099</v>
      </c>
      <c r="V855" s="1">
        <v>1289655</v>
      </c>
      <c r="W855" s="1">
        <v>31.44</v>
      </c>
      <c r="X855" s="1">
        <v>0.85</v>
      </c>
      <c r="Y855" s="1">
        <v>7234520825</v>
      </c>
      <c r="Z855" s="1">
        <v>4421294679.5945902</v>
      </c>
      <c r="AA855" s="1">
        <v>25138986.984000001</v>
      </c>
      <c r="AB855" s="1">
        <v>6464890950</v>
      </c>
      <c r="AC855" s="1">
        <v>4421294679.5945902</v>
      </c>
      <c r="AD855" s="1">
        <v>25138986.984000001</v>
      </c>
      <c r="AE855" s="1">
        <v>6464890950</v>
      </c>
      <c r="AF855" s="1">
        <v>3498336917.0102401</v>
      </c>
      <c r="AG855" s="1">
        <v>25138986.984000001</v>
      </c>
      <c r="AH855" s="1">
        <v>6464890950</v>
      </c>
      <c r="AI855" s="1">
        <v>3064003852.2646699</v>
      </c>
      <c r="AJ855" s="1">
        <v>25138986.984000001</v>
      </c>
      <c r="AK855" s="1">
        <v>21387027751</v>
      </c>
      <c r="AL855" s="1">
        <v>21861738256.578499</v>
      </c>
      <c r="AM855" s="1">
        <v>21092108381.578499</v>
      </c>
      <c r="AN855" s="1">
        <v>20169150618.994202</v>
      </c>
      <c r="AO855" s="1">
        <v>19734817554.2486</v>
      </c>
      <c r="AP855" s="1">
        <v>4925941438.7170296</v>
      </c>
      <c r="AQ855" s="1">
        <v>3499743105</v>
      </c>
      <c r="AR855" s="1">
        <v>3279260738.4867802</v>
      </c>
      <c r="AS855" s="1">
        <v>3163816257.2367802</v>
      </c>
      <c r="AT855" s="1">
        <v>3025372592.8491302</v>
      </c>
      <c r="AU855" s="1">
        <v>2960222633.1373</v>
      </c>
      <c r="AV855" s="1">
        <v>26312969189.716999</v>
      </c>
      <c r="AW855" s="1">
        <v>30066940433.782398</v>
      </c>
      <c r="AX855" s="1">
        <v>29181866077.532398</v>
      </c>
      <c r="AY855" s="1">
        <v>28120464650.560398</v>
      </c>
      <c r="AZ855" s="1">
        <v>27620981626.103001</v>
      </c>
      <c r="BA855" s="1">
        <v>27620981626.103001</v>
      </c>
      <c r="BB855" s="1">
        <v>25140998995.0653</v>
      </c>
      <c r="BC855" s="1">
        <v>24255924638.8153</v>
      </c>
      <c r="BD855" s="1">
        <v>23194523211.8433</v>
      </c>
      <c r="BE855" s="1">
        <v>22695040187.385899</v>
      </c>
      <c r="BF855" s="1">
        <v>22695040187.385899</v>
      </c>
      <c r="BG855" t="s">
        <v>39</v>
      </c>
    </row>
    <row r="856" spans="1:59" x14ac:dyDescent="0.25">
      <c r="A856">
        <v>1245</v>
      </c>
      <c r="B856" t="s">
        <v>218</v>
      </c>
      <c r="C856">
        <v>2021</v>
      </c>
      <c r="D856" s="2">
        <v>421715</v>
      </c>
      <c r="E856" s="7">
        <v>140726.66</v>
      </c>
      <c r="F856" t="s">
        <v>45</v>
      </c>
      <c r="G856" s="2">
        <v>171</v>
      </c>
      <c r="H856" s="1">
        <v>29615695335</v>
      </c>
      <c r="I856" s="1">
        <v>11410128956.3999</v>
      </c>
      <c r="J856" s="1">
        <v>10046377351</v>
      </c>
      <c r="K856" s="1">
        <v>4442359268.0999899</v>
      </c>
      <c r="L856" s="1">
        <v>178892199</v>
      </c>
      <c r="M856" s="1">
        <v>843653700</v>
      </c>
      <c r="N856" s="1">
        <v>269149403.34703302</v>
      </c>
      <c r="O856" s="1">
        <v>130363209.56999999</v>
      </c>
      <c r="P856" s="1">
        <v>843653700</v>
      </c>
      <c r="Q856" s="1">
        <v>185637450</v>
      </c>
      <c r="R856" s="1">
        <v>5459028</v>
      </c>
      <c r="S856" s="1">
        <v>2681475</v>
      </c>
      <c r="T856" s="1">
        <v>48.982105233288102</v>
      </c>
      <c r="U856" s="1">
        <v>2.55207225935867</v>
      </c>
      <c r="V856" s="1">
        <v>1289655</v>
      </c>
      <c r="W856" s="1">
        <v>31.44</v>
      </c>
      <c r="X856" s="1">
        <v>0.85</v>
      </c>
      <c r="Y856" s="1">
        <v>7234520825</v>
      </c>
      <c r="Z856" s="1">
        <v>4377433968.4284601</v>
      </c>
      <c r="AA856" s="1">
        <v>25138986.984000001</v>
      </c>
      <c r="AB856" s="1">
        <v>6464890950</v>
      </c>
      <c r="AC856" s="1">
        <v>4377433968.4284601</v>
      </c>
      <c r="AD856" s="1">
        <v>25138986.984000001</v>
      </c>
      <c r="AE856" s="1">
        <v>6464890950</v>
      </c>
      <c r="AF856" s="1">
        <v>3463632253.28652</v>
      </c>
      <c r="AG856" s="1">
        <v>25138986.984000001</v>
      </c>
      <c r="AH856" s="1">
        <v>6464890950</v>
      </c>
      <c r="AI856" s="1">
        <v>3033607916.7491398</v>
      </c>
      <c r="AJ856" s="1">
        <v>25138986.984000001</v>
      </c>
      <c r="AK856" s="1">
        <v>22300160007.399899</v>
      </c>
      <c r="AL856" s="1">
        <v>22527124831.412399</v>
      </c>
      <c r="AM856" s="1">
        <v>21757494956.412399</v>
      </c>
      <c r="AN856" s="1">
        <v>20843693241.2705</v>
      </c>
      <c r="AO856" s="1">
        <v>20413668904.733101</v>
      </c>
      <c r="AP856" s="1">
        <v>5020764080.0170202</v>
      </c>
      <c r="AQ856" s="1">
        <v>3499743105</v>
      </c>
      <c r="AR856" s="1">
        <v>3379068724.7118602</v>
      </c>
      <c r="AS856" s="1">
        <v>3263624243.4618602</v>
      </c>
      <c r="AT856" s="1">
        <v>3126553986.1905699</v>
      </c>
      <c r="AU856" s="1">
        <v>3062050335.70997</v>
      </c>
      <c r="AV856" s="1">
        <v>27320924087.416901</v>
      </c>
      <c r="AW856" s="1">
        <v>30926957636.1413</v>
      </c>
      <c r="AX856" s="1">
        <v>30041883279.8913</v>
      </c>
      <c r="AY856" s="1">
        <v>28991011307.4781</v>
      </c>
      <c r="AZ856" s="1">
        <v>28496483320.460098</v>
      </c>
      <c r="BA856" s="1">
        <v>28496483320.460098</v>
      </c>
      <c r="BB856" s="1">
        <v>25906193556.124298</v>
      </c>
      <c r="BC856" s="1">
        <v>25021119199.874298</v>
      </c>
      <c r="BD856" s="1">
        <v>23970247227.461102</v>
      </c>
      <c r="BE856" s="1">
        <v>23475719240.4431</v>
      </c>
      <c r="BF856" s="1">
        <v>23475719240.4431</v>
      </c>
      <c r="BG856" t="s">
        <v>39</v>
      </c>
    </row>
    <row r="857" spans="1:59" x14ac:dyDescent="0.25">
      <c r="A857">
        <v>1270</v>
      </c>
      <c r="B857" t="s">
        <v>219</v>
      </c>
      <c r="C857">
        <v>2017</v>
      </c>
      <c r="D857" s="2">
        <v>9577</v>
      </c>
      <c r="E857" s="7">
        <v>51044.1</v>
      </c>
      <c r="F857" t="s">
        <v>66</v>
      </c>
      <c r="G857" s="2">
        <v>157</v>
      </c>
      <c r="H857" s="1">
        <v>548809985</v>
      </c>
      <c r="I857" s="1">
        <v>327587679.89199901</v>
      </c>
      <c r="J857" s="1">
        <v>0</v>
      </c>
      <c r="K857" s="1">
        <v>60459806.799999997</v>
      </c>
      <c r="L857" s="1">
        <v>748.05200000000002</v>
      </c>
      <c r="M857" s="1">
        <v>45294018</v>
      </c>
      <c r="N857" s="1">
        <v>8644827.0299999993</v>
      </c>
      <c r="O857" s="1">
        <v>1685178.0424214201</v>
      </c>
      <c r="P857" s="1">
        <v>45294018</v>
      </c>
      <c r="Q857" s="1">
        <v>10809647</v>
      </c>
      <c r="R857" s="1">
        <v>2181502</v>
      </c>
      <c r="S857" s="1">
        <v>92613</v>
      </c>
      <c r="T857" s="1">
        <v>73.447407179999999</v>
      </c>
      <c r="U857" s="1">
        <v>1.44755075047054</v>
      </c>
      <c r="V857" s="1">
        <v>3576284</v>
      </c>
      <c r="W857" s="1">
        <v>53.04</v>
      </c>
      <c r="X857" s="1">
        <v>1.02</v>
      </c>
      <c r="Y857" s="1">
        <v>164293435</v>
      </c>
      <c r="Z857" s="1">
        <v>405748708.79033798</v>
      </c>
      <c r="AA857" s="1">
        <v>119957491.764864</v>
      </c>
      <c r="AB857" s="1">
        <v>146815410</v>
      </c>
      <c r="AC857" s="1">
        <v>405748708.79033798</v>
      </c>
      <c r="AD857" s="1">
        <v>119957491.764864</v>
      </c>
      <c r="AE857" s="1">
        <v>146815410</v>
      </c>
      <c r="AF857" s="1">
        <v>320405633.338579</v>
      </c>
      <c r="AG857" s="1">
        <v>119957491.764864</v>
      </c>
      <c r="AH857" s="1">
        <v>146815410</v>
      </c>
      <c r="AI857" s="1">
        <v>280244186.06716198</v>
      </c>
      <c r="AJ857" s="1">
        <v>119957491.764864</v>
      </c>
      <c r="AK857" s="1">
        <v>372881697.89199901</v>
      </c>
      <c r="AL857" s="1">
        <v>735293653.55520201</v>
      </c>
      <c r="AM857" s="1">
        <v>717815628.55520201</v>
      </c>
      <c r="AN857" s="1">
        <v>632472553.10344303</v>
      </c>
      <c r="AO857" s="1">
        <v>592311105.832026</v>
      </c>
      <c r="AP857" s="1">
        <v>70790559.9244214</v>
      </c>
      <c r="AQ857" s="1">
        <v>0</v>
      </c>
      <c r="AR857" s="1">
        <v>0</v>
      </c>
      <c r="AS857" s="1">
        <v>0</v>
      </c>
      <c r="AT857" s="1">
        <v>0</v>
      </c>
      <c r="AU857" s="1">
        <v>0</v>
      </c>
      <c r="AV857" s="1">
        <v>443672257.81642002</v>
      </c>
      <c r="AW857" s="1">
        <v>806084213.47962403</v>
      </c>
      <c r="AX857" s="1">
        <v>788606188.47962403</v>
      </c>
      <c r="AY857" s="1">
        <v>703263113.02786398</v>
      </c>
      <c r="AZ857" s="1">
        <v>663101665.75644803</v>
      </c>
      <c r="BA857" s="1">
        <v>548809985</v>
      </c>
      <c r="BB857" s="1">
        <v>735293653.55520201</v>
      </c>
      <c r="BC857" s="1">
        <v>717815628.55520201</v>
      </c>
      <c r="BD857" s="1">
        <v>632472553.10344303</v>
      </c>
      <c r="BE857" s="1">
        <v>592311105.832026</v>
      </c>
      <c r="BF857" s="1">
        <v>478019425.07557797</v>
      </c>
      <c r="BG857" t="s">
        <v>75</v>
      </c>
    </row>
    <row r="858" spans="1:59" x14ac:dyDescent="0.25">
      <c r="A858">
        <v>1270</v>
      </c>
      <c r="B858" t="s">
        <v>219</v>
      </c>
      <c r="C858">
        <v>2018</v>
      </c>
      <c r="D858" s="2">
        <v>9627</v>
      </c>
      <c r="E858" s="7">
        <v>51044.1</v>
      </c>
      <c r="F858" t="s">
        <v>66</v>
      </c>
      <c r="G858" s="2">
        <v>157</v>
      </c>
      <c r="H858" s="1">
        <v>551675235</v>
      </c>
      <c r="I858" s="1">
        <v>321170141.80000001</v>
      </c>
      <c r="J858" s="1">
        <v>441350.68</v>
      </c>
      <c r="K858" s="1">
        <v>56820533.82</v>
      </c>
      <c r="L858" s="1">
        <v>4488.3119999999999</v>
      </c>
      <c r="M858" s="1">
        <v>45294018</v>
      </c>
      <c r="N858" s="1">
        <v>8644827.0299999993</v>
      </c>
      <c r="O858" s="1">
        <v>1685178.0424214201</v>
      </c>
      <c r="P858" s="1">
        <v>45294018</v>
      </c>
      <c r="Q858" s="1">
        <v>10809647</v>
      </c>
      <c r="R858" s="1">
        <v>2181502</v>
      </c>
      <c r="S858" s="1">
        <v>92613</v>
      </c>
      <c r="T858" s="1">
        <v>72.178841629767504</v>
      </c>
      <c r="U858" s="1">
        <v>1.2588231807789101</v>
      </c>
      <c r="V858" s="1">
        <v>3576284</v>
      </c>
      <c r="W858" s="1">
        <v>53.04</v>
      </c>
      <c r="X858" s="1">
        <v>1.02</v>
      </c>
      <c r="Y858" s="1">
        <v>165151185</v>
      </c>
      <c r="Z858" s="1">
        <v>399663379.06838202</v>
      </c>
      <c r="AA858" s="1">
        <v>119957491.764864</v>
      </c>
      <c r="AB858" s="1">
        <v>147581910</v>
      </c>
      <c r="AC858" s="1">
        <v>399663379.06838202</v>
      </c>
      <c r="AD858" s="1">
        <v>119957491.764864</v>
      </c>
      <c r="AE858" s="1">
        <v>147581910</v>
      </c>
      <c r="AF858" s="1">
        <v>315600260.25569099</v>
      </c>
      <c r="AG858" s="1">
        <v>119957491.764864</v>
      </c>
      <c r="AH858" s="1">
        <v>147581910</v>
      </c>
      <c r="AI858" s="1">
        <v>276041145.520307</v>
      </c>
      <c r="AJ858" s="1">
        <v>119957491.764864</v>
      </c>
      <c r="AK858" s="1">
        <v>366905510.48000002</v>
      </c>
      <c r="AL858" s="1">
        <v>730507424.51324606</v>
      </c>
      <c r="AM858" s="1">
        <v>712938149.51324606</v>
      </c>
      <c r="AN858" s="1">
        <v>628875030.70055497</v>
      </c>
      <c r="AO858" s="1">
        <v>589315915.96517098</v>
      </c>
      <c r="AP858" s="1">
        <v>67155027.204421401</v>
      </c>
      <c r="AQ858" s="1">
        <v>0</v>
      </c>
      <c r="AR858" s="1">
        <v>0</v>
      </c>
      <c r="AS858" s="1">
        <v>0</v>
      </c>
      <c r="AT858" s="1">
        <v>0</v>
      </c>
      <c r="AU858" s="1">
        <v>0</v>
      </c>
      <c r="AV858" s="1">
        <v>434060537.684421</v>
      </c>
      <c r="AW858" s="1">
        <v>797662451.71766698</v>
      </c>
      <c r="AX858" s="1">
        <v>780093176.71766698</v>
      </c>
      <c r="AY858" s="1">
        <v>696030057.90497601</v>
      </c>
      <c r="AZ858" s="1">
        <v>656470943.16959202</v>
      </c>
      <c r="BA858" s="1">
        <v>551675235</v>
      </c>
      <c r="BB858" s="1">
        <v>730507424.51324606</v>
      </c>
      <c r="BC858" s="1">
        <v>712938149.51324606</v>
      </c>
      <c r="BD858" s="1">
        <v>628875030.70055497</v>
      </c>
      <c r="BE858" s="1">
        <v>589315915.96517098</v>
      </c>
      <c r="BF858" s="1">
        <v>484520207.795578</v>
      </c>
      <c r="BG858" t="s">
        <v>75</v>
      </c>
    </row>
    <row r="859" spans="1:59" x14ac:dyDescent="0.25">
      <c r="A859">
        <v>1270</v>
      </c>
      <c r="B859" t="s">
        <v>219</v>
      </c>
      <c r="C859">
        <v>2019</v>
      </c>
      <c r="D859" s="2">
        <v>9665</v>
      </c>
      <c r="E859" s="7">
        <v>51044.1</v>
      </c>
      <c r="F859" t="s">
        <v>66</v>
      </c>
      <c r="G859" s="2">
        <v>157</v>
      </c>
      <c r="H859" s="1">
        <v>553852825</v>
      </c>
      <c r="I859" s="1">
        <v>300894940.39999998</v>
      </c>
      <c r="J859" s="1">
        <v>644820.82400000002</v>
      </c>
      <c r="K859" s="1">
        <v>49779120.340000004</v>
      </c>
      <c r="L859" s="1">
        <v>8976.6239999999998</v>
      </c>
      <c r="M859" s="1">
        <v>45294018</v>
      </c>
      <c r="N859" s="1">
        <v>8644827.0299999993</v>
      </c>
      <c r="O859" s="1">
        <v>1685178.0424214201</v>
      </c>
      <c r="P859" s="1">
        <v>45294018</v>
      </c>
      <c r="Q859" s="1">
        <v>10809647</v>
      </c>
      <c r="R859" s="1">
        <v>2181502</v>
      </c>
      <c r="S859" s="1">
        <v>92613</v>
      </c>
      <c r="T859" s="1">
        <v>70.698344483546506</v>
      </c>
      <c r="U859" s="1">
        <v>2.0484331716526198</v>
      </c>
      <c r="V859" s="1">
        <v>3576284</v>
      </c>
      <c r="W859" s="1">
        <v>53.04</v>
      </c>
      <c r="X859" s="1">
        <v>1.02</v>
      </c>
      <c r="Y859" s="1">
        <v>165803075</v>
      </c>
      <c r="Z859" s="1">
        <v>386870394.67412198</v>
      </c>
      <c r="AA859" s="1">
        <v>119957491.764864</v>
      </c>
      <c r="AB859" s="1">
        <v>148164450</v>
      </c>
      <c r="AC859" s="1">
        <v>386870394.67412198</v>
      </c>
      <c r="AD859" s="1">
        <v>119957491.764864</v>
      </c>
      <c r="AE859" s="1">
        <v>148164450</v>
      </c>
      <c r="AF859" s="1">
        <v>305498085.736507</v>
      </c>
      <c r="AG859" s="1">
        <v>119957491.764864</v>
      </c>
      <c r="AH859" s="1">
        <v>148164450</v>
      </c>
      <c r="AI859" s="1">
        <v>267205234.47174701</v>
      </c>
      <c r="AJ859" s="1">
        <v>119957491.764864</v>
      </c>
      <c r="AK859" s="1">
        <v>346833779.22399998</v>
      </c>
      <c r="AL859" s="1">
        <v>718569800.26298594</v>
      </c>
      <c r="AM859" s="1">
        <v>700931175.26298594</v>
      </c>
      <c r="AN859" s="1">
        <v>619558866.32537103</v>
      </c>
      <c r="AO859" s="1">
        <v>581266015.06061101</v>
      </c>
      <c r="AP859" s="1">
        <v>60118102.036421403</v>
      </c>
      <c r="AQ859" s="1">
        <v>0</v>
      </c>
      <c r="AR859" s="1">
        <v>0</v>
      </c>
      <c r="AS859" s="1">
        <v>0</v>
      </c>
      <c r="AT859" s="1">
        <v>0</v>
      </c>
      <c r="AU859" s="1">
        <v>0</v>
      </c>
      <c r="AV859" s="1">
        <v>406951881.26042098</v>
      </c>
      <c r="AW859" s="1">
        <v>778687902.29940796</v>
      </c>
      <c r="AX859" s="1">
        <v>761049277.29940796</v>
      </c>
      <c r="AY859" s="1">
        <v>679676968.36179304</v>
      </c>
      <c r="AZ859" s="1">
        <v>641384117.09703302</v>
      </c>
      <c r="BA859" s="1">
        <v>553852825</v>
      </c>
      <c r="BB859" s="1">
        <v>718569800.26298594</v>
      </c>
      <c r="BC859" s="1">
        <v>700931175.26298594</v>
      </c>
      <c r="BD859" s="1">
        <v>619558866.32537103</v>
      </c>
      <c r="BE859" s="1">
        <v>581266015.06061101</v>
      </c>
      <c r="BF859" s="1">
        <v>493734722.96357799</v>
      </c>
      <c r="BG859" t="s">
        <v>75</v>
      </c>
    </row>
    <row r="860" spans="1:59" x14ac:dyDescent="0.25">
      <c r="A860">
        <v>1270</v>
      </c>
      <c r="B860" t="s">
        <v>219</v>
      </c>
      <c r="C860">
        <v>2020</v>
      </c>
      <c r="D860" s="2">
        <v>10227</v>
      </c>
      <c r="E860" s="7">
        <v>51044.1</v>
      </c>
      <c r="F860" t="s">
        <v>66</v>
      </c>
      <c r="G860" s="2">
        <v>157</v>
      </c>
      <c r="H860" s="1">
        <v>586058235</v>
      </c>
      <c r="I860" s="1">
        <v>327868947.39999998</v>
      </c>
      <c r="J860" s="1">
        <v>730846.804</v>
      </c>
      <c r="K860" s="1">
        <v>44899577.140000001</v>
      </c>
      <c r="L860" s="1">
        <v>0</v>
      </c>
      <c r="M860" s="1">
        <v>45294018</v>
      </c>
      <c r="N860" s="1">
        <v>8644827.0299999993</v>
      </c>
      <c r="O860" s="1">
        <v>1685178.0424214201</v>
      </c>
      <c r="P860" s="1">
        <v>45294018</v>
      </c>
      <c r="Q860" s="1">
        <v>10809647</v>
      </c>
      <c r="R860" s="1">
        <v>2181502</v>
      </c>
      <c r="S860" s="1">
        <v>92613</v>
      </c>
      <c r="T860" s="1">
        <v>73.502851963090706</v>
      </c>
      <c r="U860" s="1">
        <v>1.1872828071035799</v>
      </c>
      <c r="V860" s="1">
        <v>3576284</v>
      </c>
      <c r="W860" s="1">
        <v>53.04</v>
      </c>
      <c r="X860" s="1">
        <v>1.02</v>
      </c>
      <c r="Y860" s="1">
        <v>175444185</v>
      </c>
      <c r="Z860" s="1">
        <v>407527879.4368</v>
      </c>
      <c r="AA860" s="1">
        <v>119957491.764864</v>
      </c>
      <c r="AB860" s="1">
        <v>156779910</v>
      </c>
      <c r="AC860" s="1">
        <v>407527879.4368</v>
      </c>
      <c r="AD860" s="1">
        <v>119957491.764864</v>
      </c>
      <c r="AE860" s="1">
        <v>156779910</v>
      </c>
      <c r="AF860" s="1">
        <v>321810582.47445297</v>
      </c>
      <c r="AG860" s="1">
        <v>119957491.764864</v>
      </c>
      <c r="AH860" s="1">
        <v>156779910</v>
      </c>
      <c r="AI860" s="1">
        <v>281473030.96275997</v>
      </c>
      <c r="AJ860" s="1">
        <v>119957491.764864</v>
      </c>
      <c r="AK860" s="1">
        <v>373893812.204</v>
      </c>
      <c r="AL860" s="1">
        <v>748954421.00566399</v>
      </c>
      <c r="AM860" s="1">
        <v>730290146.00566399</v>
      </c>
      <c r="AN860" s="1">
        <v>644572849.04331696</v>
      </c>
      <c r="AO860" s="1">
        <v>604235297.53162396</v>
      </c>
      <c r="AP860" s="1">
        <v>55229582.212421402</v>
      </c>
      <c r="AQ860" s="1">
        <v>0</v>
      </c>
      <c r="AR860" s="1">
        <v>0</v>
      </c>
      <c r="AS860" s="1">
        <v>0</v>
      </c>
      <c r="AT860" s="1">
        <v>0</v>
      </c>
      <c r="AU860" s="1">
        <v>0</v>
      </c>
      <c r="AV860" s="1">
        <v>429123394.416421</v>
      </c>
      <c r="AW860" s="1">
        <v>804184003.21808505</v>
      </c>
      <c r="AX860" s="1">
        <v>785519728.21808505</v>
      </c>
      <c r="AY860" s="1">
        <v>699802431.25573802</v>
      </c>
      <c r="AZ860" s="1">
        <v>659464879.74404502</v>
      </c>
      <c r="BA860" s="1">
        <v>586058235</v>
      </c>
      <c r="BB860" s="1">
        <v>748954421.00566399</v>
      </c>
      <c r="BC860" s="1">
        <v>730290146.00566399</v>
      </c>
      <c r="BD860" s="1">
        <v>644572849.04331696</v>
      </c>
      <c r="BE860" s="1">
        <v>604235297.53162396</v>
      </c>
      <c r="BF860" s="1">
        <v>530828652.78757799</v>
      </c>
      <c r="BG860" t="s">
        <v>75</v>
      </c>
    </row>
    <row r="861" spans="1:59" x14ac:dyDescent="0.25">
      <c r="A861">
        <v>1270</v>
      </c>
      <c r="B861" t="s">
        <v>219</v>
      </c>
      <c r="C861">
        <v>2021</v>
      </c>
      <c r="D861" s="2">
        <v>10227</v>
      </c>
      <c r="E861" s="7">
        <v>51044.1</v>
      </c>
      <c r="F861" t="s">
        <v>66</v>
      </c>
      <c r="G861" s="2">
        <v>157</v>
      </c>
      <c r="H861" s="1">
        <v>586058235</v>
      </c>
      <c r="I861" s="1">
        <v>284305391.19999999</v>
      </c>
      <c r="J861" s="1">
        <v>1255979.308</v>
      </c>
      <c r="K861" s="1">
        <v>107599799.7</v>
      </c>
      <c r="L861" s="1">
        <v>0</v>
      </c>
      <c r="M861" s="1">
        <v>45294018</v>
      </c>
      <c r="N861" s="1">
        <v>8644827.0299999993</v>
      </c>
      <c r="O861" s="1">
        <v>1685178.0424214201</v>
      </c>
      <c r="P861" s="1">
        <v>45294018</v>
      </c>
      <c r="Q861" s="1">
        <v>10809647</v>
      </c>
      <c r="R861" s="1">
        <v>2181502</v>
      </c>
      <c r="S861" s="1">
        <v>92613</v>
      </c>
      <c r="T861" s="1">
        <v>72.435616131440597</v>
      </c>
      <c r="U861" s="1">
        <v>0.98871606797716405</v>
      </c>
      <c r="V861" s="1">
        <v>3576284</v>
      </c>
      <c r="W861" s="1">
        <v>53.04</v>
      </c>
      <c r="X861" s="1">
        <v>1.02</v>
      </c>
      <c r="Y861" s="1">
        <v>175444185</v>
      </c>
      <c r="Z861" s="1">
        <v>402632572.97181398</v>
      </c>
      <c r="AA861" s="1">
        <v>119957491.764864</v>
      </c>
      <c r="AB861" s="1">
        <v>156779910</v>
      </c>
      <c r="AC861" s="1">
        <v>402632572.97181398</v>
      </c>
      <c r="AD861" s="1">
        <v>119957491.764864</v>
      </c>
      <c r="AE861" s="1">
        <v>156779910</v>
      </c>
      <c r="AF861" s="1">
        <v>317944929.33910102</v>
      </c>
      <c r="AG861" s="1">
        <v>119957491.764864</v>
      </c>
      <c r="AH861" s="1">
        <v>156779910</v>
      </c>
      <c r="AI861" s="1">
        <v>278091920.57076502</v>
      </c>
      <c r="AJ861" s="1">
        <v>119957491.764864</v>
      </c>
      <c r="AK861" s="1">
        <v>330855388.50800002</v>
      </c>
      <c r="AL861" s="1">
        <v>744584247.04467797</v>
      </c>
      <c r="AM861" s="1">
        <v>725919972.04467797</v>
      </c>
      <c r="AN861" s="1">
        <v>641232328.41196501</v>
      </c>
      <c r="AO861" s="1">
        <v>601379319.64362895</v>
      </c>
      <c r="AP861" s="1">
        <v>117929804.772421</v>
      </c>
      <c r="AQ861" s="1">
        <v>0</v>
      </c>
      <c r="AR861" s="1">
        <v>0</v>
      </c>
      <c r="AS861" s="1">
        <v>0</v>
      </c>
      <c r="AT861" s="1">
        <v>0</v>
      </c>
      <c r="AU861" s="1">
        <v>0</v>
      </c>
      <c r="AV861" s="1">
        <v>448785193.28042102</v>
      </c>
      <c r="AW861" s="1">
        <v>862514051.81709898</v>
      </c>
      <c r="AX861" s="1">
        <v>843849776.81709898</v>
      </c>
      <c r="AY861" s="1">
        <v>759162133.18438601</v>
      </c>
      <c r="AZ861" s="1">
        <v>719309124.41604996</v>
      </c>
      <c r="BA861" s="1">
        <v>586058235</v>
      </c>
      <c r="BB861" s="1">
        <v>744584247.04467797</v>
      </c>
      <c r="BC861" s="1">
        <v>725919972.04467797</v>
      </c>
      <c r="BD861" s="1">
        <v>641232328.41196501</v>
      </c>
      <c r="BE861" s="1">
        <v>601379319.64362895</v>
      </c>
      <c r="BF861" s="1">
        <v>468128430.22757798</v>
      </c>
      <c r="BG861" t="s">
        <v>75</v>
      </c>
    </row>
    <row r="862" spans="1:59" x14ac:dyDescent="0.25">
      <c r="A862">
        <v>1273</v>
      </c>
      <c r="B862" t="s">
        <v>220</v>
      </c>
      <c r="C862">
        <v>2017</v>
      </c>
      <c r="D862" s="2">
        <v>128792</v>
      </c>
      <c r="E862" s="7">
        <v>106069.32</v>
      </c>
      <c r="F862" t="s">
        <v>45</v>
      </c>
      <c r="G862" s="2">
        <v>208</v>
      </c>
      <c r="H862" s="1">
        <v>9777888640</v>
      </c>
      <c r="I862" s="1">
        <v>5555045936</v>
      </c>
      <c r="J862" s="1">
        <v>778933781.5</v>
      </c>
      <c r="K862" s="1">
        <v>957076523.15999997</v>
      </c>
      <c r="L862" s="1">
        <v>91231762.980000004</v>
      </c>
      <c r="M862" s="1">
        <v>375660555</v>
      </c>
      <c r="N862" s="1">
        <v>78412784.640000001</v>
      </c>
      <c r="O862" s="1">
        <v>20201153.720002498</v>
      </c>
      <c r="P862" s="1">
        <v>291786657.5</v>
      </c>
      <c r="Q862" s="1">
        <v>85990713</v>
      </c>
      <c r="R862" s="1">
        <v>71526430</v>
      </c>
      <c r="S862" s="1">
        <v>1790821</v>
      </c>
      <c r="T862" s="1">
        <v>62.104156094512902</v>
      </c>
      <c r="U862" s="1">
        <v>2.3915817981079002</v>
      </c>
      <c r="V862" s="1">
        <v>4729860</v>
      </c>
      <c r="W862" s="1">
        <v>31.299999999999901</v>
      </c>
      <c r="X862" s="1">
        <v>1.1399999999999999</v>
      </c>
      <c r="Y862" s="1">
        <v>2209426760</v>
      </c>
      <c r="Z862" s="1">
        <v>3036809826.6408701</v>
      </c>
      <c r="AA862" s="1">
        <v>91787663.159999996</v>
      </c>
      <c r="AB862" s="1">
        <v>1974381360</v>
      </c>
      <c r="AC862" s="1">
        <v>3036809826.6408701</v>
      </c>
      <c r="AD862" s="1">
        <v>91787663.159999996</v>
      </c>
      <c r="AE862" s="1">
        <v>1974381360</v>
      </c>
      <c r="AF862" s="1">
        <v>2405576363.0725298</v>
      </c>
      <c r="AG862" s="1">
        <v>91787663.159999996</v>
      </c>
      <c r="AH862" s="1">
        <v>1974381360</v>
      </c>
      <c r="AI862" s="1">
        <v>2108525321.3933201</v>
      </c>
      <c r="AJ862" s="1">
        <v>91787663.159999996</v>
      </c>
      <c r="AK862" s="1">
        <v>6709640272.5</v>
      </c>
      <c r="AL862" s="1">
        <v>6408744688.8008699</v>
      </c>
      <c r="AM862" s="1">
        <v>6173699288.8008699</v>
      </c>
      <c r="AN862" s="1">
        <v>5542465825.2325296</v>
      </c>
      <c r="AO862" s="1">
        <v>5245414783.5533199</v>
      </c>
      <c r="AP862" s="1">
        <v>1146922224.5</v>
      </c>
      <c r="AQ862" s="1">
        <v>334711735.89999998</v>
      </c>
      <c r="AR862" s="1">
        <v>334711735.89999998</v>
      </c>
      <c r="AS862" s="1">
        <v>334711735.89999998</v>
      </c>
      <c r="AT862" s="1">
        <v>334711735.89999998</v>
      </c>
      <c r="AU862" s="1">
        <v>334711735.89999998</v>
      </c>
      <c r="AV862" s="1">
        <v>7856562497</v>
      </c>
      <c r="AW862" s="1">
        <v>7890378649.2008696</v>
      </c>
      <c r="AX862" s="1">
        <v>7655333249.2008696</v>
      </c>
      <c r="AY862" s="1">
        <v>7024099785.6325397</v>
      </c>
      <c r="AZ862" s="1">
        <v>6727048743.9533195</v>
      </c>
      <c r="BA862" s="1">
        <v>6727048743.9533195</v>
      </c>
      <c r="BB862" s="1">
        <v>6743456424.7008696</v>
      </c>
      <c r="BC862" s="1">
        <v>6508411024.7008696</v>
      </c>
      <c r="BD862" s="1">
        <v>5877177561.1325302</v>
      </c>
      <c r="BE862" s="1">
        <v>5580126519.4533195</v>
      </c>
      <c r="BF862" s="1">
        <v>5580126519.4533195</v>
      </c>
      <c r="BG862" t="s">
        <v>39</v>
      </c>
    </row>
    <row r="863" spans="1:59" x14ac:dyDescent="0.25">
      <c r="A863">
        <v>1273</v>
      </c>
      <c r="B863" t="s">
        <v>220</v>
      </c>
      <c r="C863">
        <v>2018</v>
      </c>
      <c r="D863" s="2">
        <v>132916</v>
      </c>
      <c r="E863" s="7">
        <v>106069.32</v>
      </c>
      <c r="F863" t="s">
        <v>45</v>
      </c>
      <c r="G863" s="2">
        <v>208</v>
      </c>
      <c r="H863" s="1">
        <v>10090982720</v>
      </c>
      <c r="I863" s="1">
        <v>5953066415.7899904</v>
      </c>
      <c r="J863" s="1">
        <v>916358182.19999897</v>
      </c>
      <c r="K863" s="1">
        <v>1021937165</v>
      </c>
      <c r="L863" s="1">
        <v>88533716.700000003</v>
      </c>
      <c r="M863" s="1">
        <v>375660555</v>
      </c>
      <c r="N863" s="1">
        <v>78412784.640000001</v>
      </c>
      <c r="O863" s="1">
        <v>20201153.720002498</v>
      </c>
      <c r="P863" s="1">
        <v>291786657.5</v>
      </c>
      <c r="Q863" s="1">
        <v>85990713</v>
      </c>
      <c r="R863" s="1">
        <v>71526430</v>
      </c>
      <c r="S863" s="1">
        <v>1790821</v>
      </c>
      <c r="T863" s="1">
        <v>62.917049474268602</v>
      </c>
      <c r="U863" s="1">
        <v>1.99460722269973</v>
      </c>
      <c r="V863" s="1">
        <v>4729860</v>
      </c>
      <c r="W863" s="1">
        <v>31.299999999999901</v>
      </c>
      <c r="X863" s="1">
        <v>1.1399999999999999</v>
      </c>
      <c r="Y863" s="1">
        <v>2280173980</v>
      </c>
      <c r="Z863" s="1">
        <v>3098340231.8942299</v>
      </c>
      <c r="AA863" s="1">
        <v>91787663.159999996</v>
      </c>
      <c r="AB863" s="1">
        <v>2037602280</v>
      </c>
      <c r="AC863" s="1">
        <v>3098340231.8942299</v>
      </c>
      <c r="AD863" s="1">
        <v>91787663.159999996</v>
      </c>
      <c r="AE863" s="1">
        <v>2037602280</v>
      </c>
      <c r="AF863" s="1">
        <v>2454317014.26158</v>
      </c>
      <c r="AG863" s="1">
        <v>91787663.159999996</v>
      </c>
      <c r="AH863" s="1">
        <v>2037602280</v>
      </c>
      <c r="AI863" s="1">
        <v>2151247264.7873902</v>
      </c>
      <c r="AJ863" s="1">
        <v>91787663.159999996</v>
      </c>
      <c r="AK863" s="1">
        <v>7245085152.9899797</v>
      </c>
      <c r="AL863" s="1">
        <v>6678446714.7542295</v>
      </c>
      <c r="AM863" s="1">
        <v>6435875014.7542295</v>
      </c>
      <c r="AN863" s="1">
        <v>5791851797.1215801</v>
      </c>
      <c r="AO863" s="1">
        <v>5488782047.6473904</v>
      </c>
      <c r="AP863" s="1">
        <v>1209084820.0599999</v>
      </c>
      <c r="AQ863" s="1">
        <v>334711735.89999998</v>
      </c>
      <c r="AR863" s="1">
        <v>334711735.89999998</v>
      </c>
      <c r="AS863" s="1">
        <v>334711735.89999998</v>
      </c>
      <c r="AT863" s="1">
        <v>334711735.89999998</v>
      </c>
      <c r="AU863" s="1">
        <v>334711735.89999998</v>
      </c>
      <c r="AV863" s="1">
        <v>8454169973.0499897</v>
      </c>
      <c r="AW863" s="1">
        <v>8222243270.7142296</v>
      </c>
      <c r="AX863" s="1">
        <v>7979671570.7142296</v>
      </c>
      <c r="AY863" s="1">
        <v>7335648353.0815802</v>
      </c>
      <c r="AZ863" s="1">
        <v>7032578603.6073904</v>
      </c>
      <c r="BA863" s="1">
        <v>7032578603.6073904</v>
      </c>
      <c r="BB863" s="1">
        <v>7013158450.6542301</v>
      </c>
      <c r="BC863" s="1">
        <v>6770586750.6542301</v>
      </c>
      <c r="BD863" s="1">
        <v>6126563533.0215797</v>
      </c>
      <c r="BE863" s="1">
        <v>5823493783.54739</v>
      </c>
      <c r="BF863" s="1">
        <v>5823493783.54739</v>
      </c>
      <c r="BG863" t="s">
        <v>39</v>
      </c>
    </row>
    <row r="864" spans="1:59" x14ac:dyDescent="0.25">
      <c r="A864">
        <v>1273</v>
      </c>
      <c r="B864" t="s">
        <v>220</v>
      </c>
      <c r="C864">
        <v>2019</v>
      </c>
      <c r="D864" s="2">
        <v>137305</v>
      </c>
      <c r="E864" s="7">
        <v>106069.32</v>
      </c>
      <c r="F864" t="s">
        <v>45</v>
      </c>
      <c r="G864" s="2">
        <v>208</v>
      </c>
      <c r="H864" s="1">
        <v>10424195600</v>
      </c>
      <c r="I864" s="1">
        <v>5426869187</v>
      </c>
      <c r="J864" s="1">
        <v>804845453</v>
      </c>
      <c r="K864" s="1">
        <v>932129370.60000002</v>
      </c>
      <c r="L864" s="1">
        <v>81808152.060000002</v>
      </c>
      <c r="M864" s="1">
        <v>375660555</v>
      </c>
      <c r="N864" s="1">
        <v>78412784.640000001</v>
      </c>
      <c r="O864" s="1">
        <v>20201153.720002498</v>
      </c>
      <c r="P864" s="1">
        <v>291786657.5</v>
      </c>
      <c r="Q864" s="1">
        <v>85990713</v>
      </c>
      <c r="R864" s="1">
        <v>71526430</v>
      </c>
      <c r="S864" s="1">
        <v>1790821</v>
      </c>
      <c r="T864" s="1">
        <v>57.840802768670798</v>
      </c>
      <c r="U864" s="1">
        <v>4.7068823258687997</v>
      </c>
      <c r="V864" s="1">
        <v>4729860</v>
      </c>
      <c r="W864" s="1">
        <v>31.299999999999901</v>
      </c>
      <c r="X864" s="1">
        <v>1.1399999999999999</v>
      </c>
      <c r="Y864" s="1">
        <v>2355467275</v>
      </c>
      <c r="Z864" s="1">
        <v>2702238408.4078898</v>
      </c>
      <c r="AA864" s="1">
        <v>91787663.159999996</v>
      </c>
      <c r="AB864" s="1">
        <v>2104885650</v>
      </c>
      <c r="AC864" s="1">
        <v>2702238408.4078898</v>
      </c>
      <c r="AD864" s="1">
        <v>91787663.159999996</v>
      </c>
      <c r="AE864" s="1">
        <v>2104885650</v>
      </c>
      <c r="AF864" s="1">
        <v>2140549199.23752</v>
      </c>
      <c r="AG864" s="1">
        <v>91787663.159999996</v>
      </c>
      <c r="AH864" s="1">
        <v>2104885650</v>
      </c>
      <c r="AI864" s="1">
        <v>1876224865.5102999</v>
      </c>
      <c r="AJ864" s="1">
        <v>104637936.002399</v>
      </c>
      <c r="AK864" s="1">
        <v>6607375195</v>
      </c>
      <c r="AL864" s="1">
        <v>6246125457.0678902</v>
      </c>
      <c r="AM864" s="1">
        <v>5995543832.0678902</v>
      </c>
      <c r="AN864" s="1">
        <v>5433854622.8975296</v>
      </c>
      <c r="AO864" s="1">
        <v>5182380562.0127001</v>
      </c>
      <c r="AP864" s="1">
        <v>1112551461.02</v>
      </c>
      <c r="AQ864" s="1">
        <v>334711735.89999998</v>
      </c>
      <c r="AR864" s="1">
        <v>334711735.89999998</v>
      </c>
      <c r="AS864" s="1">
        <v>334711735.89999998</v>
      </c>
      <c r="AT864" s="1">
        <v>334711735.89999998</v>
      </c>
      <c r="AU864" s="1">
        <v>334711735.89999998</v>
      </c>
      <c r="AV864" s="1">
        <v>7719926656.0200005</v>
      </c>
      <c r="AW864" s="1">
        <v>7693388653.9878902</v>
      </c>
      <c r="AX864" s="1">
        <v>7442807028.9878902</v>
      </c>
      <c r="AY864" s="1">
        <v>6881117819.8175297</v>
      </c>
      <c r="AZ864" s="1">
        <v>6629643758.9327002</v>
      </c>
      <c r="BA864" s="1">
        <v>6629643758.9327002</v>
      </c>
      <c r="BB864" s="1">
        <v>6580837192.9678898</v>
      </c>
      <c r="BC864" s="1">
        <v>6330255567.9678898</v>
      </c>
      <c r="BD864" s="1">
        <v>5768566358.7975197</v>
      </c>
      <c r="BE864" s="1">
        <v>5517092297.9126997</v>
      </c>
      <c r="BF864" s="1">
        <v>5517092297.9126997</v>
      </c>
      <c r="BG864" t="s">
        <v>39</v>
      </c>
    </row>
    <row r="865" spans="1:59" x14ac:dyDescent="0.25">
      <c r="A865">
        <v>1273</v>
      </c>
      <c r="B865" t="s">
        <v>220</v>
      </c>
      <c r="C865">
        <v>2020</v>
      </c>
      <c r="D865" s="2">
        <v>133361</v>
      </c>
      <c r="E865" s="7">
        <v>106069.32</v>
      </c>
      <c r="F865" t="s">
        <v>45</v>
      </c>
      <c r="G865" s="2">
        <v>208</v>
      </c>
      <c r="H865" s="1">
        <v>10124767120</v>
      </c>
      <c r="I865" s="1">
        <v>6050662049</v>
      </c>
      <c r="J865" s="1">
        <v>936059133.70000005</v>
      </c>
      <c r="K865" s="1">
        <v>958722070.70000005</v>
      </c>
      <c r="L865" s="1">
        <v>61067735.909999996</v>
      </c>
      <c r="M865" s="1">
        <v>375660555</v>
      </c>
      <c r="N865" s="1">
        <v>78412784.640000001</v>
      </c>
      <c r="O865" s="1">
        <v>20201153.720002498</v>
      </c>
      <c r="P865" s="1">
        <v>291786657.5</v>
      </c>
      <c r="Q865" s="1">
        <v>85990713</v>
      </c>
      <c r="R865" s="1">
        <v>71526430</v>
      </c>
      <c r="S865" s="1">
        <v>1790821</v>
      </c>
      <c r="T865" s="1">
        <v>60.855409479999999</v>
      </c>
      <c r="U865" s="1">
        <v>2.3487765715216602</v>
      </c>
      <c r="V865" s="1">
        <v>4729860</v>
      </c>
      <c r="W865" s="1">
        <v>31.299999999999901</v>
      </c>
      <c r="X865" s="1">
        <v>1.1399999999999999</v>
      </c>
      <c r="Y865" s="1">
        <v>2287807955</v>
      </c>
      <c r="Z865" s="1">
        <v>2975479115.3064299</v>
      </c>
      <c r="AA865" s="1">
        <v>91787663.159999996</v>
      </c>
      <c r="AB865" s="1">
        <v>2044424130</v>
      </c>
      <c r="AC865" s="1">
        <v>2975479115.3064299</v>
      </c>
      <c r="AD865" s="1">
        <v>91787663.159999996</v>
      </c>
      <c r="AE865" s="1">
        <v>2044424130</v>
      </c>
      <c r="AF865" s="1">
        <v>2356993897.2815399</v>
      </c>
      <c r="AG865" s="1">
        <v>91787663.159999996</v>
      </c>
      <c r="AH865" s="1">
        <v>2044424130</v>
      </c>
      <c r="AI865" s="1">
        <v>2065942029.9757099</v>
      </c>
      <c r="AJ865" s="1">
        <v>104637936.002399</v>
      </c>
      <c r="AK865" s="1">
        <v>7362381737.6999998</v>
      </c>
      <c r="AL865" s="1">
        <v>6582920524.6664305</v>
      </c>
      <c r="AM865" s="1">
        <v>6339536699.6664305</v>
      </c>
      <c r="AN865" s="1">
        <v>5721051481.6415396</v>
      </c>
      <c r="AO865" s="1">
        <v>5442849887.1781101</v>
      </c>
      <c r="AP865" s="1">
        <v>1118403744.97</v>
      </c>
      <c r="AQ865" s="1">
        <v>334711735.89999998</v>
      </c>
      <c r="AR865" s="1">
        <v>334711735.89999998</v>
      </c>
      <c r="AS865" s="1">
        <v>334711735.89999998</v>
      </c>
      <c r="AT865" s="1">
        <v>334711735.89999998</v>
      </c>
      <c r="AU865" s="1">
        <v>334711735.89999998</v>
      </c>
      <c r="AV865" s="1">
        <v>8480785482.6700001</v>
      </c>
      <c r="AW865" s="1">
        <v>8036036005.5364399</v>
      </c>
      <c r="AX865" s="1">
        <v>7792652180.5364399</v>
      </c>
      <c r="AY865" s="1">
        <v>7174166962.5115404</v>
      </c>
      <c r="AZ865" s="1">
        <v>6895965368.04811</v>
      </c>
      <c r="BA865" s="1">
        <v>6895965368.04811</v>
      </c>
      <c r="BB865" s="1">
        <v>6917632260.5664301</v>
      </c>
      <c r="BC865" s="1">
        <v>6674248435.5664301</v>
      </c>
      <c r="BD865" s="1">
        <v>6055763217.5415401</v>
      </c>
      <c r="BE865" s="1">
        <v>5777561623.0781097</v>
      </c>
      <c r="BF865" s="1">
        <v>5777561623.0781097</v>
      </c>
      <c r="BG865" t="s">
        <v>39</v>
      </c>
    </row>
    <row r="866" spans="1:59" x14ac:dyDescent="0.25">
      <c r="A866">
        <v>1273</v>
      </c>
      <c r="B866" t="s">
        <v>220</v>
      </c>
      <c r="C866">
        <v>2021</v>
      </c>
      <c r="D866" s="2">
        <v>133361</v>
      </c>
      <c r="E866" s="7">
        <v>106069.32</v>
      </c>
      <c r="F866" t="s">
        <v>45</v>
      </c>
      <c r="G866" s="2">
        <v>208</v>
      </c>
      <c r="H866" s="1">
        <v>10124767120</v>
      </c>
      <c r="I866" s="1">
        <v>6067928893.2899904</v>
      </c>
      <c r="J866" s="1">
        <v>996755399.39999998</v>
      </c>
      <c r="K866" s="1">
        <v>1193686710</v>
      </c>
      <c r="L866" s="1">
        <v>65404812.719999999</v>
      </c>
      <c r="M866" s="1">
        <v>375660555</v>
      </c>
      <c r="N866" s="1">
        <v>78412784.640000001</v>
      </c>
      <c r="O866" s="1">
        <v>20201153.720002498</v>
      </c>
      <c r="P866" s="1">
        <v>291786657.5</v>
      </c>
      <c r="Q866" s="1">
        <v>85990713</v>
      </c>
      <c r="R866" s="1">
        <v>71526430</v>
      </c>
      <c r="S866" s="1">
        <v>1790821</v>
      </c>
      <c r="T866" s="1">
        <v>61.133448552284598</v>
      </c>
      <c r="U866" s="1">
        <v>2.4178624740000001</v>
      </c>
      <c r="V866" s="1">
        <v>4729860</v>
      </c>
      <c r="W866" s="1">
        <v>31.299999999999901</v>
      </c>
      <c r="X866" s="1">
        <v>1.1399999999999999</v>
      </c>
      <c r="Y866" s="1">
        <v>2287807955</v>
      </c>
      <c r="Z866" s="1">
        <v>2986105872.68296</v>
      </c>
      <c r="AA866" s="1">
        <v>91787663.159999996</v>
      </c>
      <c r="AB866" s="1">
        <v>2044424130</v>
      </c>
      <c r="AC866" s="1">
        <v>2986105872.68296</v>
      </c>
      <c r="AD866" s="1">
        <v>91787663.159999996</v>
      </c>
      <c r="AE866" s="1">
        <v>2044424130</v>
      </c>
      <c r="AF866" s="1">
        <v>2365411769.2657499</v>
      </c>
      <c r="AG866" s="1">
        <v>91787663.159999996</v>
      </c>
      <c r="AH866" s="1">
        <v>2044424130</v>
      </c>
      <c r="AI866" s="1">
        <v>2073320426.48119</v>
      </c>
      <c r="AJ866" s="1">
        <v>104637936.002399</v>
      </c>
      <c r="AK866" s="1">
        <v>7440344847.68999</v>
      </c>
      <c r="AL866" s="1">
        <v>6654243547.74296</v>
      </c>
      <c r="AM866" s="1">
        <v>6410859722.74296</v>
      </c>
      <c r="AN866" s="1">
        <v>5790165619.3257504</v>
      </c>
      <c r="AO866" s="1">
        <v>5510924549.3835897</v>
      </c>
      <c r="AP866" s="1">
        <v>1357705461.0799999</v>
      </c>
      <c r="AQ866" s="1">
        <v>334711735.89999998</v>
      </c>
      <c r="AR866" s="1">
        <v>334711735.89999998</v>
      </c>
      <c r="AS866" s="1">
        <v>334711735.89999998</v>
      </c>
      <c r="AT866" s="1">
        <v>334711735.89999998</v>
      </c>
      <c r="AU866" s="1">
        <v>334711735.89999998</v>
      </c>
      <c r="AV866" s="1">
        <v>8798050308.7699909</v>
      </c>
      <c r="AW866" s="1">
        <v>8346660744.7229605</v>
      </c>
      <c r="AX866" s="1">
        <v>8103276919.7229605</v>
      </c>
      <c r="AY866" s="1">
        <v>7482582816.3057604</v>
      </c>
      <c r="AZ866" s="1">
        <v>7203341746.3635902</v>
      </c>
      <c r="BA866" s="1">
        <v>7203341746.3635902</v>
      </c>
      <c r="BB866" s="1">
        <v>6988955283.6429596</v>
      </c>
      <c r="BC866" s="1">
        <v>6745571458.6429596</v>
      </c>
      <c r="BD866" s="1">
        <v>6124877355.22575</v>
      </c>
      <c r="BE866" s="1">
        <v>5845636285.2835903</v>
      </c>
      <c r="BF866" s="1">
        <v>5845636285.2835903</v>
      </c>
      <c r="BG866" t="s">
        <v>39</v>
      </c>
    </row>
    <row r="867" spans="1:59" x14ac:dyDescent="0.25">
      <c r="A867">
        <v>1286</v>
      </c>
      <c r="B867" t="s">
        <v>221</v>
      </c>
      <c r="C867">
        <v>2017</v>
      </c>
      <c r="D867" s="2">
        <v>14349</v>
      </c>
      <c r="E867" s="7">
        <v>61050.98</v>
      </c>
      <c r="F867" t="s">
        <v>59</v>
      </c>
      <c r="G867" s="2">
        <v>203</v>
      </c>
      <c r="H867" s="1">
        <v>1063189155</v>
      </c>
      <c r="I867" s="1">
        <v>650449100</v>
      </c>
      <c r="J867" s="1">
        <v>105942701</v>
      </c>
      <c r="K867" s="1">
        <v>58349490</v>
      </c>
      <c r="L867" s="1">
        <v>43643000</v>
      </c>
      <c r="M867" s="1">
        <v>65709863.567215398</v>
      </c>
      <c r="N867" s="1">
        <v>18407401.133957502</v>
      </c>
      <c r="O867" s="1">
        <v>69796926.150582805</v>
      </c>
      <c r="P867" s="1">
        <v>17657849.566325199</v>
      </c>
      <c r="Q867" s="1">
        <v>8776751</v>
      </c>
      <c r="R867" s="1">
        <v>3833199</v>
      </c>
      <c r="S867" s="1">
        <v>123545</v>
      </c>
      <c r="T867" s="1">
        <v>59.780598211011799</v>
      </c>
      <c r="U867" s="1">
        <v>2.2837544717372298</v>
      </c>
      <c r="V867" s="1">
        <v>696694</v>
      </c>
      <c r="W867" s="1">
        <v>43.65</v>
      </c>
      <c r="X867" s="1">
        <v>0.97</v>
      </c>
      <c r="Y867" s="1">
        <v>246157095</v>
      </c>
      <c r="Z867" s="1">
        <v>276566702.87399</v>
      </c>
      <c r="AA867" s="1">
        <v>18288990.830340002</v>
      </c>
      <c r="AB867" s="1">
        <v>219970170</v>
      </c>
      <c r="AC867" s="1">
        <v>276566702.87399</v>
      </c>
      <c r="AD867" s="1">
        <v>18288990.830340002</v>
      </c>
      <c r="AE867" s="1">
        <v>219970170</v>
      </c>
      <c r="AF867" s="1">
        <v>218732157.72926599</v>
      </c>
      <c r="AG867" s="1">
        <v>18288990.830340002</v>
      </c>
      <c r="AH867" s="1">
        <v>219970170</v>
      </c>
      <c r="AI867" s="1">
        <v>191515901.19057301</v>
      </c>
      <c r="AJ867" s="1">
        <v>18288990.830340002</v>
      </c>
      <c r="AK867" s="1">
        <v>822101664.56721497</v>
      </c>
      <c r="AL867" s="1">
        <v>664613339.27065504</v>
      </c>
      <c r="AM867" s="1">
        <v>638426414.27065504</v>
      </c>
      <c r="AN867" s="1">
        <v>580591869.12593198</v>
      </c>
      <c r="AO867" s="1">
        <v>553375612.58723795</v>
      </c>
      <c r="AP867" s="1">
        <v>190196817.28454</v>
      </c>
      <c r="AQ867" s="1">
        <v>0</v>
      </c>
      <c r="AR867" s="1">
        <v>0</v>
      </c>
      <c r="AS867" s="1">
        <v>0</v>
      </c>
      <c r="AT867" s="1">
        <v>0</v>
      </c>
      <c r="AU867" s="1">
        <v>0</v>
      </c>
      <c r="AV867" s="1">
        <v>1012298481.85175</v>
      </c>
      <c r="AW867" s="1">
        <v>854810156.55519497</v>
      </c>
      <c r="AX867" s="1">
        <v>828623231.55519497</v>
      </c>
      <c r="AY867" s="1">
        <v>770788686.41047204</v>
      </c>
      <c r="AZ867" s="1">
        <v>743572429.87177801</v>
      </c>
      <c r="BA867" s="1">
        <v>743572429.87177801</v>
      </c>
      <c r="BB867" s="1">
        <v>664613339.27065504</v>
      </c>
      <c r="BC867" s="1">
        <v>638426414.27065504</v>
      </c>
      <c r="BD867" s="1">
        <v>580591869.12593198</v>
      </c>
      <c r="BE867" s="1">
        <v>553375612.58723795</v>
      </c>
      <c r="BF867" s="1">
        <v>553375612.58723795</v>
      </c>
      <c r="BG867" t="s">
        <v>39</v>
      </c>
    </row>
    <row r="868" spans="1:59" x14ac:dyDescent="0.25">
      <c r="A868">
        <v>1286</v>
      </c>
      <c r="B868" t="s">
        <v>221</v>
      </c>
      <c r="C868">
        <v>2018</v>
      </c>
      <c r="D868" s="2">
        <v>14349</v>
      </c>
      <c r="E868" s="7">
        <v>61050.98</v>
      </c>
      <c r="F868" t="s">
        <v>59</v>
      </c>
      <c r="G868" s="2">
        <v>203</v>
      </c>
      <c r="H868" s="1">
        <v>1063189155</v>
      </c>
      <c r="I868" s="1">
        <v>659402800</v>
      </c>
      <c r="J868" s="1">
        <v>105942701</v>
      </c>
      <c r="K868" s="1">
        <v>58349490</v>
      </c>
      <c r="L868" s="1">
        <v>43643000</v>
      </c>
      <c r="M868" s="1">
        <v>65709863.567215398</v>
      </c>
      <c r="N868" s="1">
        <v>18407401.133957502</v>
      </c>
      <c r="O868" s="1">
        <v>69796926.150582805</v>
      </c>
      <c r="P868" s="1">
        <v>17657849.566325199</v>
      </c>
      <c r="Q868" s="1">
        <v>8776751</v>
      </c>
      <c r="R868" s="1">
        <v>3833199</v>
      </c>
      <c r="S868" s="1">
        <v>123545</v>
      </c>
      <c r="T868" s="1">
        <v>60.411924740437499</v>
      </c>
      <c r="U868" s="1">
        <v>2.0927626879136798</v>
      </c>
      <c r="V868" s="1">
        <v>696694</v>
      </c>
      <c r="W868" s="1">
        <v>43.65</v>
      </c>
      <c r="X868" s="1">
        <v>0.97</v>
      </c>
      <c r="Y868" s="1">
        <v>246157095</v>
      </c>
      <c r="Z868" s="1">
        <v>280522152.42248201</v>
      </c>
      <c r="AA868" s="1">
        <v>18288990.830340002</v>
      </c>
      <c r="AB868" s="1">
        <v>219970170</v>
      </c>
      <c r="AC868" s="1">
        <v>280522152.42248201</v>
      </c>
      <c r="AD868" s="1">
        <v>18288990.830340002</v>
      </c>
      <c r="AE868" s="1">
        <v>219970170</v>
      </c>
      <c r="AF868" s="1">
        <v>221860459.16808799</v>
      </c>
      <c r="AG868" s="1">
        <v>18288990.830340002</v>
      </c>
      <c r="AH868" s="1">
        <v>219970170</v>
      </c>
      <c r="AI868" s="1">
        <v>194254956.46013799</v>
      </c>
      <c r="AJ868" s="1">
        <v>18288990.830340002</v>
      </c>
      <c r="AK868" s="1">
        <v>831055364.56721497</v>
      </c>
      <c r="AL868" s="1">
        <v>668568788.81914699</v>
      </c>
      <c r="AM868" s="1">
        <v>642381863.81914699</v>
      </c>
      <c r="AN868" s="1">
        <v>583720170.56475401</v>
      </c>
      <c r="AO868" s="1">
        <v>556114667.85680401</v>
      </c>
      <c r="AP868" s="1">
        <v>190196817.28454</v>
      </c>
      <c r="AQ868" s="1">
        <v>0</v>
      </c>
      <c r="AR868" s="1">
        <v>0</v>
      </c>
      <c r="AS868" s="1">
        <v>0</v>
      </c>
      <c r="AT868" s="1">
        <v>0</v>
      </c>
      <c r="AU868" s="1">
        <v>0</v>
      </c>
      <c r="AV868" s="1">
        <v>1021252181.85175</v>
      </c>
      <c r="AW868" s="1">
        <v>858765606.103688</v>
      </c>
      <c r="AX868" s="1">
        <v>832578681.103688</v>
      </c>
      <c r="AY868" s="1">
        <v>773916987.84929395</v>
      </c>
      <c r="AZ868" s="1">
        <v>746311485.14134395</v>
      </c>
      <c r="BA868" s="1">
        <v>746311485.14134395</v>
      </c>
      <c r="BB868" s="1">
        <v>668568788.81914699</v>
      </c>
      <c r="BC868" s="1">
        <v>642381863.81914699</v>
      </c>
      <c r="BD868" s="1">
        <v>583720170.56475401</v>
      </c>
      <c r="BE868" s="1">
        <v>556114667.85680401</v>
      </c>
      <c r="BF868" s="1">
        <v>556114667.85680401</v>
      </c>
      <c r="BG868" t="s">
        <v>39</v>
      </c>
    </row>
    <row r="869" spans="1:59" x14ac:dyDescent="0.25">
      <c r="A869">
        <v>1286</v>
      </c>
      <c r="B869" t="s">
        <v>221</v>
      </c>
      <c r="C869">
        <v>2019</v>
      </c>
      <c r="D869" s="2">
        <v>14349</v>
      </c>
      <c r="E869" s="7">
        <v>61050.98</v>
      </c>
      <c r="F869" t="s">
        <v>59</v>
      </c>
      <c r="G869" s="2">
        <v>203</v>
      </c>
      <c r="H869" s="1">
        <v>1063189155</v>
      </c>
      <c r="I869" s="1">
        <v>655657800</v>
      </c>
      <c r="J869" s="1">
        <v>105942701</v>
      </c>
      <c r="K869" s="1">
        <v>58349490</v>
      </c>
      <c r="L869" s="1">
        <v>43643000</v>
      </c>
      <c r="M869" s="1">
        <v>65709863.567215398</v>
      </c>
      <c r="N869" s="1">
        <v>18407401.133957502</v>
      </c>
      <c r="O869" s="1">
        <v>69796926.150582805</v>
      </c>
      <c r="P869" s="1">
        <v>17657849.566325199</v>
      </c>
      <c r="Q869" s="1">
        <v>8776751</v>
      </c>
      <c r="R869" s="1">
        <v>3833199</v>
      </c>
      <c r="S869" s="1">
        <v>123545</v>
      </c>
      <c r="T869" s="1">
        <v>57.083717254954699</v>
      </c>
      <c r="U869" s="1">
        <v>3.0735461050451001</v>
      </c>
      <c r="V869" s="1">
        <v>696694</v>
      </c>
      <c r="W869" s="1">
        <v>43.65</v>
      </c>
      <c r="X869" s="1">
        <v>0.97</v>
      </c>
      <c r="Y869" s="1">
        <v>246157095</v>
      </c>
      <c r="Z869" s="1">
        <v>259795390.23612601</v>
      </c>
      <c r="AA869" s="1">
        <v>18288990.830340002</v>
      </c>
      <c r="AB869" s="1">
        <v>219970170</v>
      </c>
      <c r="AC869" s="1">
        <v>259795390.23612601</v>
      </c>
      <c r="AD869" s="1">
        <v>18288990.830340002</v>
      </c>
      <c r="AE869" s="1">
        <v>219970170</v>
      </c>
      <c r="AF869" s="1">
        <v>205467996.26980299</v>
      </c>
      <c r="AG869" s="1">
        <v>18288990.830340002</v>
      </c>
      <c r="AH869" s="1">
        <v>219970170</v>
      </c>
      <c r="AI869" s="1">
        <v>179902163.81506199</v>
      </c>
      <c r="AJ869" s="1">
        <v>18288990.830340002</v>
      </c>
      <c r="AK869" s="1">
        <v>827310364.56721497</v>
      </c>
      <c r="AL869" s="1">
        <v>647842026.63279104</v>
      </c>
      <c r="AM869" s="1">
        <v>621655101.63279104</v>
      </c>
      <c r="AN869" s="1">
        <v>567327707.66646802</v>
      </c>
      <c r="AO869" s="1">
        <v>541761875.21172798</v>
      </c>
      <c r="AP869" s="1">
        <v>190196817.28454</v>
      </c>
      <c r="AQ869" s="1">
        <v>0</v>
      </c>
      <c r="AR869" s="1">
        <v>0</v>
      </c>
      <c r="AS869" s="1">
        <v>0</v>
      </c>
      <c r="AT869" s="1">
        <v>0</v>
      </c>
      <c r="AU869" s="1">
        <v>0</v>
      </c>
      <c r="AV869" s="1">
        <v>1017507181.85175</v>
      </c>
      <c r="AW869" s="1">
        <v>838038843.91733098</v>
      </c>
      <c r="AX869" s="1">
        <v>811851918.91733098</v>
      </c>
      <c r="AY869" s="1">
        <v>757524524.95100796</v>
      </c>
      <c r="AZ869" s="1">
        <v>731958692.49626803</v>
      </c>
      <c r="BA869" s="1">
        <v>731958692.49626803</v>
      </c>
      <c r="BB869" s="1">
        <v>647842026.63279104</v>
      </c>
      <c r="BC869" s="1">
        <v>621655101.63279104</v>
      </c>
      <c r="BD869" s="1">
        <v>567327707.66646802</v>
      </c>
      <c r="BE869" s="1">
        <v>541761875.21172798</v>
      </c>
      <c r="BF869" s="1">
        <v>541761875.21172798</v>
      </c>
      <c r="BG869" t="s">
        <v>39</v>
      </c>
    </row>
    <row r="870" spans="1:59" x14ac:dyDescent="0.25">
      <c r="A870">
        <v>1286</v>
      </c>
      <c r="B870" t="s">
        <v>221</v>
      </c>
      <c r="C870">
        <v>2020</v>
      </c>
      <c r="D870" s="2">
        <v>15282</v>
      </c>
      <c r="E870" s="7">
        <v>61050.98</v>
      </c>
      <c r="F870" t="s">
        <v>59</v>
      </c>
      <c r="G870" s="2">
        <v>203</v>
      </c>
      <c r="H870" s="1">
        <v>1132319790</v>
      </c>
      <c r="I870" s="1">
        <v>679443112</v>
      </c>
      <c r="J870" s="1">
        <v>113786938</v>
      </c>
      <c r="K870" s="1">
        <v>88024718</v>
      </c>
      <c r="L870" s="1">
        <v>0</v>
      </c>
      <c r="M870" s="1">
        <v>65709863.567215398</v>
      </c>
      <c r="N870" s="1">
        <v>18407401.133957502</v>
      </c>
      <c r="O870" s="1">
        <v>69796926.150582805</v>
      </c>
      <c r="P870" s="1">
        <v>17657849.566325199</v>
      </c>
      <c r="Q870" s="1">
        <v>8776751</v>
      </c>
      <c r="R870" s="1">
        <v>3833199</v>
      </c>
      <c r="S870" s="1">
        <v>123545</v>
      </c>
      <c r="T870" s="1">
        <v>59.269679043744702</v>
      </c>
      <c r="U870" s="1">
        <v>1.4225657875564399</v>
      </c>
      <c r="V870" s="1">
        <v>696694</v>
      </c>
      <c r="W870" s="1">
        <v>43.65</v>
      </c>
      <c r="X870" s="1">
        <v>0.97</v>
      </c>
      <c r="Y870" s="1">
        <v>262162710</v>
      </c>
      <c r="Z870" s="1">
        <v>278251541.19049603</v>
      </c>
      <c r="AA870" s="1">
        <v>18288990.830340002</v>
      </c>
      <c r="AB870" s="1">
        <v>234273060</v>
      </c>
      <c r="AC870" s="1">
        <v>278251541.19049603</v>
      </c>
      <c r="AD870" s="1">
        <v>18288990.830340002</v>
      </c>
      <c r="AE870" s="1">
        <v>234273060</v>
      </c>
      <c r="AF870" s="1">
        <v>220064669.259269</v>
      </c>
      <c r="AG870" s="1">
        <v>18288990.830340002</v>
      </c>
      <c r="AH870" s="1">
        <v>234273060</v>
      </c>
      <c r="AI870" s="1">
        <v>192682611.879868</v>
      </c>
      <c r="AJ870" s="1">
        <v>18288990.830340002</v>
      </c>
      <c r="AK870" s="1">
        <v>858939913.56721497</v>
      </c>
      <c r="AL870" s="1">
        <v>690148029.58716094</v>
      </c>
      <c r="AM870" s="1">
        <v>662258379.58716094</v>
      </c>
      <c r="AN870" s="1">
        <v>604071507.65593398</v>
      </c>
      <c r="AO870" s="1">
        <v>576689450.27653301</v>
      </c>
      <c r="AP870" s="1">
        <v>176229045.28454</v>
      </c>
      <c r="AQ870" s="1">
        <v>0</v>
      </c>
      <c r="AR870" s="1">
        <v>0</v>
      </c>
      <c r="AS870" s="1">
        <v>0</v>
      </c>
      <c r="AT870" s="1">
        <v>0</v>
      </c>
      <c r="AU870" s="1">
        <v>0</v>
      </c>
      <c r="AV870" s="1">
        <v>1035168958.85175</v>
      </c>
      <c r="AW870" s="1">
        <v>866377074.871701</v>
      </c>
      <c r="AX870" s="1">
        <v>838487424.871701</v>
      </c>
      <c r="AY870" s="1">
        <v>780300552.94047403</v>
      </c>
      <c r="AZ870" s="1">
        <v>752918495.56107295</v>
      </c>
      <c r="BA870" s="1">
        <v>752918495.56107295</v>
      </c>
      <c r="BB870" s="1">
        <v>690148029.58716094</v>
      </c>
      <c r="BC870" s="1">
        <v>662258379.58716094</v>
      </c>
      <c r="BD870" s="1">
        <v>604071507.65593398</v>
      </c>
      <c r="BE870" s="1">
        <v>576689450.27653301</v>
      </c>
      <c r="BF870" s="1">
        <v>576689450.27653301</v>
      </c>
      <c r="BG870" t="s">
        <v>39</v>
      </c>
    </row>
    <row r="871" spans="1:59" x14ac:dyDescent="0.25">
      <c r="A871">
        <v>1286</v>
      </c>
      <c r="B871" t="s">
        <v>221</v>
      </c>
      <c r="C871">
        <v>2021</v>
      </c>
      <c r="D871" s="2">
        <v>15282</v>
      </c>
      <c r="E871" s="7">
        <v>61050.98</v>
      </c>
      <c r="F871" t="s">
        <v>59</v>
      </c>
      <c r="G871" s="2">
        <v>203</v>
      </c>
      <c r="H871" s="1">
        <v>1132319790</v>
      </c>
      <c r="I871" s="1">
        <v>673561812</v>
      </c>
      <c r="J871" s="1">
        <v>122409682</v>
      </c>
      <c r="K871" s="1">
        <v>44033646</v>
      </c>
      <c r="L871" s="1">
        <v>4870190</v>
      </c>
      <c r="M871" s="1">
        <v>65709863.567215398</v>
      </c>
      <c r="N871" s="1">
        <v>18407401.133957502</v>
      </c>
      <c r="O871" s="1">
        <v>69796926.150582805</v>
      </c>
      <c r="P871" s="1">
        <v>17657849.566325199</v>
      </c>
      <c r="Q871" s="1">
        <v>8776751</v>
      </c>
      <c r="R871" s="1">
        <v>3833199</v>
      </c>
      <c r="S871" s="1">
        <v>123545</v>
      </c>
      <c r="T871" s="1">
        <v>62.456406379999997</v>
      </c>
      <c r="U871" s="1">
        <v>2.33459683141949</v>
      </c>
      <c r="V871" s="1">
        <v>696694</v>
      </c>
      <c r="W871" s="1">
        <v>43.65</v>
      </c>
      <c r="X871" s="1">
        <v>0.97</v>
      </c>
      <c r="Y871" s="1">
        <v>262162710</v>
      </c>
      <c r="Z871" s="1">
        <v>289193102.72175699</v>
      </c>
      <c r="AA871" s="1">
        <v>18288990.830340002</v>
      </c>
      <c r="AB871" s="1">
        <v>234273060</v>
      </c>
      <c r="AC871" s="1">
        <v>289193102.72175699</v>
      </c>
      <c r="AD871" s="1">
        <v>18288990.830340002</v>
      </c>
      <c r="AE871" s="1">
        <v>234273060</v>
      </c>
      <c r="AF871" s="1">
        <v>228718174.31895301</v>
      </c>
      <c r="AG871" s="1">
        <v>18288990.830340002</v>
      </c>
      <c r="AH871" s="1">
        <v>234273060</v>
      </c>
      <c r="AI871" s="1">
        <v>200259384.48234001</v>
      </c>
      <c r="AJ871" s="1">
        <v>18288990.830340002</v>
      </c>
      <c r="AK871" s="1">
        <v>861681357.56721497</v>
      </c>
      <c r="AL871" s="1">
        <v>709712335.11842299</v>
      </c>
      <c r="AM871" s="1">
        <v>681822685.11842299</v>
      </c>
      <c r="AN871" s="1">
        <v>621347756.71561897</v>
      </c>
      <c r="AO871" s="1">
        <v>592888966.87900496</v>
      </c>
      <c r="AP871" s="1">
        <v>137108163.28454</v>
      </c>
      <c r="AQ871" s="1">
        <v>0</v>
      </c>
      <c r="AR871" s="1">
        <v>0</v>
      </c>
      <c r="AS871" s="1">
        <v>0</v>
      </c>
      <c r="AT871" s="1">
        <v>0</v>
      </c>
      <c r="AU871" s="1">
        <v>0</v>
      </c>
      <c r="AV871" s="1">
        <v>998789520.85175502</v>
      </c>
      <c r="AW871" s="1">
        <v>846820498.40296304</v>
      </c>
      <c r="AX871" s="1">
        <v>818930848.40296304</v>
      </c>
      <c r="AY871" s="1">
        <v>758455920.00015903</v>
      </c>
      <c r="AZ871" s="1">
        <v>729997130.16354501</v>
      </c>
      <c r="BA871" s="1">
        <v>729997130.16354501</v>
      </c>
      <c r="BB871" s="1">
        <v>709712335.11842299</v>
      </c>
      <c r="BC871" s="1">
        <v>681822685.11842299</v>
      </c>
      <c r="BD871" s="1">
        <v>621347756.71561897</v>
      </c>
      <c r="BE871" s="1">
        <v>592888966.87900496</v>
      </c>
      <c r="BF871" s="1">
        <v>592888966.87900496</v>
      </c>
      <c r="BG871" t="s">
        <v>39</v>
      </c>
    </row>
    <row r="872" spans="1:59" x14ac:dyDescent="0.25">
      <c r="A872">
        <v>1304</v>
      </c>
      <c r="B872" t="s">
        <v>222</v>
      </c>
      <c r="C872">
        <v>2017</v>
      </c>
      <c r="D872" s="2">
        <v>12002</v>
      </c>
      <c r="E872" s="7">
        <v>67788.92</v>
      </c>
      <c r="F872" t="s">
        <v>59</v>
      </c>
      <c r="G872" s="2">
        <v>259</v>
      </c>
      <c r="H872" s="1">
        <v>1134609070</v>
      </c>
      <c r="I872" s="1">
        <v>743067000</v>
      </c>
      <c r="J872" s="1">
        <v>0</v>
      </c>
      <c r="K872" s="1">
        <v>32585100</v>
      </c>
      <c r="L872" s="1">
        <v>0</v>
      </c>
      <c r="M872" s="1">
        <v>66547684.163842402</v>
      </c>
      <c r="N872" s="1">
        <v>20254367.253409501</v>
      </c>
      <c r="O872" s="1">
        <v>10299614.7183179</v>
      </c>
      <c r="P872" s="1">
        <v>18869410.156766798</v>
      </c>
      <c r="Q872" s="1">
        <v>11171384</v>
      </c>
      <c r="R872" s="1">
        <v>2321445</v>
      </c>
      <c r="S872" s="1">
        <v>260850</v>
      </c>
      <c r="T872" s="1">
        <v>60.650262469576901</v>
      </c>
      <c r="U872" s="1">
        <v>2.5628310640129399</v>
      </c>
      <c r="V872" s="1">
        <v>252222</v>
      </c>
      <c r="W872" s="1">
        <v>49.71</v>
      </c>
      <c r="X872" s="1">
        <v>0.85</v>
      </c>
      <c r="Y872" s="1">
        <v>205894310</v>
      </c>
      <c r="Z872" s="1">
        <v>344633939.21248299</v>
      </c>
      <c r="AA872" s="1">
        <v>7773532.4844000004</v>
      </c>
      <c r="AB872" s="1">
        <v>183990660</v>
      </c>
      <c r="AC872" s="1">
        <v>344633939.21248299</v>
      </c>
      <c r="AD872" s="1">
        <v>7773532.4844000004</v>
      </c>
      <c r="AE872" s="1">
        <v>183990660</v>
      </c>
      <c r="AF872" s="1">
        <v>273395517.15885299</v>
      </c>
      <c r="AG872" s="1">
        <v>7773532.4844000004</v>
      </c>
      <c r="AH872" s="1">
        <v>183990660</v>
      </c>
      <c r="AI872" s="1">
        <v>239871553.839497</v>
      </c>
      <c r="AJ872" s="1">
        <v>7773532.4844000004</v>
      </c>
      <c r="AK872" s="1">
        <v>809614684.16384196</v>
      </c>
      <c r="AL872" s="1">
        <v>577171191.85364997</v>
      </c>
      <c r="AM872" s="1">
        <v>555267541.85364997</v>
      </c>
      <c r="AN872" s="1">
        <v>484029119.80001903</v>
      </c>
      <c r="AO872" s="1">
        <v>450505156.48066401</v>
      </c>
      <c r="AP872" s="1">
        <v>63139081.971727401</v>
      </c>
      <c r="AQ872" s="1">
        <v>0</v>
      </c>
      <c r="AR872" s="1">
        <v>0</v>
      </c>
      <c r="AS872" s="1">
        <v>0</v>
      </c>
      <c r="AT872" s="1">
        <v>0</v>
      </c>
      <c r="AU872" s="1">
        <v>0</v>
      </c>
      <c r="AV872" s="1">
        <v>872753766.13556898</v>
      </c>
      <c r="AW872" s="1">
        <v>640310273.82537699</v>
      </c>
      <c r="AX872" s="1">
        <v>618406623.82537699</v>
      </c>
      <c r="AY872" s="1">
        <v>547168201.77174699</v>
      </c>
      <c r="AZ872" s="1">
        <v>513644238.45239103</v>
      </c>
      <c r="BA872" s="1">
        <v>513644238.45239103</v>
      </c>
      <c r="BB872" s="1">
        <v>577171191.85364997</v>
      </c>
      <c r="BC872" s="1">
        <v>555267541.85364997</v>
      </c>
      <c r="BD872" s="1">
        <v>484029119.80001903</v>
      </c>
      <c r="BE872" s="1">
        <v>450505156.48066401</v>
      </c>
      <c r="BF872" s="1">
        <v>450505156.48066401</v>
      </c>
      <c r="BG872" t="s">
        <v>39</v>
      </c>
    </row>
    <row r="873" spans="1:59" x14ac:dyDescent="0.25">
      <c r="A873">
        <v>1304</v>
      </c>
      <c r="B873" t="s">
        <v>222</v>
      </c>
      <c r="C873">
        <v>2018</v>
      </c>
      <c r="D873" s="2">
        <v>11504</v>
      </c>
      <c r="E873" s="7">
        <v>67788.92</v>
      </c>
      <c r="F873" t="s">
        <v>59</v>
      </c>
      <c r="G873" s="2">
        <v>259</v>
      </c>
      <c r="H873" s="1">
        <v>1087530640</v>
      </c>
      <c r="I873" s="1">
        <v>809408850</v>
      </c>
      <c r="J873" s="1">
        <v>0</v>
      </c>
      <c r="K873" s="1">
        <v>32585100</v>
      </c>
      <c r="L873" s="1">
        <v>0</v>
      </c>
      <c r="M873" s="1">
        <v>66547684.163842402</v>
      </c>
      <c r="N873" s="1">
        <v>20254367.253409501</v>
      </c>
      <c r="O873" s="1">
        <v>10299614.7183179</v>
      </c>
      <c r="P873" s="1">
        <v>18869410.156766798</v>
      </c>
      <c r="Q873" s="1">
        <v>11171384</v>
      </c>
      <c r="R873" s="1">
        <v>2321445</v>
      </c>
      <c r="S873" s="1">
        <v>260850</v>
      </c>
      <c r="T873" s="1">
        <v>60.040237022115903</v>
      </c>
      <c r="U873" s="1">
        <v>1.97123051445604</v>
      </c>
      <c r="V873" s="1">
        <v>252222</v>
      </c>
      <c r="W873" s="1">
        <v>49.71</v>
      </c>
      <c r="X873" s="1">
        <v>0.85</v>
      </c>
      <c r="Y873" s="1">
        <v>197351120</v>
      </c>
      <c r="Z873" s="1">
        <v>344524623.90983301</v>
      </c>
      <c r="AA873" s="1">
        <v>7773532.4844000004</v>
      </c>
      <c r="AB873" s="1">
        <v>176356320</v>
      </c>
      <c r="AC873" s="1">
        <v>344524623.90983301</v>
      </c>
      <c r="AD873" s="1">
        <v>7773532.4844000004</v>
      </c>
      <c r="AE873" s="1">
        <v>176356320</v>
      </c>
      <c r="AF873" s="1">
        <v>273308798.14977998</v>
      </c>
      <c r="AG873" s="1">
        <v>7773532.4844000004</v>
      </c>
      <c r="AH873" s="1">
        <v>176356320</v>
      </c>
      <c r="AI873" s="1">
        <v>239795468.38034299</v>
      </c>
      <c r="AJ873" s="1">
        <v>7773532.4844000004</v>
      </c>
      <c r="AK873" s="1">
        <v>875956534.16384196</v>
      </c>
      <c r="AL873" s="1">
        <v>568518686.551</v>
      </c>
      <c r="AM873" s="1">
        <v>547523886.551</v>
      </c>
      <c r="AN873" s="1">
        <v>476308060.79094601</v>
      </c>
      <c r="AO873" s="1">
        <v>442794731.02150899</v>
      </c>
      <c r="AP873" s="1">
        <v>63139081.971727401</v>
      </c>
      <c r="AQ873" s="1">
        <v>0</v>
      </c>
      <c r="AR873" s="1">
        <v>0</v>
      </c>
      <c r="AS873" s="1">
        <v>0</v>
      </c>
      <c r="AT873" s="1">
        <v>0</v>
      </c>
      <c r="AU873" s="1">
        <v>0</v>
      </c>
      <c r="AV873" s="1">
        <v>939095616.13556898</v>
      </c>
      <c r="AW873" s="1">
        <v>631657768.52272701</v>
      </c>
      <c r="AX873" s="1">
        <v>610662968.52272701</v>
      </c>
      <c r="AY873" s="1">
        <v>539447142.76267397</v>
      </c>
      <c r="AZ873" s="1">
        <v>505933812.99323702</v>
      </c>
      <c r="BA873" s="1">
        <v>505933812.99323702</v>
      </c>
      <c r="BB873" s="1">
        <v>568518686.551</v>
      </c>
      <c r="BC873" s="1">
        <v>547523886.551</v>
      </c>
      <c r="BD873" s="1">
        <v>476308060.79094601</v>
      </c>
      <c r="BE873" s="1">
        <v>442794731.02150899</v>
      </c>
      <c r="BF873" s="1">
        <v>442794731.02150899</v>
      </c>
      <c r="BG873" t="s">
        <v>39</v>
      </c>
    </row>
    <row r="874" spans="1:59" x14ac:dyDescent="0.25">
      <c r="A874">
        <v>1304</v>
      </c>
      <c r="B874" t="s">
        <v>222</v>
      </c>
      <c r="C874">
        <v>2019</v>
      </c>
      <c r="D874" s="2">
        <v>12002</v>
      </c>
      <c r="E874" s="7">
        <v>67788.92</v>
      </c>
      <c r="F874" t="s">
        <v>59</v>
      </c>
      <c r="G874" s="2">
        <v>259</v>
      </c>
      <c r="H874" s="1">
        <v>1134609070</v>
      </c>
      <c r="I874" s="1">
        <v>753016320</v>
      </c>
      <c r="J874" s="1">
        <v>0</v>
      </c>
      <c r="K874" s="1">
        <v>32585100</v>
      </c>
      <c r="L874" s="1">
        <v>0</v>
      </c>
      <c r="M874" s="1">
        <v>66547684.163842402</v>
      </c>
      <c r="N874" s="1">
        <v>20254367.253409501</v>
      </c>
      <c r="O874" s="1">
        <v>10299614.7183179</v>
      </c>
      <c r="P874" s="1">
        <v>18869410.156766798</v>
      </c>
      <c r="Q874" s="1">
        <v>11171384</v>
      </c>
      <c r="R874" s="1">
        <v>2321445</v>
      </c>
      <c r="S874" s="1">
        <v>260850</v>
      </c>
      <c r="T874" s="1">
        <v>57.235632465359402</v>
      </c>
      <c r="U874" s="1">
        <v>2.9835161620419401</v>
      </c>
      <c r="V874" s="1">
        <v>252222</v>
      </c>
      <c r="W874" s="1">
        <v>49.71</v>
      </c>
      <c r="X874" s="1">
        <v>0.85</v>
      </c>
      <c r="Y874" s="1">
        <v>205894310</v>
      </c>
      <c r="Z874" s="1">
        <v>321878934.90561801</v>
      </c>
      <c r="AA874" s="1">
        <v>7773532.4844000004</v>
      </c>
      <c r="AB874" s="1">
        <v>183990660</v>
      </c>
      <c r="AC874" s="1">
        <v>321878934.90561801</v>
      </c>
      <c r="AD874" s="1">
        <v>7773532.4844000004</v>
      </c>
      <c r="AE874" s="1">
        <v>183990660</v>
      </c>
      <c r="AF874" s="1">
        <v>255344143.04101899</v>
      </c>
      <c r="AG874" s="1">
        <v>7773532.4844000004</v>
      </c>
      <c r="AH874" s="1">
        <v>183990660</v>
      </c>
      <c r="AI874" s="1">
        <v>224033652.75179601</v>
      </c>
      <c r="AJ874" s="1">
        <v>7773532.4844000004</v>
      </c>
      <c r="AK874" s="1">
        <v>819564004.16384196</v>
      </c>
      <c r="AL874" s="1">
        <v>554416187.546785</v>
      </c>
      <c r="AM874" s="1">
        <v>532512537.546785</v>
      </c>
      <c r="AN874" s="1">
        <v>465977745.68218601</v>
      </c>
      <c r="AO874" s="1">
        <v>434667255.39296198</v>
      </c>
      <c r="AP874" s="1">
        <v>63139081.971727401</v>
      </c>
      <c r="AQ874" s="1">
        <v>0</v>
      </c>
      <c r="AR874" s="1">
        <v>0</v>
      </c>
      <c r="AS874" s="1">
        <v>0</v>
      </c>
      <c r="AT874" s="1">
        <v>0</v>
      </c>
      <c r="AU874" s="1">
        <v>0</v>
      </c>
      <c r="AV874" s="1">
        <v>882703086.13556898</v>
      </c>
      <c r="AW874" s="1">
        <v>617555269.51851201</v>
      </c>
      <c r="AX874" s="1">
        <v>595651619.51851201</v>
      </c>
      <c r="AY874" s="1">
        <v>529116827.65391302</v>
      </c>
      <c r="AZ874" s="1">
        <v>497806337.36469001</v>
      </c>
      <c r="BA874" s="1">
        <v>497806337.36469001</v>
      </c>
      <c r="BB874" s="1">
        <v>554416187.546785</v>
      </c>
      <c r="BC874" s="1">
        <v>532512537.546785</v>
      </c>
      <c r="BD874" s="1">
        <v>465977745.68218601</v>
      </c>
      <c r="BE874" s="1">
        <v>434667255.39296198</v>
      </c>
      <c r="BF874" s="1">
        <v>434667255.39296198</v>
      </c>
      <c r="BG874" t="s">
        <v>39</v>
      </c>
    </row>
    <row r="875" spans="1:59" x14ac:dyDescent="0.25">
      <c r="A875">
        <v>1304</v>
      </c>
      <c r="B875" t="s">
        <v>222</v>
      </c>
      <c r="C875">
        <v>2020</v>
      </c>
      <c r="D875" s="2">
        <v>12002</v>
      </c>
      <c r="E875" s="7">
        <v>67788.92</v>
      </c>
      <c r="F875" t="s">
        <v>59</v>
      </c>
      <c r="G875" s="2">
        <v>259</v>
      </c>
      <c r="H875" s="1">
        <v>1134609070</v>
      </c>
      <c r="I875" s="1">
        <v>843355012.63186502</v>
      </c>
      <c r="J875" s="1">
        <v>0</v>
      </c>
      <c r="K875" s="1">
        <v>45317303.2042915</v>
      </c>
      <c r="L875" s="1">
        <v>0</v>
      </c>
      <c r="M875" s="1">
        <v>66547684.163842402</v>
      </c>
      <c r="N875" s="1">
        <v>20254367.253409501</v>
      </c>
      <c r="O875" s="1">
        <v>10299614.7183179</v>
      </c>
      <c r="P875" s="1">
        <v>18869410.156766798</v>
      </c>
      <c r="Q875" s="1">
        <v>11171384</v>
      </c>
      <c r="R875" s="1">
        <v>2321445</v>
      </c>
      <c r="S875" s="1">
        <v>260850</v>
      </c>
      <c r="T875" s="1">
        <v>56.681947827429198</v>
      </c>
      <c r="U875" s="1">
        <v>1.40219135243783</v>
      </c>
      <c r="V875" s="1">
        <v>252222</v>
      </c>
      <c r="W875" s="1">
        <v>49.71</v>
      </c>
      <c r="X875" s="1">
        <v>0.85</v>
      </c>
      <c r="Y875" s="1">
        <v>205894310</v>
      </c>
      <c r="Z875" s="1">
        <v>327975945.42729598</v>
      </c>
      <c r="AA875" s="1">
        <v>7773532.4844000004</v>
      </c>
      <c r="AB875" s="1">
        <v>183990660</v>
      </c>
      <c r="AC875" s="1">
        <v>327975945.42729598</v>
      </c>
      <c r="AD875" s="1">
        <v>7773532.4844000004</v>
      </c>
      <c r="AE875" s="1">
        <v>183990660</v>
      </c>
      <c r="AF875" s="1">
        <v>260180855.723775</v>
      </c>
      <c r="AG875" s="1">
        <v>7773532.4844000004</v>
      </c>
      <c r="AH875" s="1">
        <v>183990660</v>
      </c>
      <c r="AI875" s="1">
        <v>228277284.09858799</v>
      </c>
      <c r="AJ875" s="1">
        <v>7773532.4844000004</v>
      </c>
      <c r="AK875" s="1">
        <v>909902696.79570699</v>
      </c>
      <c r="AL875" s="1">
        <v>560513198.06846297</v>
      </c>
      <c r="AM875" s="1">
        <v>538609548.06846297</v>
      </c>
      <c r="AN875" s="1">
        <v>470814458.364941</v>
      </c>
      <c r="AO875" s="1">
        <v>438910886.73975497</v>
      </c>
      <c r="AP875" s="1">
        <v>75871285.176018894</v>
      </c>
      <c r="AQ875" s="1">
        <v>0</v>
      </c>
      <c r="AR875" s="1">
        <v>0</v>
      </c>
      <c r="AS875" s="1">
        <v>0</v>
      </c>
      <c r="AT875" s="1">
        <v>0</v>
      </c>
      <c r="AU875" s="1">
        <v>0</v>
      </c>
      <c r="AV875" s="1">
        <v>985773981.97172594</v>
      </c>
      <c r="AW875" s="1">
        <v>636384483.24448204</v>
      </c>
      <c r="AX875" s="1">
        <v>614480833.24448204</v>
      </c>
      <c r="AY875" s="1">
        <v>546685743.54095995</v>
      </c>
      <c r="AZ875" s="1">
        <v>514782171.91577399</v>
      </c>
      <c r="BA875" s="1">
        <v>514782171.91577399</v>
      </c>
      <c r="BB875" s="1">
        <v>560513198.06846297</v>
      </c>
      <c r="BC875" s="1">
        <v>538609548.06846297</v>
      </c>
      <c r="BD875" s="1">
        <v>470814458.364941</v>
      </c>
      <c r="BE875" s="1">
        <v>438910886.73975497</v>
      </c>
      <c r="BF875" s="1">
        <v>438910886.73975497</v>
      </c>
      <c r="BG875" t="s">
        <v>39</v>
      </c>
    </row>
    <row r="876" spans="1:59" x14ac:dyDescent="0.25">
      <c r="A876">
        <v>1304</v>
      </c>
      <c r="B876" t="s">
        <v>222</v>
      </c>
      <c r="C876">
        <v>2021</v>
      </c>
      <c r="D876" s="2">
        <v>12002</v>
      </c>
      <c r="E876" s="7">
        <v>67788.92</v>
      </c>
      <c r="F876" t="s">
        <v>59</v>
      </c>
      <c r="G876" s="2">
        <v>259</v>
      </c>
      <c r="H876" s="1">
        <v>1134609070</v>
      </c>
      <c r="I876" s="1">
        <v>933916719.89999998</v>
      </c>
      <c r="J876" s="1">
        <v>0</v>
      </c>
      <c r="K876" s="1">
        <v>50183595.912093602</v>
      </c>
      <c r="L876" s="1">
        <v>0</v>
      </c>
      <c r="M876" s="1">
        <v>66547684.163842402</v>
      </c>
      <c r="N876" s="1">
        <v>20254367.253409501</v>
      </c>
      <c r="O876" s="1">
        <v>10299614.7183179</v>
      </c>
      <c r="P876" s="1">
        <v>18869410.156766798</v>
      </c>
      <c r="Q876" s="1">
        <v>11171384</v>
      </c>
      <c r="R876" s="1">
        <v>2321445</v>
      </c>
      <c r="S876" s="1">
        <v>260850</v>
      </c>
      <c r="T876" s="1">
        <v>59.456702164263</v>
      </c>
      <c r="U876" s="1">
        <v>2.2692212823206899</v>
      </c>
      <c r="V876" s="1">
        <v>252222</v>
      </c>
      <c r="W876" s="1">
        <v>49.71</v>
      </c>
      <c r="X876" s="1">
        <v>0.85</v>
      </c>
      <c r="Y876" s="1">
        <v>205894310</v>
      </c>
      <c r="Z876" s="1">
        <v>339294514.02966499</v>
      </c>
      <c r="AA876" s="1">
        <v>7773532.4844000004</v>
      </c>
      <c r="AB876" s="1">
        <v>183990660</v>
      </c>
      <c r="AC876" s="1">
        <v>339294514.02966499</v>
      </c>
      <c r="AD876" s="1">
        <v>7773532.4844000004</v>
      </c>
      <c r="AE876" s="1">
        <v>183990660</v>
      </c>
      <c r="AF876" s="1">
        <v>269159791.23898798</v>
      </c>
      <c r="AG876" s="1">
        <v>7773532.4844000004</v>
      </c>
      <c r="AH876" s="1">
        <v>183990660</v>
      </c>
      <c r="AI876" s="1">
        <v>236155215.80807999</v>
      </c>
      <c r="AJ876" s="1">
        <v>7773532.4844000004</v>
      </c>
      <c r="AK876" s="1">
        <v>1000464404.06384</v>
      </c>
      <c r="AL876" s="1">
        <v>571831766.67083204</v>
      </c>
      <c r="AM876" s="1">
        <v>549928116.67083204</v>
      </c>
      <c r="AN876" s="1">
        <v>479793393.88015401</v>
      </c>
      <c r="AO876" s="1">
        <v>446788818.449247</v>
      </c>
      <c r="AP876" s="1">
        <v>80737577.883820996</v>
      </c>
      <c r="AQ876" s="1">
        <v>0</v>
      </c>
      <c r="AR876" s="1">
        <v>0</v>
      </c>
      <c r="AS876" s="1">
        <v>0</v>
      </c>
      <c r="AT876" s="1">
        <v>0</v>
      </c>
      <c r="AU876" s="1">
        <v>0</v>
      </c>
      <c r="AV876" s="1">
        <v>1081201981.94766</v>
      </c>
      <c r="AW876" s="1">
        <v>652569344.55465305</v>
      </c>
      <c r="AX876" s="1">
        <v>630665694.55465305</v>
      </c>
      <c r="AY876" s="1">
        <v>560530971.76397502</v>
      </c>
      <c r="AZ876" s="1">
        <v>527526396.33306801</v>
      </c>
      <c r="BA876" s="1">
        <v>527526396.33306801</v>
      </c>
      <c r="BB876" s="1">
        <v>571831766.67083204</v>
      </c>
      <c r="BC876" s="1">
        <v>549928116.67083204</v>
      </c>
      <c r="BD876" s="1">
        <v>479793393.88015401</v>
      </c>
      <c r="BE876" s="1">
        <v>446788818.449247</v>
      </c>
      <c r="BF876" s="1">
        <v>446788818.449247</v>
      </c>
      <c r="BG876" t="s">
        <v>39</v>
      </c>
    </row>
    <row r="877" spans="1:59" x14ac:dyDescent="0.25">
      <c r="A877">
        <v>1324</v>
      </c>
      <c r="B877" t="s">
        <v>223</v>
      </c>
      <c r="C877">
        <v>2017</v>
      </c>
      <c r="D877" s="2">
        <v>63118</v>
      </c>
      <c r="E877" s="7">
        <v>90826.26</v>
      </c>
      <c r="F877" t="s">
        <v>45</v>
      </c>
      <c r="G877" s="2">
        <v>142</v>
      </c>
      <c r="H877" s="1">
        <v>3271405940</v>
      </c>
      <c r="I877" s="1">
        <v>1833629551</v>
      </c>
      <c r="J877" s="1">
        <v>203756647.90000001</v>
      </c>
      <c r="K877" s="1">
        <v>395875850.86799997</v>
      </c>
      <c r="L877" s="1">
        <v>0</v>
      </c>
      <c r="M877" s="1">
        <v>141550697.71877199</v>
      </c>
      <c r="N877" s="1">
        <v>34154041.939999998</v>
      </c>
      <c r="O877" s="1">
        <v>7011498.89249996</v>
      </c>
      <c r="P877" s="1">
        <v>98994185.890000001</v>
      </c>
      <c r="Q877" s="1">
        <v>29151493</v>
      </c>
      <c r="R877" s="1">
        <v>11659956</v>
      </c>
      <c r="S877" s="1">
        <v>907819</v>
      </c>
      <c r="T877" s="1">
        <v>53.915907860734997</v>
      </c>
      <c r="U877" s="1">
        <v>3.5380246307420098</v>
      </c>
      <c r="V877" s="1">
        <v>0</v>
      </c>
      <c r="Y877" s="1">
        <v>1082789290</v>
      </c>
      <c r="Z877" s="1">
        <v>815046439.92476106</v>
      </c>
      <c r="AA877" s="1">
        <v>0</v>
      </c>
      <c r="AB877" s="1">
        <v>967598940</v>
      </c>
      <c r="AC877" s="1">
        <v>815046439.92476106</v>
      </c>
      <c r="AD877" s="1">
        <v>0</v>
      </c>
      <c r="AE877" s="1">
        <v>967598940</v>
      </c>
      <c r="AF877" s="1">
        <v>647874525.88488305</v>
      </c>
      <c r="AG877" s="1">
        <v>0</v>
      </c>
      <c r="AH877" s="1">
        <v>967598940</v>
      </c>
      <c r="AI877" s="1">
        <v>569205389.866117</v>
      </c>
      <c r="AJ877" s="1">
        <v>0</v>
      </c>
      <c r="AK877" s="1">
        <v>2178936896.6187701</v>
      </c>
      <c r="AL877" s="1">
        <v>2200586563.7147598</v>
      </c>
      <c r="AM877" s="1">
        <v>2085396213.7147601</v>
      </c>
      <c r="AN877" s="1">
        <v>1918224299.67488</v>
      </c>
      <c r="AO877" s="1">
        <v>1839555163.65611</v>
      </c>
      <c r="AP877" s="1">
        <v>437041391.700499</v>
      </c>
      <c r="AQ877" s="1">
        <v>0</v>
      </c>
      <c r="AR877" s="1">
        <v>0</v>
      </c>
      <c r="AS877" s="1">
        <v>0</v>
      </c>
      <c r="AT877" s="1">
        <v>0</v>
      </c>
      <c r="AU877" s="1">
        <v>0</v>
      </c>
      <c r="AV877" s="1">
        <v>2615978288.3192701</v>
      </c>
      <c r="AW877" s="1">
        <v>2637627955.4152598</v>
      </c>
      <c r="AX877" s="1">
        <v>2522437605.4152598</v>
      </c>
      <c r="AY877" s="1">
        <v>2355265691.37538</v>
      </c>
      <c r="AZ877" s="1">
        <v>2276596555.3566098</v>
      </c>
      <c r="BA877" s="1">
        <v>2276596555.3566098</v>
      </c>
      <c r="BB877" s="1">
        <v>2200586563.7147598</v>
      </c>
      <c r="BC877" s="1">
        <v>2085396213.7147601</v>
      </c>
      <c r="BD877" s="1">
        <v>1918224299.67488</v>
      </c>
      <c r="BE877" s="1">
        <v>1839555163.65611</v>
      </c>
      <c r="BF877" s="1">
        <v>1839555163.65611</v>
      </c>
      <c r="BG877" t="s">
        <v>39</v>
      </c>
    </row>
    <row r="878" spans="1:59" x14ac:dyDescent="0.25">
      <c r="A878">
        <v>1324</v>
      </c>
      <c r="B878" t="s">
        <v>223</v>
      </c>
      <c r="C878">
        <v>2018</v>
      </c>
      <c r="D878" s="2">
        <v>63118</v>
      </c>
      <c r="E878" s="7">
        <v>90826.26</v>
      </c>
      <c r="F878" t="s">
        <v>45</v>
      </c>
      <c r="G878" s="2">
        <v>142</v>
      </c>
      <c r="H878" s="1">
        <v>3271405940</v>
      </c>
      <c r="I878" s="1">
        <v>2057899281</v>
      </c>
      <c r="J878" s="1">
        <v>228411693.80000001</v>
      </c>
      <c r="K878" s="1">
        <v>446907210.25599998</v>
      </c>
      <c r="L878" s="1">
        <v>0</v>
      </c>
      <c r="M878" s="1">
        <v>141550697.71877199</v>
      </c>
      <c r="N878" s="1">
        <v>34154041.939999998</v>
      </c>
      <c r="O878" s="1">
        <v>7011498.89249996</v>
      </c>
      <c r="P878" s="1">
        <v>98994185.890000001</v>
      </c>
      <c r="Q878" s="1">
        <v>29151493</v>
      </c>
      <c r="R878" s="1">
        <v>11659956</v>
      </c>
      <c r="S878" s="1">
        <v>907819</v>
      </c>
      <c r="T878" s="1">
        <v>54.901689324799698</v>
      </c>
      <c r="U878" s="1">
        <v>2.12829380012951</v>
      </c>
      <c r="V878" s="1">
        <v>0</v>
      </c>
      <c r="Y878" s="1">
        <v>1082789290</v>
      </c>
      <c r="Z878" s="1">
        <v>853802609.148049</v>
      </c>
      <c r="AA878" s="1">
        <v>0</v>
      </c>
      <c r="AB878" s="1">
        <v>967598940</v>
      </c>
      <c r="AC878" s="1">
        <v>853802609.148049</v>
      </c>
      <c r="AD878" s="1">
        <v>0</v>
      </c>
      <c r="AE878" s="1">
        <v>967598940</v>
      </c>
      <c r="AF878" s="1">
        <v>678681524.76334</v>
      </c>
      <c r="AG878" s="1">
        <v>0</v>
      </c>
      <c r="AH878" s="1">
        <v>967598940</v>
      </c>
      <c r="AI878" s="1">
        <v>596271602.699947</v>
      </c>
      <c r="AJ878" s="1">
        <v>0</v>
      </c>
      <c r="AK878" s="1">
        <v>2427861672.5187702</v>
      </c>
      <c r="AL878" s="1">
        <v>2263997778.8380399</v>
      </c>
      <c r="AM878" s="1">
        <v>2148807428.8380399</v>
      </c>
      <c r="AN878" s="1">
        <v>1973686344.4533401</v>
      </c>
      <c r="AO878" s="1">
        <v>1891276422.38994</v>
      </c>
      <c r="AP878" s="1">
        <v>488072751.08849901</v>
      </c>
      <c r="AQ878" s="1">
        <v>0</v>
      </c>
      <c r="AR878" s="1">
        <v>0</v>
      </c>
      <c r="AS878" s="1">
        <v>0</v>
      </c>
      <c r="AT878" s="1">
        <v>0</v>
      </c>
      <c r="AU878" s="1">
        <v>0</v>
      </c>
      <c r="AV878" s="1">
        <v>2915934423.6072698</v>
      </c>
      <c r="AW878" s="1">
        <v>2752070529.9265399</v>
      </c>
      <c r="AX878" s="1">
        <v>2636880179.9265399</v>
      </c>
      <c r="AY878" s="1">
        <v>2461759095.5418401</v>
      </c>
      <c r="AZ878" s="1">
        <v>2379349173.4784398</v>
      </c>
      <c r="BA878" s="1">
        <v>2379349173.4784398</v>
      </c>
      <c r="BB878" s="1">
        <v>2263997778.8380399</v>
      </c>
      <c r="BC878" s="1">
        <v>2148807428.8380399</v>
      </c>
      <c r="BD878" s="1">
        <v>1973686344.4533401</v>
      </c>
      <c r="BE878" s="1">
        <v>1891276422.38994</v>
      </c>
      <c r="BF878" s="1">
        <v>1891276422.38994</v>
      </c>
      <c r="BG878" t="s">
        <v>39</v>
      </c>
    </row>
    <row r="879" spans="1:59" x14ac:dyDescent="0.25">
      <c r="A879">
        <v>1324</v>
      </c>
      <c r="B879" t="s">
        <v>223</v>
      </c>
      <c r="C879">
        <v>2019</v>
      </c>
      <c r="D879" s="2">
        <v>63118</v>
      </c>
      <c r="E879" s="7">
        <v>90826.26</v>
      </c>
      <c r="F879" t="s">
        <v>45</v>
      </c>
      <c r="G879" s="2">
        <v>142</v>
      </c>
      <c r="H879" s="1">
        <v>3271405940</v>
      </c>
      <c r="I879" s="1">
        <v>1909483519.6159999</v>
      </c>
      <c r="J879" s="1">
        <v>163789725.69999999</v>
      </c>
      <c r="K879" s="1">
        <v>421926013.69999999</v>
      </c>
      <c r="L879" s="1">
        <v>0</v>
      </c>
      <c r="M879" s="1">
        <v>141550697.71877199</v>
      </c>
      <c r="N879" s="1">
        <v>34154041.939999998</v>
      </c>
      <c r="O879" s="1">
        <v>7011498.89249996</v>
      </c>
      <c r="P879" s="1">
        <v>98994185.890000001</v>
      </c>
      <c r="Q879" s="1">
        <v>29151493</v>
      </c>
      <c r="R879" s="1">
        <v>11659956</v>
      </c>
      <c r="S879" s="1">
        <v>907819</v>
      </c>
      <c r="T879" s="1">
        <v>50.593332770000004</v>
      </c>
      <c r="U879" s="1">
        <v>5.7089073554893197</v>
      </c>
      <c r="V879" s="1">
        <v>0</v>
      </c>
      <c r="Y879" s="1">
        <v>1082789290</v>
      </c>
      <c r="Z879" s="1">
        <v>726169675.98959005</v>
      </c>
      <c r="AA879" s="1">
        <v>0</v>
      </c>
      <c r="AB879" s="1">
        <v>967598940</v>
      </c>
      <c r="AC879" s="1">
        <v>726169675.98959005</v>
      </c>
      <c r="AD879" s="1">
        <v>0</v>
      </c>
      <c r="AE879" s="1">
        <v>967598940</v>
      </c>
      <c r="AF879" s="1">
        <v>577227028.42204297</v>
      </c>
      <c r="AG879" s="1">
        <v>0</v>
      </c>
      <c r="AH879" s="1">
        <v>967598940</v>
      </c>
      <c r="AI879" s="1">
        <v>507136370.74319702</v>
      </c>
      <c r="AJ879" s="1">
        <v>0</v>
      </c>
      <c r="AK879" s="1">
        <v>2214823943.03477</v>
      </c>
      <c r="AL879" s="1">
        <v>2071742877.5795901</v>
      </c>
      <c r="AM879" s="1">
        <v>1956552527.5795901</v>
      </c>
      <c r="AN879" s="1">
        <v>1807609880.0120399</v>
      </c>
      <c r="AO879" s="1">
        <v>1737519222.33319</v>
      </c>
      <c r="AP879" s="1">
        <v>463091554.53249902</v>
      </c>
      <c r="AQ879" s="1">
        <v>0</v>
      </c>
      <c r="AR879" s="1">
        <v>0</v>
      </c>
      <c r="AS879" s="1">
        <v>0</v>
      </c>
      <c r="AT879" s="1">
        <v>0</v>
      </c>
      <c r="AU879" s="1">
        <v>0</v>
      </c>
      <c r="AV879" s="1">
        <v>2677915497.5672698</v>
      </c>
      <c r="AW879" s="1">
        <v>2534834432.1120901</v>
      </c>
      <c r="AX879" s="1">
        <v>2419644082.1120901</v>
      </c>
      <c r="AY879" s="1">
        <v>2270701434.5445399</v>
      </c>
      <c r="AZ879" s="1">
        <v>2200610776.8656902</v>
      </c>
      <c r="BA879" s="1">
        <v>2200610776.8656902</v>
      </c>
      <c r="BB879" s="1">
        <v>2071742877.5795901</v>
      </c>
      <c r="BC879" s="1">
        <v>1956552527.5795901</v>
      </c>
      <c r="BD879" s="1">
        <v>1807609880.0120399</v>
      </c>
      <c r="BE879" s="1">
        <v>1737519222.33319</v>
      </c>
      <c r="BF879" s="1">
        <v>1737519222.33319</v>
      </c>
      <c r="BG879" t="s">
        <v>39</v>
      </c>
    </row>
    <row r="880" spans="1:59" x14ac:dyDescent="0.25">
      <c r="A880">
        <v>1324</v>
      </c>
      <c r="B880" t="s">
        <v>223</v>
      </c>
      <c r="C880">
        <v>2020</v>
      </c>
      <c r="D880" s="2">
        <v>63118</v>
      </c>
      <c r="E880" s="7">
        <v>90826.26</v>
      </c>
      <c r="F880" t="s">
        <v>45</v>
      </c>
      <c r="G880" s="2">
        <v>142</v>
      </c>
      <c r="H880" s="1">
        <v>3271405940</v>
      </c>
      <c r="I880" s="1">
        <v>2060515218</v>
      </c>
      <c r="J880" s="1">
        <v>186934454.5</v>
      </c>
      <c r="K880" s="1">
        <v>408340641.30000001</v>
      </c>
      <c r="L880" s="1">
        <v>0</v>
      </c>
      <c r="M880" s="1">
        <v>141550697.71877199</v>
      </c>
      <c r="N880" s="1">
        <v>34154041.939999998</v>
      </c>
      <c r="O880" s="1">
        <v>7011498.89249996</v>
      </c>
      <c r="P880" s="1">
        <v>98994185.890000001</v>
      </c>
      <c r="Q880" s="1">
        <v>29151493</v>
      </c>
      <c r="R880" s="1">
        <v>11659956</v>
      </c>
      <c r="S880" s="1">
        <v>907819</v>
      </c>
      <c r="T880" s="1">
        <v>52.174122082646498</v>
      </c>
      <c r="U880" s="1">
        <v>2.1695160184972302</v>
      </c>
      <c r="V880" s="1">
        <v>0</v>
      </c>
      <c r="Y880" s="1">
        <v>1082789290</v>
      </c>
      <c r="Z880" s="1">
        <v>809007317.08712304</v>
      </c>
      <c r="AA880" s="1">
        <v>0</v>
      </c>
      <c r="AB880" s="1">
        <v>967598940</v>
      </c>
      <c r="AC880" s="1">
        <v>809007317.08712304</v>
      </c>
      <c r="AD880" s="1">
        <v>0</v>
      </c>
      <c r="AE880" s="1">
        <v>967598940</v>
      </c>
      <c r="AF880" s="1">
        <v>643074070.77761805</v>
      </c>
      <c r="AG880" s="1">
        <v>0</v>
      </c>
      <c r="AH880" s="1">
        <v>967598940</v>
      </c>
      <c r="AI880" s="1">
        <v>564987837.220204</v>
      </c>
      <c r="AJ880" s="1">
        <v>0</v>
      </c>
      <c r="AK880" s="1">
        <v>2389000370.21877</v>
      </c>
      <c r="AL880" s="1">
        <v>2177725247.4771199</v>
      </c>
      <c r="AM880" s="1">
        <v>2062534897.4771199</v>
      </c>
      <c r="AN880" s="1">
        <v>1896601651.1676099</v>
      </c>
      <c r="AO880" s="1">
        <v>1818515417.6101999</v>
      </c>
      <c r="AP880" s="1">
        <v>449506182.13249999</v>
      </c>
      <c r="AQ880" s="1">
        <v>0</v>
      </c>
      <c r="AR880" s="1">
        <v>0</v>
      </c>
      <c r="AS880" s="1">
        <v>0</v>
      </c>
      <c r="AT880" s="1">
        <v>0</v>
      </c>
      <c r="AU880" s="1">
        <v>0</v>
      </c>
      <c r="AV880" s="1">
        <v>2838506552.3512702</v>
      </c>
      <c r="AW880" s="1">
        <v>2627231429.6096201</v>
      </c>
      <c r="AX880" s="1">
        <v>2512041079.6096201</v>
      </c>
      <c r="AY880" s="1">
        <v>2346107833.3001099</v>
      </c>
      <c r="AZ880" s="1">
        <v>2268021599.7427001</v>
      </c>
      <c r="BA880" s="1">
        <v>2268021599.7427001</v>
      </c>
      <c r="BB880" s="1">
        <v>2177725247.4771199</v>
      </c>
      <c r="BC880" s="1">
        <v>2062534897.4771199</v>
      </c>
      <c r="BD880" s="1">
        <v>1896601651.1676099</v>
      </c>
      <c r="BE880" s="1">
        <v>1818515417.6101999</v>
      </c>
      <c r="BF880" s="1">
        <v>1818515417.6101999</v>
      </c>
      <c r="BG880" t="s">
        <v>39</v>
      </c>
    </row>
    <row r="881" spans="1:59" x14ac:dyDescent="0.25">
      <c r="A881">
        <v>1324</v>
      </c>
      <c r="B881" t="s">
        <v>223</v>
      </c>
      <c r="C881">
        <v>2021</v>
      </c>
      <c r="D881" s="2">
        <v>63118</v>
      </c>
      <c r="E881" s="7">
        <v>90826.26</v>
      </c>
      <c r="F881" t="s">
        <v>45</v>
      </c>
      <c r="G881" s="2">
        <v>142</v>
      </c>
      <c r="H881" s="1">
        <v>3271405940</v>
      </c>
      <c r="I881" s="1">
        <v>2084251656</v>
      </c>
      <c r="J881" s="1">
        <v>193433530.30000001</v>
      </c>
      <c r="K881" s="1">
        <v>427245411.48799998</v>
      </c>
      <c r="L881" s="1">
        <v>0</v>
      </c>
      <c r="M881" s="1">
        <v>141550697.71877199</v>
      </c>
      <c r="N881" s="1">
        <v>34154041.939999998</v>
      </c>
      <c r="O881" s="1">
        <v>7011498.89249996</v>
      </c>
      <c r="P881" s="1">
        <v>98994185.890000001</v>
      </c>
      <c r="Q881" s="1">
        <v>29151493</v>
      </c>
      <c r="R881" s="1">
        <v>11659956</v>
      </c>
      <c r="S881" s="1">
        <v>907819</v>
      </c>
      <c r="T881" s="1">
        <v>52.230601407044901</v>
      </c>
      <c r="U881" s="1">
        <v>2.6338373259857799</v>
      </c>
      <c r="V881" s="1">
        <v>0</v>
      </c>
      <c r="Y881" s="1">
        <v>1082789290</v>
      </c>
      <c r="Z881" s="1">
        <v>802408981.96351504</v>
      </c>
      <c r="AA881" s="1">
        <v>0</v>
      </c>
      <c r="AB881" s="1">
        <v>967598940</v>
      </c>
      <c r="AC881" s="1">
        <v>802408981.96351504</v>
      </c>
      <c r="AD881" s="1">
        <v>0</v>
      </c>
      <c r="AE881" s="1">
        <v>967598940</v>
      </c>
      <c r="AF881" s="1">
        <v>637829101.864887</v>
      </c>
      <c r="AG881" s="1">
        <v>0</v>
      </c>
      <c r="AH881" s="1">
        <v>967598940</v>
      </c>
      <c r="AI881" s="1">
        <v>560379746.52435601</v>
      </c>
      <c r="AJ881" s="1">
        <v>0</v>
      </c>
      <c r="AK881" s="1">
        <v>2419235884.0187702</v>
      </c>
      <c r="AL881" s="1">
        <v>2177625988.1535101</v>
      </c>
      <c r="AM881" s="1">
        <v>2062435638.1535101</v>
      </c>
      <c r="AN881" s="1">
        <v>1897855758.0548799</v>
      </c>
      <c r="AO881" s="1">
        <v>1820406402.71435</v>
      </c>
      <c r="AP881" s="1">
        <v>468410952.320499</v>
      </c>
      <c r="AQ881" s="1">
        <v>0</v>
      </c>
      <c r="AR881" s="1">
        <v>0</v>
      </c>
      <c r="AS881" s="1">
        <v>0</v>
      </c>
      <c r="AT881" s="1">
        <v>0</v>
      </c>
      <c r="AU881" s="1">
        <v>0</v>
      </c>
      <c r="AV881" s="1">
        <v>2887646836.3392701</v>
      </c>
      <c r="AW881" s="1">
        <v>2646036940.47401</v>
      </c>
      <c r="AX881" s="1">
        <v>2530846590.47401</v>
      </c>
      <c r="AY881" s="1">
        <v>2366266710.37538</v>
      </c>
      <c r="AZ881" s="1">
        <v>2288817355.0348501</v>
      </c>
      <c r="BA881" s="1">
        <v>2288817355.0348501</v>
      </c>
      <c r="BB881" s="1">
        <v>2177625988.1535101</v>
      </c>
      <c r="BC881" s="1">
        <v>2062435638.1535101</v>
      </c>
      <c r="BD881" s="1">
        <v>1897855758.0548799</v>
      </c>
      <c r="BE881" s="1">
        <v>1820406402.71435</v>
      </c>
      <c r="BF881" s="1">
        <v>1820406402.71435</v>
      </c>
      <c r="BG881" t="s">
        <v>39</v>
      </c>
    </row>
    <row r="882" spans="1:59" x14ac:dyDescent="0.25">
      <c r="A882">
        <v>1327</v>
      </c>
      <c r="B882" t="s">
        <v>224</v>
      </c>
      <c r="C882">
        <v>2017</v>
      </c>
      <c r="D882" s="2">
        <v>15896</v>
      </c>
      <c r="E882" s="7">
        <v>93479.81</v>
      </c>
      <c r="F882" t="s">
        <v>45</v>
      </c>
      <c r="G882" s="2">
        <v>129</v>
      </c>
      <c r="H882" s="1">
        <v>848351360.08113003</v>
      </c>
      <c r="I882" s="1">
        <v>401074812.30000001</v>
      </c>
      <c r="J882" s="1">
        <v>10718089.060000001</v>
      </c>
      <c r="K882" s="1">
        <v>35716490.789999999</v>
      </c>
      <c r="L882" s="1">
        <v>6802036.8360000001</v>
      </c>
      <c r="M882" s="1">
        <v>64236711.224647097</v>
      </c>
      <c r="N882" s="1">
        <v>10954833.328945201</v>
      </c>
      <c r="O882" s="1">
        <v>12630005.304421101</v>
      </c>
      <c r="P882" s="1">
        <v>25950403.932712801</v>
      </c>
      <c r="Q882" s="1">
        <v>5214768</v>
      </c>
      <c r="R882" s="1">
        <v>1091297</v>
      </c>
      <c r="S882" s="1">
        <v>361545</v>
      </c>
      <c r="T882" s="1">
        <v>51.6130542087067</v>
      </c>
      <c r="U882" s="1">
        <v>3.70330629419121</v>
      </c>
      <c r="V882" s="1">
        <v>0</v>
      </c>
      <c r="Y882" s="1">
        <v>272695880</v>
      </c>
      <c r="Z882" s="1">
        <v>139845655.162788</v>
      </c>
      <c r="AA882" s="1">
        <v>0</v>
      </c>
      <c r="AB882" s="1">
        <v>243685680</v>
      </c>
      <c r="AC882" s="1">
        <v>139845655.162788</v>
      </c>
      <c r="AD882" s="1">
        <v>0</v>
      </c>
      <c r="AE882" s="1">
        <v>243685680</v>
      </c>
      <c r="AF882" s="1">
        <v>112410564.99313</v>
      </c>
      <c r="AG882" s="1">
        <v>0</v>
      </c>
      <c r="AH882" s="1">
        <v>243685680</v>
      </c>
      <c r="AI882" s="1">
        <v>99499934.325056702</v>
      </c>
      <c r="AJ882" s="1">
        <v>0</v>
      </c>
      <c r="AK882" s="1">
        <v>476029612.584647</v>
      </c>
      <c r="AL882" s="1">
        <v>449210028.15550101</v>
      </c>
      <c r="AM882" s="1">
        <v>420199828.15550101</v>
      </c>
      <c r="AN882" s="1">
        <v>392764737.985843</v>
      </c>
      <c r="AO882" s="1">
        <v>379854107.31776899</v>
      </c>
      <c r="AP882" s="1">
        <v>66103366.259366304</v>
      </c>
      <c r="AQ882" s="1">
        <v>192160413.40000001</v>
      </c>
      <c r="AR882" s="1">
        <v>67381504.223325104</v>
      </c>
      <c r="AS882" s="1">
        <v>63029974.223325104</v>
      </c>
      <c r="AT882" s="1">
        <v>58914710.697876498</v>
      </c>
      <c r="AU882" s="1">
        <v>56978116.097665399</v>
      </c>
      <c r="AV882" s="1">
        <v>542132978.84401298</v>
      </c>
      <c r="AW882" s="1">
        <v>582694898.63819206</v>
      </c>
      <c r="AX882" s="1">
        <v>549333168.63819206</v>
      </c>
      <c r="AY882" s="1">
        <v>517782814.94308603</v>
      </c>
      <c r="AZ882" s="1">
        <v>502935589.67480099</v>
      </c>
      <c r="BA882" s="1">
        <v>502935589.67480099</v>
      </c>
      <c r="BB882" s="1">
        <v>516591532.37882602</v>
      </c>
      <c r="BC882" s="1">
        <v>483229802.37882602</v>
      </c>
      <c r="BD882" s="1">
        <v>451679448.68371999</v>
      </c>
      <c r="BE882" s="1">
        <v>436832223.415434</v>
      </c>
      <c r="BF882" s="1">
        <v>436832223.415434</v>
      </c>
      <c r="BG882" t="s">
        <v>39</v>
      </c>
    </row>
    <row r="883" spans="1:59" x14ac:dyDescent="0.25">
      <c r="A883">
        <v>1327</v>
      </c>
      <c r="B883" t="s">
        <v>224</v>
      </c>
      <c r="C883">
        <v>2018</v>
      </c>
      <c r="D883" s="2">
        <v>15948</v>
      </c>
      <c r="E883" s="7">
        <v>93479.81</v>
      </c>
      <c r="F883" t="s">
        <v>45</v>
      </c>
      <c r="G883" s="2">
        <v>129</v>
      </c>
      <c r="H883" s="1">
        <v>850799780.08113003</v>
      </c>
      <c r="I883" s="1">
        <v>472734752.80000001</v>
      </c>
      <c r="J883" s="1">
        <v>10399792.93</v>
      </c>
      <c r="K883" s="1">
        <v>72944420.650000006</v>
      </c>
      <c r="L883" s="1">
        <v>1958026.11</v>
      </c>
      <c r="M883" s="1">
        <v>64236711.224647097</v>
      </c>
      <c r="N883" s="1">
        <v>10954833.328945201</v>
      </c>
      <c r="O883" s="1">
        <v>12630005.304421101</v>
      </c>
      <c r="P883" s="1">
        <v>25950403.932712801</v>
      </c>
      <c r="Q883" s="1">
        <v>5214768</v>
      </c>
      <c r="R883" s="1">
        <v>1091297</v>
      </c>
      <c r="S883" s="1">
        <v>361545</v>
      </c>
      <c r="T883" s="1">
        <v>52.721723688479798</v>
      </c>
      <c r="U883" s="1">
        <v>1.96770658297915</v>
      </c>
      <c r="V883" s="1">
        <v>0</v>
      </c>
      <c r="Y883" s="1">
        <v>273587940</v>
      </c>
      <c r="Z883" s="1">
        <v>148147904.82568201</v>
      </c>
      <c r="AA883" s="1">
        <v>0</v>
      </c>
      <c r="AB883" s="1">
        <v>244482840</v>
      </c>
      <c r="AC883" s="1">
        <v>148147904.82568201</v>
      </c>
      <c r="AD883" s="1">
        <v>0</v>
      </c>
      <c r="AE883" s="1">
        <v>244482840</v>
      </c>
      <c r="AF883" s="1">
        <v>119084069.252048</v>
      </c>
      <c r="AG883" s="1">
        <v>0</v>
      </c>
      <c r="AH883" s="1">
        <v>244482840</v>
      </c>
      <c r="AI883" s="1">
        <v>105406970.158573</v>
      </c>
      <c r="AJ883" s="1">
        <v>0</v>
      </c>
      <c r="AK883" s="1">
        <v>547371256.95464694</v>
      </c>
      <c r="AL883" s="1">
        <v>458086041.68839502</v>
      </c>
      <c r="AM883" s="1">
        <v>428980941.68839502</v>
      </c>
      <c r="AN883" s="1">
        <v>399917106.11476099</v>
      </c>
      <c r="AO883" s="1">
        <v>386240007.02128601</v>
      </c>
      <c r="AP883" s="1">
        <v>98487285.393366307</v>
      </c>
      <c r="AQ883" s="1">
        <v>192160413.40000001</v>
      </c>
      <c r="AR883" s="1">
        <v>68712906.253259301</v>
      </c>
      <c r="AS883" s="1">
        <v>64347141.253259301</v>
      </c>
      <c r="AT883" s="1">
        <v>59987565.9172142</v>
      </c>
      <c r="AU883" s="1">
        <v>57936001.053192899</v>
      </c>
      <c r="AV883" s="1">
        <v>645858542.34801304</v>
      </c>
      <c r="AW883" s="1">
        <v>625286233.33502102</v>
      </c>
      <c r="AX883" s="1">
        <v>591815368.33502102</v>
      </c>
      <c r="AY883" s="1">
        <v>558391957.42534101</v>
      </c>
      <c r="AZ883" s="1">
        <v>542663293.46784496</v>
      </c>
      <c r="BA883" s="1">
        <v>542663293.46784496</v>
      </c>
      <c r="BB883" s="1">
        <v>526798947.94165498</v>
      </c>
      <c r="BC883" s="1">
        <v>493328082.94165498</v>
      </c>
      <c r="BD883" s="1">
        <v>459904672.03197497</v>
      </c>
      <c r="BE883" s="1">
        <v>444176008.07447898</v>
      </c>
      <c r="BF883" s="1">
        <v>444176008.07447898</v>
      </c>
      <c r="BG883" t="s">
        <v>39</v>
      </c>
    </row>
    <row r="884" spans="1:59" x14ac:dyDescent="0.25">
      <c r="A884">
        <v>1327</v>
      </c>
      <c r="B884" t="s">
        <v>224</v>
      </c>
      <c r="C884">
        <v>2019</v>
      </c>
      <c r="D884" s="2">
        <v>15948</v>
      </c>
      <c r="E884" s="7">
        <v>93479.81</v>
      </c>
      <c r="F884" t="s">
        <v>45</v>
      </c>
      <c r="G884" s="2">
        <v>129</v>
      </c>
      <c r="H884" s="1">
        <v>850799780.08113003</v>
      </c>
      <c r="I884" s="1">
        <v>485091898.62199998</v>
      </c>
      <c r="J884" s="1">
        <v>8818785.0280000009</v>
      </c>
      <c r="K884" s="1">
        <v>79024213.280000001</v>
      </c>
      <c r="L884" s="1">
        <v>1825994.932</v>
      </c>
      <c r="M884" s="1">
        <v>64236711.224647097</v>
      </c>
      <c r="N884" s="1">
        <v>10954833.328945201</v>
      </c>
      <c r="O884" s="1">
        <v>12630005.304421101</v>
      </c>
      <c r="P884" s="1">
        <v>25950403.932712801</v>
      </c>
      <c r="Q884" s="1">
        <v>5214768</v>
      </c>
      <c r="R884" s="1">
        <v>1091297</v>
      </c>
      <c r="S884" s="1">
        <v>361545</v>
      </c>
      <c r="T884" s="1">
        <v>48.014875949746703</v>
      </c>
      <c r="U884" s="1">
        <v>5.3144393344771697</v>
      </c>
      <c r="V884" s="1">
        <v>0</v>
      </c>
      <c r="Y884" s="1">
        <v>273587940</v>
      </c>
      <c r="Z884" s="1">
        <v>124639990.69363201</v>
      </c>
      <c r="AA884" s="1">
        <v>0</v>
      </c>
      <c r="AB884" s="1">
        <v>244482840</v>
      </c>
      <c r="AC884" s="1">
        <v>124639990.69363201</v>
      </c>
      <c r="AD884" s="1">
        <v>0</v>
      </c>
      <c r="AE884" s="1">
        <v>244482840</v>
      </c>
      <c r="AF884" s="1">
        <v>100187966.213897</v>
      </c>
      <c r="AG884" s="1">
        <v>0</v>
      </c>
      <c r="AH884" s="1">
        <v>244482840</v>
      </c>
      <c r="AI884" s="1">
        <v>88681131.164610296</v>
      </c>
      <c r="AJ884" s="1">
        <v>0</v>
      </c>
      <c r="AK884" s="1">
        <v>558147394.87464702</v>
      </c>
      <c r="AL884" s="1">
        <v>432997119.65434498</v>
      </c>
      <c r="AM884" s="1">
        <v>403892019.65434498</v>
      </c>
      <c r="AN884" s="1">
        <v>379439995.17461002</v>
      </c>
      <c r="AO884" s="1">
        <v>367933160.125323</v>
      </c>
      <c r="AP884" s="1">
        <v>104435046.845366</v>
      </c>
      <c r="AQ884" s="1">
        <v>192160413.40000001</v>
      </c>
      <c r="AR884" s="1">
        <v>64949567.9481517</v>
      </c>
      <c r="AS884" s="1">
        <v>60583802.9481517</v>
      </c>
      <c r="AT884" s="1">
        <v>56915999.276191503</v>
      </c>
      <c r="AU884" s="1">
        <v>55189974.018798403</v>
      </c>
      <c r="AV884" s="1">
        <v>662582441.72001302</v>
      </c>
      <c r="AW884" s="1">
        <v>602381734.44786298</v>
      </c>
      <c r="AX884" s="1">
        <v>568910869.44786298</v>
      </c>
      <c r="AY884" s="1">
        <v>540791041.29616797</v>
      </c>
      <c r="AZ884" s="1">
        <v>527558180.98948699</v>
      </c>
      <c r="BA884" s="1">
        <v>527558180.98948699</v>
      </c>
      <c r="BB884" s="1">
        <v>497946687.60249603</v>
      </c>
      <c r="BC884" s="1">
        <v>464475822.60249603</v>
      </c>
      <c r="BD884" s="1">
        <v>436355994.45080101</v>
      </c>
      <c r="BE884" s="1">
        <v>423123134.14412099</v>
      </c>
      <c r="BF884" s="1">
        <v>423123134.14412099</v>
      </c>
      <c r="BG884" t="s">
        <v>39</v>
      </c>
    </row>
    <row r="885" spans="1:59" x14ac:dyDescent="0.25">
      <c r="A885">
        <v>1327</v>
      </c>
      <c r="B885" t="s">
        <v>224</v>
      </c>
      <c r="C885">
        <v>2020</v>
      </c>
      <c r="D885" s="2">
        <v>15948</v>
      </c>
      <c r="E885" s="7">
        <v>93479.81</v>
      </c>
      <c r="F885" t="s">
        <v>45</v>
      </c>
      <c r="G885" s="2">
        <v>129</v>
      </c>
      <c r="H885" s="1">
        <v>850799780.08113003</v>
      </c>
      <c r="I885" s="1">
        <v>624281638.39999998</v>
      </c>
      <c r="J885" s="1">
        <v>7103551.7999999998</v>
      </c>
      <c r="K885" s="1">
        <v>16044903.24</v>
      </c>
      <c r="L885" s="1">
        <v>0</v>
      </c>
      <c r="M885" s="1">
        <v>64236711.224647097</v>
      </c>
      <c r="N885" s="1">
        <v>10954833.328945201</v>
      </c>
      <c r="O885" s="1">
        <v>12630005.304421101</v>
      </c>
      <c r="P885" s="1">
        <v>25950403.932712801</v>
      </c>
      <c r="Q885" s="1">
        <v>5214768</v>
      </c>
      <c r="R885" s="1">
        <v>1091297</v>
      </c>
      <c r="S885" s="1">
        <v>361545</v>
      </c>
      <c r="T885" s="1">
        <v>49.559896241994203</v>
      </c>
      <c r="U885" s="1">
        <v>2.0308651564151399</v>
      </c>
      <c r="V885" s="1">
        <v>0</v>
      </c>
      <c r="Y885" s="1">
        <v>273587940</v>
      </c>
      <c r="Z885" s="1">
        <v>138734365.77614501</v>
      </c>
      <c r="AA885" s="1">
        <v>0</v>
      </c>
      <c r="AB885" s="1">
        <v>244482840</v>
      </c>
      <c r="AC885" s="1">
        <v>138734365.77614501</v>
      </c>
      <c r="AD885" s="1">
        <v>0</v>
      </c>
      <c r="AE885" s="1">
        <v>244482840</v>
      </c>
      <c r="AF885" s="1">
        <v>111517289.705615</v>
      </c>
      <c r="AG885" s="1">
        <v>0</v>
      </c>
      <c r="AH885" s="1">
        <v>244482840</v>
      </c>
      <c r="AI885" s="1">
        <v>98709253.907718405</v>
      </c>
      <c r="AJ885" s="1">
        <v>0</v>
      </c>
      <c r="AK885" s="1">
        <v>695621901.42464697</v>
      </c>
      <c r="AL885" s="1">
        <v>445376261.50885803</v>
      </c>
      <c r="AM885" s="1">
        <v>416271161.50885803</v>
      </c>
      <c r="AN885" s="1">
        <v>389054085.43832803</v>
      </c>
      <c r="AO885" s="1">
        <v>376246049.64043099</v>
      </c>
      <c r="AP885" s="1">
        <v>39629741.873366296</v>
      </c>
      <c r="AQ885" s="1">
        <v>192160413.40000001</v>
      </c>
      <c r="AR885" s="1">
        <v>66806439.226328798</v>
      </c>
      <c r="AS885" s="1">
        <v>62440674.226328798</v>
      </c>
      <c r="AT885" s="1">
        <v>58358112.815749198</v>
      </c>
      <c r="AU885" s="1">
        <v>56436907.446064599</v>
      </c>
      <c r="AV885" s="1">
        <v>735251643.29801297</v>
      </c>
      <c r="AW885" s="1">
        <v>551812442.60855305</v>
      </c>
      <c r="AX885" s="1">
        <v>518341577.60855299</v>
      </c>
      <c r="AY885" s="1">
        <v>487041940.12744302</v>
      </c>
      <c r="AZ885" s="1">
        <v>472312698.95986199</v>
      </c>
      <c r="BA885" s="1">
        <v>472312698.95986199</v>
      </c>
      <c r="BB885" s="1">
        <v>512182700.73518699</v>
      </c>
      <c r="BC885" s="1">
        <v>478711835.73518699</v>
      </c>
      <c r="BD885" s="1">
        <v>447412198.25407702</v>
      </c>
      <c r="BE885" s="1">
        <v>432682957.086496</v>
      </c>
      <c r="BF885" s="1">
        <v>432682957.086496</v>
      </c>
      <c r="BG885" t="s">
        <v>39</v>
      </c>
    </row>
    <row r="886" spans="1:59" x14ac:dyDescent="0.25">
      <c r="A886">
        <v>1327</v>
      </c>
      <c r="B886" t="s">
        <v>224</v>
      </c>
      <c r="C886">
        <v>2021</v>
      </c>
      <c r="D886" s="2">
        <v>15948</v>
      </c>
      <c r="E886" s="7">
        <v>93479.81</v>
      </c>
      <c r="F886" t="s">
        <v>45</v>
      </c>
      <c r="G886" s="2">
        <v>129</v>
      </c>
      <c r="H886" s="1">
        <v>850799780.08113003</v>
      </c>
      <c r="I886" s="1">
        <v>580598053.29999995</v>
      </c>
      <c r="J886" s="1">
        <v>6973211.3999999901</v>
      </c>
      <c r="K886" s="1">
        <v>18006526.259999901</v>
      </c>
      <c r="L886" s="1">
        <v>0</v>
      </c>
      <c r="M886" s="1">
        <v>64236711.224647097</v>
      </c>
      <c r="N886" s="1">
        <v>10954833.328945201</v>
      </c>
      <c r="O886" s="1">
        <v>12630005.304421101</v>
      </c>
      <c r="P886" s="1">
        <v>25950403.932712801</v>
      </c>
      <c r="Q886" s="1">
        <v>5214768</v>
      </c>
      <c r="R886" s="1">
        <v>1091297</v>
      </c>
      <c r="S886" s="1">
        <v>361545</v>
      </c>
      <c r="T886" s="1">
        <v>49.184961936978503</v>
      </c>
      <c r="U886" s="1">
        <v>2.4272855013841599</v>
      </c>
      <c r="V886" s="1">
        <v>0</v>
      </c>
      <c r="Y886" s="1">
        <v>273587940</v>
      </c>
      <c r="Z886" s="1">
        <v>136482828.22720101</v>
      </c>
      <c r="AA886" s="1">
        <v>0</v>
      </c>
      <c r="AB886" s="1">
        <v>244482840</v>
      </c>
      <c r="AC886" s="1">
        <v>136482828.22720101</v>
      </c>
      <c r="AD886" s="1">
        <v>0</v>
      </c>
      <c r="AE886" s="1">
        <v>244482840</v>
      </c>
      <c r="AF886" s="1">
        <v>109707461.522641</v>
      </c>
      <c r="AG886" s="1">
        <v>0</v>
      </c>
      <c r="AH886" s="1">
        <v>244482840</v>
      </c>
      <c r="AI886" s="1">
        <v>97107288.955789402</v>
      </c>
      <c r="AJ886" s="1">
        <v>0</v>
      </c>
      <c r="AK886" s="1">
        <v>651807975.92464697</v>
      </c>
      <c r="AL886" s="1">
        <v>442994383.55991399</v>
      </c>
      <c r="AM886" s="1">
        <v>413889283.55991399</v>
      </c>
      <c r="AN886" s="1">
        <v>387113916.85535401</v>
      </c>
      <c r="AO886" s="1">
        <v>374513744.28850198</v>
      </c>
      <c r="AP886" s="1">
        <v>41591364.893366203</v>
      </c>
      <c r="AQ886" s="1">
        <v>192160413.40000001</v>
      </c>
      <c r="AR886" s="1">
        <v>66449157.533987097</v>
      </c>
      <c r="AS886" s="1">
        <v>62083392.533987097</v>
      </c>
      <c r="AT886" s="1">
        <v>58067087.528303102</v>
      </c>
      <c r="AU886" s="1">
        <v>56177061.643275298</v>
      </c>
      <c r="AV886" s="1">
        <v>693399340.81801295</v>
      </c>
      <c r="AW886" s="1">
        <v>551034905.98726797</v>
      </c>
      <c r="AX886" s="1">
        <v>517564040.98726797</v>
      </c>
      <c r="AY886" s="1">
        <v>486772369.27702302</v>
      </c>
      <c r="AZ886" s="1">
        <v>472282170.82514298</v>
      </c>
      <c r="BA886" s="1">
        <v>472282170.82514298</v>
      </c>
      <c r="BB886" s="1">
        <v>509443541.09390098</v>
      </c>
      <c r="BC886" s="1">
        <v>475972676.09390098</v>
      </c>
      <c r="BD886" s="1">
        <v>445181004.38365698</v>
      </c>
      <c r="BE886" s="1">
        <v>430690805.931777</v>
      </c>
      <c r="BF886" s="1">
        <v>430690805.931777</v>
      </c>
      <c r="BG886" t="s">
        <v>39</v>
      </c>
    </row>
    <row r="887" spans="1:59" x14ac:dyDescent="0.25">
      <c r="A887">
        <v>1333</v>
      </c>
      <c r="B887" t="s">
        <v>225</v>
      </c>
      <c r="C887">
        <v>2017</v>
      </c>
      <c r="D887" s="2">
        <v>33200</v>
      </c>
      <c r="E887" s="7">
        <v>126755.23</v>
      </c>
      <c r="F887" t="s">
        <v>45</v>
      </c>
      <c r="G887" s="2">
        <v>211</v>
      </c>
      <c r="H887" s="1">
        <v>2556898000</v>
      </c>
      <c r="I887" s="1">
        <v>1391123000</v>
      </c>
      <c r="J887" s="1">
        <v>0</v>
      </c>
      <c r="K887" s="1">
        <v>628536000</v>
      </c>
      <c r="L887" s="1">
        <v>719000</v>
      </c>
      <c r="M887" s="1">
        <v>110369671.035836</v>
      </c>
      <c r="N887" s="1">
        <v>33309187.162429001</v>
      </c>
      <c r="O887" s="1">
        <v>71321430.654528201</v>
      </c>
      <c r="P887" s="1">
        <v>64370570.373333201</v>
      </c>
      <c r="Q887" s="1">
        <v>28536328</v>
      </c>
      <c r="R887" s="1">
        <v>4106933</v>
      </c>
      <c r="S887" s="1">
        <v>1001092</v>
      </c>
      <c r="T887" s="1">
        <v>59.518723867767001</v>
      </c>
      <c r="U887" s="1">
        <v>3.8405086191723901</v>
      </c>
      <c r="V887" s="1">
        <v>190297</v>
      </c>
      <c r="W887" s="1">
        <v>48.48</v>
      </c>
      <c r="X887" s="1">
        <v>1.18</v>
      </c>
      <c r="Y887" s="1">
        <v>569546000</v>
      </c>
      <c r="Z887" s="1">
        <v>845312425.57496202</v>
      </c>
      <c r="AA887" s="1">
        <v>5719871.1072000004</v>
      </c>
      <c r="AB887" s="1">
        <v>508956000</v>
      </c>
      <c r="AC887" s="1">
        <v>845312425.57496202</v>
      </c>
      <c r="AD887" s="1">
        <v>5719871.1072000004</v>
      </c>
      <c r="AE887" s="1">
        <v>508956000</v>
      </c>
      <c r="AF887" s="1">
        <v>673027150.47979105</v>
      </c>
      <c r="AG887" s="1">
        <v>5719871.1072000004</v>
      </c>
      <c r="AH887" s="1">
        <v>508956000</v>
      </c>
      <c r="AI887" s="1">
        <v>591951726.90559304</v>
      </c>
      <c r="AJ887" s="1">
        <v>5719871.1072000004</v>
      </c>
      <c r="AK887" s="1">
        <v>1501492671.03583</v>
      </c>
      <c r="AL887" s="1">
        <v>1484948867.05549</v>
      </c>
      <c r="AM887" s="1">
        <v>1424358867.05549</v>
      </c>
      <c r="AN887" s="1">
        <v>1252073591.96032</v>
      </c>
      <c r="AO887" s="1">
        <v>1170998168.3861201</v>
      </c>
      <c r="AP887" s="1">
        <v>733885617.816957</v>
      </c>
      <c r="AQ887" s="1">
        <v>0</v>
      </c>
      <c r="AR887" s="1">
        <v>0</v>
      </c>
      <c r="AS887" s="1">
        <v>0</v>
      </c>
      <c r="AT887" s="1">
        <v>0</v>
      </c>
      <c r="AU887" s="1">
        <v>0</v>
      </c>
      <c r="AV887" s="1">
        <v>2235378288.8527899</v>
      </c>
      <c r="AW887" s="1">
        <v>2218834484.8724499</v>
      </c>
      <c r="AX887" s="1">
        <v>2158244484.8724499</v>
      </c>
      <c r="AY887" s="1">
        <v>1985959209.7772801</v>
      </c>
      <c r="AZ887" s="1">
        <v>1904883786.2030799</v>
      </c>
      <c r="BA887" s="1">
        <v>1904883786.2030799</v>
      </c>
      <c r="BB887" s="1">
        <v>1484948867.05549</v>
      </c>
      <c r="BC887" s="1">
        <v>1424358867.05549</v>
      </c>
      <c r="BD887" s="1">
        <v>1252073591.96032</v>
      </c>
      <c r="BE887" s="1">
        <v>1170998168.3861201</v>
      </c>
      <c r="BF887" s="1">
        <v>1170998168.3861201</v>
      </c>
      <c r="BG887" t="s">
        <v>39</v>
      </c>
    </row>
    <row r="888" spans="1:59" x14ac:dyDescent="0.25">
      <c r="A888">
        <v>1333</v>
      </c>
      <c r="B888" t="s">
        <v>225</v>
      </c>
      <c r="C888">
        <v>2018</v>
      </c>
      <c r="D888" s="2">
        <v>33200</v>
      </c>
      <c r="E888" s="7">
        <v>126755.23</v>
      </c>
      <c r="F888" t="s">
        <v>45</v>
      </c>
      <c r="G888" s="2">
        <v>211</v>
      </c>
      <c r="H888" s="1">
        <v>2556898000</v>
      </c>
      <c r="I888" s="1">
        <v>1541219000</v>
      </c>
      <c r="J888" s="1">
        <v>0</v>
      </c>
      <c r="K888" s="1">
        <v>711443000</v>
      </c>
      <c r="L888" s="1">
        <v>375000</v>
      </c>
      <c r="M888" s="1">
        <v>110369671.035836</v>
      </c>
      <c r="N888" s="1">
        <v>33309187.162429001</v>
      </c>
      <c r="O888" s="1">
        <v>71321430.654528201</v>
      </c>
      <c r="P888" s="1">
        <v>64370570.373333201</v>
      </c>
      <c r="Q888" s="1">
        <v>28536328</v>
      </c>
      <c r="R888" s="1">
        <v>4106933</v>
      </c>
      <c r="S888" s="1">
        <v>1001092</v>
      </c>
      <c r="T888" s="1">
        <v>60.507764930352501</v>
      </c>
      <c r="U888" s="1">
        <v>3.4468788849885699</v>
      </c>
      <c r="V888" s="1">
        <v>190297</v>
      </c>
      <c r="W888" s="1">
        <v>48.48</v>
      </c>
      <c r="X888" s="1">
        <v>1.18</v>
      </c>
      <c r="Y888" s="1">
        <v>569546000</v>
      </c>
      <c r="Z888" s="1">
        <v>866304276.6925</v>
      </c>
      <c r="AA888" s="1">
        <v>5719871.1072000004</v>
      </c>
      <c r="AB888" s="1">
        <v>508956000</v>
      </c>
      <c r="AC888" s="1">
        <v>866304276.6925</v>
      </c>
      <c r="AD888" s="1">
        <v>5719871.1072000004</v>
      </c>
      <c r="AE888" s="1">
        <v>508956000</v>
      </c>
      <c r="AF888" s="1">
        <v>689740599.03855705</v>
      </c>
      <c r="AG888" s="1">
        <v>5719871.1072000004</v>
      </c>
      <c r="AH888" s="1">
        <v>508956000</v>
      </c>
      <c r="AI888" s="1">
        <v>606651809.55434799</v>
      </c>
      <c r="AJ888" s="1">
        <v>5719871.1072000004</v>
      </c>
      <c r="AK888" s="1">
        <v>1651588671.03583</v>
      </c>
      <c r="AL888" s="1">
        <v>1505940718.1730299</v>
      </c>
      <c r="AM888" s="1">
        <v>1445350718.1730299</v>
      </c>
      <c r="AN888" s="1">
        <v>1268787040.5190899</v>
      </c>
      <c r="AO888" s="1">
        <v>1185698251.0348799</v>
      </c>
      <c r="AP888" s="1">
        <v>816448617.816957</v>
      </c>
      <c r="AQ888" s="1">
        <v>0</v>
      </c>
      <c r="AR888" s="1">
        <v>0</v>
      </c>
      <c r="AS888" s="1">
        <v>0</v>
      </c>
      <c r="AT888" s="1">
        <v>0</v>
      </c>
      <c r="AU888" s="1">
        <v>0</v>
      </c>
      <c r="AV888" s="1">
        <v>2468037288.8527899</v>
      </c>
      <c r="AW888" s="1">
        <v>2322389335.9899902</v>
      </c>
      <c r="AX888" s="1">
        <v>2261799335.9899902</v>
      </c>
      <c r="AY888" s="1">
        <v>2085235658.33604</v>
      </c>
      <c r="AZ888" s="1">
        <v>2002146868.85183</v>
      </c>
      <c r="BA888" s="1">
        <v>2002146868.85183</v>
      </c>
      <c r="BB888" s="1">
        <v>1505940718.1730299</v>
      </c>
      <c r="BC888" s="1">
        <v>1445350718.1730299</v>
      </c>
      <c r="BD888" s="1">
        <v>1268787040.5190899</v>
      </c>
      <c r="BE888" s="1">
        <v>1185698251.0348799</v>
      </c>
      <c r="BF888" s="1">
        <v>1185698251.0348799</v>
      </c>
      <c r="BG888" t="s">
        <v>39</v>
      </c>
    </row>
    <row r="889" spans="1:59" x14ac:dyDescent="0.25">
      <c r="A889">
        <v>1333</v>
      </c>
      <c r="B889" t="s">
        <v>225</v>
      </c>
      <c r="C889">
        <v>2019</v>
      </c>
      <c r="D889" s="2">
        <v>32206</v>
      </c>
      <c r="E889" s="7">
        <v>126755.23</v>
      </c>
      <c r="F889" t="s">
        <v>45</v>
      </c>
      <c r="G889" s="2">
        <v>211</v>
      </c>
      <c r="H889" s="1">
        <v>2480345090</v>
      </c>
      <c r="I889" s="1">
        <v>1428971000</v>
      </c>
      <c r="J889" s="1">
        <v>0</v>
      </c>
      <c r="K889" s="1">
        <v>651645000</v>
      </c>
      <c r="L889" s="1">
        <v>127000</v>
      </c>
      <c r="M889" s="1">
        <v>110369671.035836</v>
      </c>
      <c r="N889" s="1">
        <v>33309187.162429001</v>
      </c>
      <c r="O889" s="1">
        <v>71321430.654528201</v>
      </c>
      <c r="P889" s="1">
        <v>64370570.373333201</v>
      </c>
      <c r="Q889" s="1">
        <v>28536328</v>
      </c>
      <c r="R889" s="1">
        <v>4106933</v>
      </c>
      <c r="S889" s="1">
        <v>1001092</v>
      </c>
      <c r="T889" s="1">
        <v>56.163680312942802</v>
      </c>
      <c r="U889" s="1">
        <v>7.7326971553077097</v>
      </c>
      <c r="V889" s="1">
        <v>190297</v>
      </c>
      <c r="W889" s="1">
        <v>48.48</v>
      </c>
      <c r="X889" s="1">
        <v>1.18</v>
      </c>
      <c r="Y889" s="1">
        <v>552493930</v>
      </c>
      <c r="Z889" s="1">
        <v>735284198.01484203</v>
      </c>
      <c r="AA889" s="1">
        <v>5719871.1072000004</v>
      </c>
      <c r="AB889" s="1">
        <v>493717980</v>
      </c>
      <c r="AC889" s="1">
        <v>735284198.01484203</v>
      </c>
      <c r="AD889" s="1">
        <v>5719871.1072000004</v>
      </c>
      <c r="AE889" s="1">
        <v>493717980</v>
      </c>
      <c r="AF889" s="1">
        <v>585424055.78168404</v>
      </c>
      <c r="AG889" s="1">
        <v>5719871.1072000004</v>
      </c>
      <c r="AH889" s="1">
        <v>493717980</v>
      </c>
      <c r="AI889" s="1">
        <v>514901635.90725702</v>
      </c>
      <c r="AJ889" s="1">
        <v>5719871.1072000004</v>
      </c>
      <c r="AK889" s="1">
        <v>1539340671.03583</v>
      </c>
      <c r="AL889" s="1">
        <v>1357868569.4953699</v>
      </c>
      <c r="AM889" s="1">
        <v>1299092619.4953699</v>
      </c>
      <c r="AN889" s="1">
        <v>1149232477.2622099</v>
      </c>
      <c r="AO889" s="1">
        <v>1078710057.38779</v>
      </c>
      <c r="AP889" s="1">
        <v>756402617.816957</v>
      </c>
      <c r="AQ889" s="1">
        <v>0</v>
      </c>
      <c r="AR889" s="1">
        <v>0</v>
      </c>
      <c r="AS889" s="1">
        <v>0</v>
      </c>
      <c r="AT889" s="1">
        <v>0</v>
      </c>
      <c r="AU889" s="1">
        <v>0</v>
      </c>
      <c r="AV889" s="1">
        <v>2295743288.8527899</v>
      </c>
      <c r="AW889" s="1">
        <v>2114271187.31233</v>
      </c>
      <c r="AX889" s="1">
        <v>2055495237.31233</v>
      </c>
      <c r="AY889" s="1">
        <v>1905635095.07917</v>
      </c>
      <c r="AZ889" s="1">
        <v>1835112675.20474</v>
      </c>
      <c r="BA889" s="1">
        <v>1835112675.20474</v>
      </c>
      <c r="BB889" s="1">
        <v>1357868569.4953699</v>
      </c>
      <c r="BC889" s="1">
        <v>1299092619.4953699</v>
      </c>
      <c r="BD889" s="1">
        <v>1149232477.2622099</v>
      </c>
      <c r="BE889" s="1">
        <v>1078710057.38779</v>
      </c>
      <c r="BF889" s="1">
        <v>1078710057.38779</v>
      </c>
      <c r="BG889" t="s">
        <v>39</v>
      </c>
    </row>
    <row r="890" spans="1:59" x14ac:dyDescent="0.25">
      <c r="A890">
        <v>1333</v>
      </c>
      <c r="B890" t="s">
        <v>225</v>
      </c>
      <c r="C890">
        <v>2020</v>
      </c>
      <c r="D890" s="2">
        <v>32206</v>
      </c>
      <c r="E890" s="7">
        <v>126755.23</v>
      </c>
      <c r="F890" t="s">
        <v>45</v>
      </c>
      <c r="G890" s="2">
        <v>211</v>
      </c>
      <c r="H890" s="1">
        <v>2480345090</v>
      </c>
      <c r="I890" s="1">
        <v>1575214000</v>
      </c>
      <c r="J890" s="1">
        <v>0</v>
      </c>
      <c r="K890" s="1">
        <v>634022000</v>
      </c>
      <c r="L890" s="1">
        <v>5220000</v>
      </c>
      <c r="M890" s="1">
        <v>110369671.035836</v>
      </c>
      <c r="N890" s="1">
        <v>33309187.162429001</v>
      </c>
      <c r="O890" s="1">
        <v>71321430.654528201</v>
      </c>
      <c r="P890" s="1">
        <v>64370570.373333201</v>
      </c>
      <c r="Q890" s="1">
        <v>28536328</v>
      </c>
      <c r="R890" s="1">
        <v>4106933</v>
      </c>
      <c r="S890" s="1">
        <v>1001092</v>
      </c>
      <c r="T890" s="1">
        <v>58.780048720834202</v>
      </c>
      <c r="U890" s="1">
        <v>3.2090616041612798</v>
      </c>
      <c r="V890" s="1">
        <v>190297</v>
      </c>
      <c r="W890" s="1">
        <v>48.48</v>
      </c>
      <c r="X890" s="1">
        <v>1.18</v>
      </c>
      <c r="Y890" s="1">
        <v>552493930</v>
      </c>
      <c r="Z890" s="1">
        <v>843684476.97998798</v>
      </c>
      <c r="AA890" s="1">
        <v>5719871.1072000004</v>
      </c>
      <c r="AB890" s="1">
        <v>493717980</v>
      </c>
      <c r="AC890" s="1">
        <v>843684476.97998798</v>
      </c>
      <c r="AD890" s="1">
        <v>5719871.1072000004</v>
      </c>
      <c r="AE890" s="1">
        <v>493717980</v>
      </c>
      <c r="AF890" s="1">
        <v>671730998.22784996</v>
      </c>
      <c r="AG890" s="1">
        <v>5719871.1072000004</v>
      </c>
      <c r="AH890" s="1">
        <v>493717980</v>
      </c>
      <c r="AI890" s="1">
        <v>590811714.10919595</v>
      </c>
      <c r="AJ890" s="1">
        <v>5719871.1072000004</v>
      </c>
      <c r="AK890" s="1">
        <v>1685583671.03583</v>
      </c>
      <c r="AL890" s="1">
        <v>1466268848.46052</v>
      </c>
      <c r="AM890" s="1">
        <v>1407492898.46052</v>
      </c>
      <c r="AN890" s="1">
        <v>1235539419.70838</v>
      </c>
      <c r="AO890" s="1">
        <v>1154620135.58972</v>
      </c>
      <c r="AP890" s="1">
        <v>743872617.816957</v>
      </c>
      <c r="AQ890" s="1">
        <v>0</v>
      </c>
      <c r="AR890" s="1">
        <v>0</v>
      </c>
      <c r="AS890" s="1">
        <v>0</v>
      </c>
      <c r="AT890" s="1">
        <v>0</v>
      </c>
      <c r="AU890" s="1">
        <v>0</v>
      </c>
      <c r="AV890" s="1">
        <v>2429456288.8527899</v>
      </c>
      <c r="AW890" s="1">
        <v>2210141466.2774701</v>
      </c>
      <c r="AX890" s="1">
        <v>2151365516.2774701</v>
      </c>
      <c r="AY890" s="1">
        <v>1979412037.5253401</v>
      </c>
      <c r="AZ890" s="1">
        <v>1898492753.4066801</v>
      </c>
      <c r="BA890" s="1">
        <v>1898492753.4066801</v>
      </c>
      <c r="BB890" s="1">
        <v>1466268848.46052</v>
      </c>
      <c r="BC890" s="1">
        <v>1407492898.46052</v>
      </c>
      <c r="BD890" s="1">
        <v>1235539419.70838</v>
      </c>
      <c r="BE890" s="1">
        <v>1154620135.58972</v>
      </c>
      <c r="BF890" s="1">
        <v>1154620135.58972</v>
      </c>
      <c r="BG890" t="s">
        <v>39</v>
      </c>
    </row>
    <row r="891" spans="1:59" x14ac:dyDescent="0.25">
      <c r="A891">
        <v>1333</v>
      </c>
      <c r="B891" t="s">
        <v>225</v>
      </c>
      <c r="C891">
        <v>2021</v>
      </c>
      <c r="D891" s="2">
        <v>32206</v>
      </c>
      <c r="E891" s="7">
        <v>126755.23</v>
      </c>
      <c r="F891" t="s">
        <v>45</v>
      </c>
      <c r="G891" s="2">
        <v>211</v>
      </c>
      <c r="H891" s="1">
        <v>2480345090</v>
      </c>
      <c r="I891" s="1">
        <v>1621915000</v>
      </c>
      <c r="J891" s="1">
        <v>0</v>
      </c>
      <c r="K891" s="1">
        <v>655448000</v>
      </c>
      <c r="L891" s="1">
        <v>5767000</v>
      </c>
      <c r="M891" s="1">
        <v>110369671.035836</v>
      </c>
      <c r="N891" s="1">
        <v>33309187.162429001</v>
      </c>
      <c r="O891" s="1">
        <v>71321430.654528201</v>
      </c>
      <c r="P891" s="1">
        <v>64370570.373333201</v>
      </c>
      <c r="Q891" s="1">
        <v>28536328</v>
      </c>
      <c r="R891" s="1">
        <v>4106933</v>
      </c>
      <c r="S891" s="1">
        <v>1001092</v>
      </c>
      <c r="T891" s="1">
        <v>59.347540630539498</v>
      </c>
      <c r="U891" s="1">
        <v>3.8058186148581901</v>
      </c>
      <c r="V891" s="1">
        <v>190297</v>
      </c>
      <c r="W891" s="1">
        <v>48.48</v>
      </c>
      <c r="X891" s="1">
        <v>1.18</v>
      </c>
      <c r="Y891" s="1">
        <v>552493930</v>
      </c>
      <c r="Z891" s="1">
        <v>843240171.18833399</v>
      </c>
      <c r="AA891" s="1">
        <v>5719871.1072000004</v>
      </c>
      <c r="AB891" s="1">
        <v>493717980</v>
      </c>
      <c r="AC891" s="1">
        <v>843240171.18833399</v>
      </c>
      <c r="AD891" s="1">
        <v>5719871.1072000004</v>
      </c>
      <c r="AE891" s="1">
        <v>493717980</v>
      </c>
      <c r="AF891" s="1">
        <v>671377247.52946699</v>
      </c>
      <c r="AG891" s="1">
        <v>5719871.1072000004</v>
      </c>
      <c r="AH891" s="1">
        <v>493717980</v>
      </c>
      <c r="AI891" s="1">
        <v>590500577.57235301</v>
      </c>
      <c r="AJ891" s="1">
        <v>5719871.1072000004</v>
      </c>
      <c r="AK891" s="1">
        <v>1732284671.03583</v>
      </c>
      <c r="AL891" s="1">
        <v>1465824542.66886</v>
      </c>
      <c r="AM891" s="1">
        <v>1407048592.66886</v>
      </c>
      <c r="AN891" s="1">
        <v>1235185669.01</v>
      </c>
      <c r="AO891" s="1">
        <v>1154308999.05288</v>
      </c>
      <c r="AP891" s="1">
        <v>765845617.816957</v>
      </c>
      <c r="AQ891" s="1">
        <v>0</v>
      </c>
      <c r="AR891" s="1">
        <v>0</v>
      </c>
      <c r="AS891" s="1">
        <v>0</v>
      </c>
      <c r="AT891" s="1">
        <v>0</v>
      </c>
      <c r="AU891" s="1">
        <v>0</v>
      </c>
      <c r="AV891" s="1">
        <v>2498130288.8527899</v>
      </c>
      <c r="AW891" s="1">
        <v>2231670160.4858198</v>
      </c>
      <c r="AX891" s="1">
        <v>2172894210.4858198</v>
      </c>
      <c r="AY891" s="1">
        <v>2001031286.8269501</v>
      </c>
      <c r="AZ891" s="1">
        <v>1920154616.8698399</v>
      </c>
      <c r="BA891" s="1">
        <v>1920154616.8698399</v>
      </c>
      <c r="BB891" s="1">
        <v>1465824542.66886</v>
      </c>
      <c r="BC891" s="1">
        <v>1407048592.66886</v>
      </c>
      <c r="BD891" s="1">
        <v>1235185669.01</v>
      </c>
      <c r="BE891" s="1">
        <v>1154308999.05288</v>
      </c>
      <c r="BF891" s="1">
        <v>1154308999.05288</v>
      </c>
      <c r="BG891" t="s">
        <v>39</v>
      </c>
    </row>
    <row r="892" spans="1:59" x14ac:dyDescent="0.25">
      <c r="A892">
        <v>1335</v>
      </c>
      <c r="B892" t="s">
        <v>226</v>
      </c>
      <c r="C892">
        <v>2017</v>
      </c>
      <c r="D892" s="2">
        <v>18730</v>
      </c>
      <c r="E892" s="7">
        <v>135902.48000000001</v>
      </c>
      <c r="F892" t="s">
        <v>45</v>
      </c>
      <c r="G892" s="2">
        <v>162</v>
      </c>
      <c r="H892" s="1">
        <v>1107504900</v>
      </c>
      <c r="I892" s="1">
        <v>824182000.10000002</v>
      </c>
      <c r="J892" s="1">
        <v>41107701.560000002</v>
      </c>
      <c r="K892" s="1">
        <v>195636543.5</v>
      </c>
      <c r="L892" s="1">
        <v>0</v>
      </c>
      <c r="M892" s="1">
        <v>60843456</v>
      </c>
      <c r="N892" s="1">
        <v>8172343.0799999898</v>
      </c>
      <c r="O892" s="1">
        <v>6004812.0976749901</v>
      </c>
      <c r="P892" s="1">
        <v>58625205</v>
      </c>
      <c r="Q892" s="1">
        <v>16429489</v>
      </c>
      <c r="R892" s="1">
        <v>3451116</v>
      </c>
      <c r="S892" s="1">
        <v>161623</v>
      </c>
      <c r="T892" s="1">
        <v>49.237204196491398</v>
      </c>
      <c r="U892" s="1">
        <v>2.98156622005656</v>
      </c>
      <c r="V892" s="1">
        <v>0</v>
      </c>
      <c r="Y892" s="1">
        <v>321313150</v>
      </c>
      <c r="Z892" s="1">
        <v>397409176.53837401</v>
      </c>
      <c r="AA892" s="1">
        <v>0</v>
      </c>
      <c r="AB892" s="1">
        <v>287130900</v>
      </c>
      <c r="AC892" s="1">
        <v>397409176.53837401</v>
      </c>
      <c r="AD892" s="1">
        <v>0</v>
      </c>
      <c r="AE892" s="1">
        <v>287130900</v>
      </c>
      <c r="AF892" s="1">
        <v>313944686.22714502</v>
      </c>
      <c r="AG892" s="1">
        <v>0</v>
      </c>
      <c r="AH892" s="1">
        <v>287130900</v>
      </c>
      <c r="AI892" s="1">
        <v>274667279.02186102</v>
      </c>
      <c r="AJ892" s="1">
        <v>0</v>
      </c>
      <c r="AK892" s="1">
        <v>926133157.65999997</v>
      </c>
      <c r="AL892" s="1">
        <v>818455233.09837401</v>
      </c>
      <c r="AM892" s="1">
        <v>784272983.09837401</v>
      </c>
      <c r="AN892" s="1">
        <v>700808492.78714502</v>
      </c>
      <c r="AO892" s="1">
        <v>661531085.58186102</v>
      </c>
      <c r="AP892" s="1">
        <v>209813698.677674</v>
      </c>
      <c r="AQ892" s="1">
        <v>170757691.19999999</v>
      </c>
      <c r="AR892" s="1">
        <v>122768284.964756</v>
      </c>
      <c r="AS892" s="1">
        <v>117640947.464756</v>
      </c>
      <c r="AT892" s="1">
        <v>105121273.918071</v>
      </c>
      <c r="AU892" s="1">
        <v>99229662.837279096</v>
      </c>
      <c r="AV892" s="1">
        <v>1135946856.3376701</v>
      </c>
      <c r="AW892" s="1">
        <v>1151037216.7407999</v>
      </c>
      <c r="AX892" s="1">
        <v>1111727629.2407999</v>
      </c>
      <c r="AY892" s="1">
        <v>1015743465.38289</v>
      </c>
      <c r="AZ892" s="1">
        <v>970574447.09681499</v>
      </c>
      <c r="BA892" s="1">
        <v>970574447.09681499</v>
      </c>
      <c r="BB892" s="1">
        <v>941223518.06313002</v>
      </c>
      <c r="BC892" s="1">
        <v>901913930.56313002</v>
      </c>
      <c r="BD892" s="1">
        <v>805929766.70521605</v>
      </c>
      <c r="BE892" s="1">
        <v>760760748.41913998</v>
      </c>
      <c r="BF892" s="1">
        <v>760760748.41913998</v>
      </c>
      <c r="BG892" t="s">
        <v>39</v>
      </c>
    </row>
    <row r="893" spans="1:59" x14ac:dyDescent="0.25">
      <c r="A893">
        <v>1335</v>
      </c>
      <c r="B893" t="s">
        <v>226</v>
      </c>
      <c r="C893">
        <v>2018</v>
      </c>
      <c r="D893" s="2">
        <v>18730</v>
      </c>
      <c r="E893" s="7">
        <v>135902.48000000001</v>
      </c>
      <c r="F893" t="s">
        <v>45</v>
      </c>
      <c r="G893" s="2">
        <v>162</v>
      </c>
      <c r="H893" s="1">
        <v>1107504900</v>
      </c>
      <c r="I893" s="1">
        <v>858616329.79999995</v>
      </c>
      <c r="J893" s="1">
        <v>46463753.880000003</v>
      </c>
      <c r="K893" s="1">
        <v>168946048.09599999</v>
      </c>
      <c r="L893" s="1">
        <v>36172802.509999998</v>
      </c>
      <c r="M893" s="1">
        <v>60843456</v>
      </c>
      <c r="N893" s="1">
        <v>8172343.0799999898</v>
      </c>
      <c r="O893" s="1">
        <v>6004812.0976749901</v>
      </c>
      <c r="P893" s="1">
        <v>58625205</v>
      </c>
      <c r="Q893" s="1">
        <v>16429489</v>
      </c>
      <c r="R893" s="1">
        <v>3451116</v>
      </c>
      <c r="S893" s="1">
        <v>161623</v>
      </c>
      <c r="T893" s="1">
        <v>50.504418113450001</v>
      </c>
      <c r="U893" s="1">
        <v>2.2914107832783301</v>
      </c>
      <c r="V893" s="1">
        <v>0</v>
      </c>
      <c r="Y893" s="1">
        <v>321313150</v>
      </c>
      <c r="Z893" s="1">
        <v>414226078.803267</v>
      </c>
      <c r="AA893" s="1">
        <v>0</v>
      </c>
      <c r="AB893" s="1">
        <v>287130900</v>
      </c>
      <c r="AC893" s="1">
        <v>414226078.803267</v>
      </c>
      <c r="AD893" s="1">
        <v>0</v>
      </c>
      <c r="AE893" s="1">
        <v>287130900</v>
      </c>
      <c r="AF893" s="1">
        <v>327229676.65150398</v>
      </c>
      <c r="AG893" s="1">
        <v>0</v>
      </c>
      <c r="AH893" s="1">
        <v>287130900</v>
      </c>
      <c r="AI893" s="1">
        <v>286290193.28596801</v>
      </c>
      <c r="AJ893" s="1">
        <v>0</v>
      </c>
      <c r="AK893" s="1">
        <v>965923539.67999995</v>
      </c>
      <c r="AL893" s="1">
        <v>840628187.683267</v>
      </c>
      <c r="AM893" s="1">
        <v>806445937.683267</v>
      </c>
      <c r="AN893" s="1">
        <v>719449535.53150403</v>
      </c>
      <c r="AO893" s="1">
        <v>678510052.16596794</v>
      </c>
      <c r="AP893" s="1">
        <v>219296005.783674</v>
      </c>
      <c r="AQ893" s="1">
        <v>170757691.19999999</v>
      </c>
      <c r="AR893" s="1">
        <v>126094228.15249</v>
      </c>
      <c r="AS893" s="1">
        <v>120966890.65249</v>
      </c>
      <c r="AT893" s="1">
        <v>107917430.329725</v>
      </c>
      <c r="AU893" s="1">
        <v>101776507.82489499</v>
      </c>
      <c r="AV893" s="1">
        <v>1185219545.46367</v>
      </c>
      <c r="AW893" s="1">
        <v>1186018421.6194301</v>
      </c>
      <c r="AX893" s="1">
        <v>1146708834.1194301</v>
      </c>
      <c r="AY893" s="1">
        <v>1046662971.6449</v>
      </c>
      <c r="AZ893" s="1">
        <v>999582565.77453804</v>
      </c>
      <c r="BA893" s="1">
        <v>999582565.77453804</v>
      </c>
      <c r="BB893" s="1">
        <v>966722415.83575702</v>
      </c>
      <c r="BC893" s="1">
        <v>927412828.33575702</v>
      </c>
      <c r="BD893" s="1">
        <v>827366965.86122894</v>
      </c>
      <c r="BE893" s="1">
        <v>780286559.99086297</v>
      </c>
      <c r="BF893" s="1">
        <v>780286559.99086297</v>
      </c>
      <c r="BG893" t="s">
        <v>39</v>
      </c>
    </row>
    <row r="894" spans="1:59" x14ac:dyDescent="0.25">
      <c r="A894">
        <v>1335</v>
      </c>
      <c r="B894" t="s">
        <v>226</v>
      </c>
      <c r="C894">
        <v>2019</v>
      </c>
      <c r="D894" s="2">
        <v>18730</v>
      </c>
      <c r="E894" s="7">
        <v>135902.48000000001</v>
      </c>
      <c r="F894" t="s">
        <v>45</v>
      </c>
      <c r="G894" s="2">
        <v>162</v>
      </c>
      <c r="H894" s="1">
        <v>1107504900</v>
      </c>
      <c r="I894" s="1">
        <v>793612855.10000002</v>
      </c>
      <c r="J894" s="1">
        <v>41272273</v>
      </c>
      <c r="K894" s="1">
        <v>139651583.69999999</v>
      </c>
      <c r="L894" s="1">
        <v>51006673.670000002</v>
      </c>
      <c r="M894" s="1">
        <v>60843456</v>
      </c>
      <c r="N894" s="1">
        <v>8172343.0799999898</v>
      </c>
      <c r="O894" s="1">
        <v>6004812.0976749901</v>
      </c>
      <c r="P894" s="1">
        <v>58625205</v>
      </c>
      <c r="Q894" s="1">
        <v>16429489</v>
      </c>
      <c r="R894" s="1">
        <v>3451116</v>
      </c>
      <c r="S894" s="1">
        <v>161623</v>
      </c>
      <c r="T894" s="1">
        <v>45.245646558802903</v>
      </c>
      <c r="U894" s="1">
        <v>5.9386131308974601</v>
      </c>
      <c r="V894" s="1">
        <v>0</v>
      </c>
      <c r="Y894" s="1">
        <v>321313150</v>
      </c>
      <c r="Z894" s="1">
        <v>337709660.27337903</v>
      </c>
      <c r="AA894" s="1">
        <v>0</v>
      </c>
      <c r="AB894" s="1">
        <v>287130900</v>
      </c>
      <c r="AC894" s="1">
        <v>337709660.27337903</v>
      </c>
      <c r="AD894" s="1">
        <v>0</v>
      </c>
      <c r="AE894" s="1">
        <v>287130900</v>
      </c>
      <c r="AF894" s="1">
        <v>266783354.76273099</v>
      </c>
      <c r="AG894" s="1">
        <v>0</v>
      </c>
      <c r="AH894" s="1">
        <v>287130900</v>
      </c>
      <c r="AI894" s="1">
        <v>233406269.81654301</v>
      </c>
      <c r="AJ894" s="1">
        <v>0</v>
      </c>
      <c r="AK894" s="1">
        <v>895728584.10000002</v>
      </c>
      <c r="AL894" s="1">
        <v>758920288.27337897</v>
      </c>
      <c r="AM894" s="1">
        <v>724738038.27337897</v>
      </c>
      <c r="AN894" s="1">
        <v>653811732.76273096</v>
      </c>
      <c r="AO894" s="1">
        <v>620434647.81654298</v>
      </c>
      <c r="AP894" s="1">
        <v>204835412.547674</v>
      </c>
      <c r="AQ894" s="1">
        <v>170757691.19999999</v>
      </c>
      <c r="AR894" s="1">
        <v>113838043.241006</v>
      </c>
      <c r="AS894" s="1">
        <v>108710705.741006</v>
      </c>
      <c r="AT894" s="1">
        <v>98071759.914409697</v>
      </c>
      <c r="AU894" s="1">
        <v>93065197.172481507</v>
      </c>
      <c r="AV894" s="1">
        <v>1100563996.64767</v>
      </c>
      <c r="AW894" s="1">
        <v>1077593744.0620601</v>
      </c>
      <c r="AX894" s="1">
        <v>1038284156.56206</v>
      </c>
      <c r="AY894" s="1">
        <v>956718905.22481596</v>
      </c>
      <c r="AZ894" s="1">
        <v>918335257.53670001</v>
      </c>
      <c r="BA894" s="1">
        <v>918335257.53670001</v>
      </c>
      <c r="BB894" s="1">
        <v>872758331.51438606</v>
      </c>
      <c r="BC894" s="1">
        <v>833448744.01438606</v>
      </c>
      <c r="BD894" s="1">
        <v>751883492.67714095</v>
      </c>
      <c r="BE894" s="1">
        <v>713499844.989025</v>
      </c>
      <c r="BF894" s="1">
        <v>713499844.989025</v>
      </c>
      <c r="BG894" t="s">
        <v>39</v>
      </c>
    </row>
    <row r="895" spans="1:59" x14ac:dyDescent="0.25">
      <c r="A895">
        <v>1335</v>
      </c>
      <c r="B895" t="s">
        <v>226</v>
      </c>
      <c r="C895">
        <v>2020</v>
      </c>
      <c r="D895" s="2">
        <v>18730</v>
      </c>
      <c r="E895" s="7">
        <v>135902.48000000001</v>
      </c>
      <c r="F895" t="s">
        <v>45</v>
      </c>
      <c r="G895" s="2">
        <v>162</v>
      </c>
      <c r="H895" s="1">
        <v>1107504900</v>
      </c>
      <c r="I895" s="1">
        <v>847800993.89999998</v>
      </c>
      <c r="J895" s="1">
        <v>45338683.670000002</v>
      </c>
      <c r="K895" s="1">
        <v>125315167.14399999</v>
      </c>
      <c r="L895" s="1">
        <v>49250995.630000003</v>
      </c>
      <c r="M895" s="1">
        <v>60843456</v>
      </c>
      <c r="N895" s="1">
        <v>8172343.0799999898</v>
      </c>
      <c r="O895" s="1">
        <v>6004812.0976749901</v>
      </c>
      <c r="P895" s="1">
        <v>58625205</v>
      </c>
      <c r="Q895" s="1">
        <v>16429489</v>
      </c>
      <c r="R895" s="1">
        <v>3451116</v>
      </c>
      <c r="S895" s="1">
        <v>161623</v>
      </c>
      <c r="T895" s="1">
        <v>46.268310784464099</v>
      </c>
      <c r="U895" s="1">
        <v>2.9953177123654502</v>
      </c>
      <c r="V895" s="1">
        <v>0</v>
      </c>
      <c r="Y895" s="1">
        <v>321313150</v>
      </c>
      <c r="Z895" s="1">
        <v>371783533.75851399</v>
      </c>
      <c r="AA895" s="1">
        <v>0</v>
      </c>
      <c r="AB895" s="1">
        <v>287130900</v>
      </c>
      <c r="AC895" s="1">
        <v>371783533.75851399</v>
      </c>
      <c r="AD895" s="1">
        <v>0</v>
      </c>
      <c r="AE895" s="1">
        <v>287130900</v>
      </c>
      <c r="AF895" s="1">
        <v>293700980.60371602</v>
      </c>
      <c r="AG895" s="1">
        <v>0</v>
      </c>
      <c r="AH895" s="1">
        <v>287130900</v>
      </c>
      <c r="AI895" s="1">
        <v>256956249.70734099</v>
      </c>
      <c r="AJ895" s="1">
        <v>0</v>
      </c>
      <c r="AK895" s="1">
        <v>953983133.56999898</v>
      </c>
      <c r="AL895" s="1">
        <v>797060572.428514</v>
      </c>
      <c r="AM895" s="1">
        <v>762878322.428514</v>
      </c>
      <c r="AN895" s="1">
        <v>684795769.27371597</v>
      </c>
      <c r="AO895" s="1">
        <v>648051038.37734103</v>
      </c>
      <c r="AP895" s="1">
        <v>188743317.95167401</v>
      </c>
      <c r="AQ895" s="1">
        <v>170757691.19999999</v>
      </c>
      <c r="AR895" s="1">
        <v>119559085.86427701</v>
      </c>
      <c r="AS895" s="1">
        <v>114431748.36427701</v>
      </c>
      <c r="AT895" s="1">
        <v>102719365.391057</v>
      </c>
      <c r="AU895" s="1">
        <v>97207655.7566012</v>
      </c>
      <c r="AV895" s="1">
        <v>1142726451.5216701</v>
      </c>
      <c r="AW895" s="1">
        <v>1105362976.2444601</v>
      </c>
      <c r="AX895" s="1">
        <v>1066053388.74446</v>
      </c>
      <c r="AY895" s="1">
        <v>976258452.616449</v>
      </c>
      <c r="AZ895" s="1">
        <v>934002012.08561695</v>
      </c>
      <c r="BA895" s="1">
        <v>934002012.08561695</v>
      </c>
      <c r="BB895" s="1">
        <v>916619658.29279101</v>
      </c>
      <c r="BC895" s="1">
        <v>877310070.79279101</v>
      </c>
      <c r="BD895" s="1">
        <v>787515134.66477394</v>
      </c>
      <c r="BE895" s="1">
        <v>745258694.13394201</v>
      </c>
      <c r="BF895" s="1">
        <v>745258694.13394201</v>
      </c>
      <c r="BG895" t="s">
        <v>39</v>
      </c>
    </row>
    <row r="896" spans="1:59" x14ac:dyDescent="0.25">
      <c r="A896">
        <v>1335</v>
      </c>
      <c r="B896" t="s">
        <v>226</v>
      </c>
      <c r="C896">
        <v>2021</v>
      </c>
      <c r="D896" s="2">
        <v>18730</v>
      </c>
      <c r="E896" s="7">
        <v>135902.48000000001</v>
      </c>
      <c r="F896" t="s">
        <v>45</v>
      </c>
      <c r="G896" s="2">
        <v>162</v>
      </c>
      <c r="H896" s="1">
        <v>1107504900</v>
      </c>
      <c r="I896" s="1">
        <v>844390730.33999896</v>
      </c>
      <c r="J896" s="1">
        <v>41963091.780000001</v>
      </c>
      <c r="K896" s="1">
        <v>175897628.30999899</v>
      </c>
      <c r="L896" s="1">
        <v>0</v>
      </c>
      <c r="M896" s="1">
        <v>60843456</v>
      </c>
      <c r="N896" s="1">
        <v>8172343.0799999898</v>
      </c>
      <c r="O896" s="1">
        <v>6004812.0976749901</v>
      </c>
      <c r="P896" s="1">
        <v>58625205</v>
      </c>
      <c r="Q896" s="1">
        <v>16429489</v>
      </c>
      <c r="R896" s="1">
        <v>3451116</v>
      </c>
      <c r="S896" s="1">
        <v>161623</v>
      </c>
      <c r="T896" s="1">
        <v>44.756075543947702</v>
      </c>
      <c r="U896" s="1">
        <v>2.3076298641446802</v>
      </c>
      <c r="V896" s="1">
        <v>0</v>
      </c>
      <c r="Y896" s="1">
        <v>321313150</v>
      </c>
      <c r="Z896" s="1">
        <v>364699365.97866398</v>
      </c>
      <c r="AA896" s="1">
        <v>0</v>
      </c>
      <c r="AB896" s="1">
        <v>287130900</v>
      </c>
      <c r="AC896" s="1">
        <v>364699365.97866398</v>
      </c>
      <c r="AD896" s="1">
        <v>0</v>
      </c>
      <c r="AE896" s="1">
        <v>287130900</v>
      </c>
      <c r="AF896" s="1">
        <v>288104640.70488</v>
      </c>
      <c r="AG896" s="1">
        <v>0</v>
      </c>
      <c r="AH896" s="1">
        <v>287130900</v>
      </c>
      <c r="AI896" s="1">
        <v>252060064.105452</v>
      </c>
      <c r="AJ896" s="1">
        <v>0</v>
      </c>
      <c r="AK896" s="1">
        <v>947197278.11999798</v>
      </c>
      <c r="AL896" s="1">
        <v>786600812.75866401</v>
      </c>
      <c r="AM896" s="1">
        <v>752418562.75866401</v>
      </c>
      <c r="AN896" s="1">
        <v>675823837.48487997</v>
      </c>
      <c r="AO896" s="1">
        <v>639779260.88545203</v>
      </c>
      <c r="AP896" s="1">
        <v>190074783.48767301</v>
      </c>
      <c r="AQ896" s="1">
        <v>170757691.19999999</v>
      </c>
      <c r="AR896" s="1">
        <v>117990121.913799</v>
      </c>
      <c r="AS896" s="1">
        <v>112862784.413799</v>
      </c>
      <c r="AT896" s="1">
        <v>101373575.622732</v>
      </c>
      <c r="AU896" s="1">
        <v>95966889.132817805</v>
      </c>
      <c r="AV896" s="1">
        <v>1137272061.6076701</v>
      </c>
      <c r="AW896" s="1">
        <v>1094665718.16013</v>
      </c>
      <c r="AX896" s="1">
        <v>1055356130.66013</v>
      </c>
      <c r="AY896" s="1">
        <v>967272196.59528601</v>
      </c>
      <c r="AZ896" s="1">
        <v>925820933.50594401</v>
      </c>
      <c r="BA896" s="1">
        <v>925820933.50594401</v>
      </c>
      <c r="BB896" s="1">
        <v>904590934.67246401</v>
      </c>
      <c r="BC896" s="1">
        <v>865281347.17246401</v>
      </c>
      <c r="BD896" s="1">
        <v>777197413.10761201</v>
      </c>
      <c r="BE896" s="1">
        <v>735746150.01827002</v>
      </c>
      <c r="BF896" s="1">
        <v>735746150.01827002</v>
      </c>
      <c r="BG896" t="s">
        <v>39</v>
      </c>
    </row>
    <row r="897" spans="1:59" x14ac:dyDescent="0.25">
      <c r="A897">
        <v>1343</v>
      </c>
      <c r="B897" t="s">
        <v>227</v>
      </c>
      <c r="C897">
        <v>2017</v>
      </c>
      <c r="D897" s="2">
        <v>7183</v>
      </c>
      <c r="E897" s="7">
        <v>86106.67</v>
      </c>
      <c r="F897" t="s">
        <v>38</v>
      </c>
      <c r="G897" s="2">
        <v>183</v>
      </c>
      <c r="H897" s="1">
        <v>479788485</v>
      </c>
      <c r="I897" s="1">
        <v>307108260.30000001</v>
      </c>
      <c r="J897" s="1">
        <v>5118171.784</v>
      </c>
      <c r="K897" s="1">
        <v>41764491.210000001</v>
      </c>
      <c r="L897" s="1">
        <v>0</v>
      </c>
      <c r="M897" s="1">
        <v>61119355.995332398</v>
      </c>
      <c r="N897" s="1">
        <v>4458738.1804270605</v>
      </c>
      <c r="O897" s="1">
        <v>4878032.6799062602</v>
      </c>
      <c r="P897" s="1">
        <v>61119355.995332398</v>
      </c>
      <c r="Q897" s="1">
        <v>8146597</v>
      </c>
      <c r="R897" s="1">
        <v>5478323</v>
      </c>
      <c r="S897" s="1">
        <v>4219</v>
      </c>
      <c r="T897" s="1">
        <v>61.007683072881399</v>
      </c>
      <c r="U897" s="1">
        <v>5.0375664556700999</v>
      </c>
      <c r="V897" s="1">
        <v>0</v>
      </c>
      <c r="Y897" s="1">
        <v>123224365</v>
      </c>
      <c r="Z897" s="1">
        <v>256722473.45279601</v>
      </c>
      <c r="AA897" s="1">
        <v>0</v>
      </c>
      <c r="AB897" s="1">
        <v>110115390</v>
      </c>
      <c r="AC897" s="1">
        <v>256722473.45279601</v>
      </c>
      <c r="AD897" s="1">
        <v>0</v>
      </c>
      <c r="AE897" s="1">
        <v>110115390</v>
      </c>
      <c r="AF897" s="1">
        <v>202200059.015302</v>
      </c>
      <c r="AG897" s="1">
        <v>0</v>
      </c>
      <c r="AH897" s="1">
        <v>110115390</v>
      </c>
      <c r="AI897" s="1">
        <v>176542452.22118601</v>
      </c>
      <c r="AJ897" s="1">
        <v>0</v>
      </c>
      <c r="AK897" s="1">
        <v>373345788.07933199</v>
      </c>
      <c r="AL897" s="1">
        <v>446184366.23212898</v>
      </c>
      <c r="AM897" s="1">
        <v>433075391.23212898</v>
      </c>
      <c r="AN897" s="1">
        <v>378552976.79463398</v>
      </c>
      <c r="AO897" s="1">
        <v>352895370.00051898</v>
      </c>
      <c r="AP897" s="1">
        <v>51101262.070333302</v>
      </c>
      <c r="AQ897" s="1">
        <v>0</v>
      </c>
      <c r="AR897" s="1">
        <v>0</v>
      </c>
      <c r="AS897" s="1">
        <v>0</v>
      </c>
      <c r="AT897" s="1">
        <v>0</v>
      </c>
      <c r="AU897" s="1">
        <v>0</v>
      </c>
      <c r="AV897" s="1">
        <v>424447050.149665</v>
      </c>
      <c r="AW897" s="1">
        <v>497285628.30246198</v>
      </c>
      <c r="AX897" s="1">
        <v>484176653.30246198</v>
      </c>
      <c r="AY897" s="1">
        <v>429654238.86496699</v>
      </c>
      <c r="AZ897" s="1">
        <v>403996632.07085198</v>
      </c>
      <c r="BA897" s="1">
        <v>403996632.07085198</v>
      </c>
      <c r="BB897" s="1">
        <v>446184366.23212898</v>
      </c>
      <c r="BC897" s="1">
        <v>433075391.23212898</v>
      </c>
      <c r="BD897" s="1">
        <v>378552976.79463398</v>
      </c>
      <c r="BE897" s="1">
        <v>352895370.00051898</v>
      </c>
      <c r="BF897" s="1">
        <v>352895370.00051898</v>
      </c>
      <c r="BG897" t="s">
        <v>39</v>
      </c>
    </row>
    <row r="898" spans="1:59" x14ac:dyDescent="0.25">
      <c r="A898">
        <v>1343</v>
      </c>
      <c r="B898" t="s">
        <v>227</v>
      </c>
      <c r="C898">
        <v>2018</v>
      </c>
      <c r="D898" s="2">
        <v>7183</v>
      </c>
      <c r="E898" s="7">
        <v>86106.67</v>
      </c>
      <c r="F898" t="s">
        <v>38</v>
      </c>
      <c r="G898" s="2">
        <v>183</v>
      </c>
      <c r="H898" s="1">
        <v>479788485</v>
      </c>
      <c r="I898" s="1">
        <v>334451057</v>
      </c>
      <c r="J898" s="1">
        <v>7886712.2359999996</v>
      </c>
      <c r="K898" s="1">
        <v>40581072.950000003</v>
      </c>
      <c r="L898" s="1">
        <v>0</v>
      </c>
      <c r="M898" s="1">
        <v>61119355.995332398</v>
      </c>
      <c r="N898" s="1">
        <v>4458738.1804270605</v>
      </c>
      <c r="O898" s="1">
        <v>4878032.6799062602</v>
      </c>
      <c r="P898" s="1">
        <v>61119355.995332398</v>
      </c>
      <c r="Q898" s="1">
        <v>8146597</v>
      </c>
      <c r="R898" s="1">
        <v>5478323</v>
      </c>
      <c r="S898" s="1">
        <v>4219</v>
      </c>
      <c r="T898" s="1">
        <v>61.147830890000002</v>
      </c>
      <c r="U898" s="1">
        <v>4.8476308541151196</v>
      </c>
      <c r="V898" s="1">
        <v>0</v>
      </c>
      <c r="Y898" s="1">
        <v>123224365</v>
      </c>
      <c r="Z898" s="1">
        <v>258236492.661782</v>
      </c>
      <c r="AA898" s="1">
        <v>0</v>
      </c>
      <c r="AB898" s="1">
        <v>110115390</v>
      </c>
      <c r="AC898" s="1">
        <v>258236492.661782</v>
      </c>
      <c r="AD898" s="1">
        <v>0</v>
      </c>
      <c r="AE898" s="1">
        <v>110115390</v>
      </c>
      <c r="AF898" s="1">
        <v>203392532.62031901</v>
      </c>
      <c r="AG898" s="1">
        <v>0</v>
      </c>
      <c r="AH898" s="1">
        <v>110115390</v>
      </c>
      <c r="AI898" s="1">
        <v>177583610.247866</v>
      </c>
      <c r="AJ898" s="1">
        <v>0</v>
      </c>
      <c r="AK898" s="1">
        <v>403457125.231332</v>
      </c>
      <c r="AL898" s="1">
        <v>450466925.89311498</v>
      </c>
      <c r="AM898" s="1">
        <v>437357950.89311498</v>
      </c>
      <c r="AN898" s="1">
        <v>382513990.85165101</v>
      </c>
      <c r="AO898" s="1">
        <v>356705068.47919798</v>
      </c>
      <c r="AP898" s="1">
        <v>49917843.810333297</v>
      </c>
      <c r="AQ898" s="1">
        <v>0</v>
      </c>
      <c r="AR898" s="1">
        <v>0</v>
      </c>
      <c r="AS898" s="1">
        <v>0</v>
      </c>
      <c r="AT898" s="1">
        <v>0</v>
      </c>
      <c r="AU898" s="1">
        <v>0</v>
      </c>
      <c r="AV898" s="1">
        <v>453374969.04166502</v>
      </c>
      <c r="AW898" s="1">
        <v>500384769.703448</v>
      </c>
      <c r="AX898" s="1">
        <v>487275794.703448</v>
      </c>
      <c r="AY898" s="1">
        <v>432431834.66198498</v>
      </c>
      <c r="AZ898" s="1">
        <v>406622912.28953099</v>
      </c>
      <c r="BA898" s="1">
        <v>406622912.28953099</v>
      </c>
      <c r="BB898" s="1">
        <v>450466925.89311498</v>
      </c>
      <c r="BC898" s="1">
        <v>437357950.89311498</v>
      </c>
      <c r="BD898" s="1">
        <v>382513990.85165101</v>
      </c>
      <c r="BE898" s="1">
        <v>356705068.47919798</v>
      </c>
      <c r="BF898" s="1">
        <v>356705068.47919798</v>
      </c>
      <c r="BG898" t="s">
        <v>39</v>
      </c>
    </row>
    <row r="899" spans="1:59" x14ac:dyDescent="0.25">
      <c r="A899">
        <v>1343</v>
      </c>
      <c r="B899" t="s">
        <v>227</v>
      </c>
      <c r="C899">
        <v>2019</v>
      </c>
      <c r="D899" s="2">
        <v>7183</v>
      </c>
      <c r="E899" s="7">
        <v>86106.67</v>
      </c>
      <c r="F899" t="s">
        <v>38</v>
      </c>
      <c r="G899" s="2">
        <v>183</v>
      </c>
      <c r="H899" s="1">
        <v>479788485</v>
      </c>
      <c r="I899" s="1">
        <v>334381174</v>
      </c>
      <c r="J899" s="1">
        <v>1168180.4450000001</v>
      </c>
      <c r="K899" s="1">
        <v>33530510.800000001</v>
      </c>
      <c r="L899" s="1">
        <v>0</v>
      </c>
      <c r="M899" s="1">
        <v>61119355.995332398</v>
      </c>
      <c r="N899" s="1">
        <v>4458738.1804270605</v>
      </c>
      <c r="O899" s="1">
        <v>4878032.6799062602</v>
      </c>
      <c r="P899" s="1">
        <v>61119355.995332398</v>
      </c>
      <c r="Q899" s="1">
        <v>8146597</v>
      </c>
      <c r="R899" s="1">
        <v>5478323</v>
      </c>
      <c r="S899" s="1">
        <v>4219</v>
      </c>
      <c r="T899" s="1">
        <v>56.608934383198999</v>
      </c>
      <c r="U899" s="1">
        <v>8.9839936771688702</v>
      </c>
      <c r="V899" s="1">
        <v>0</v>
      </c>
      <c r="Y899" s="1">
        <v>123224365</v>
      </c>
      <c r="Z899" s="1">
        <v>218445008.069451</v>
      </c>
      <c r="AA899" s="1">
        <v>0</v>
      </c>
      <c r="AB899" s="1">
        <v>110115390</v>
      </c>
      <c r="AC899" s="1">
        <v>218445008.069451</v>
      </c>
      <c r="AD899" s="1">
        <v>0</v>
      </c>
      <c r="AE899" s="1">
        <v>110115390</v>
      </c>
      <c r="AF899" s="1">
        <v>172051916.33276501</v>
      </c>
      <c r="AG899" s="1">
        <v>0</v>
      </c>
      <c r="AH899" s="1">
        <v>110115390</v>
      </c>
      <c r="AI899" s="1">
        <v>150219873.16255999</v>
      </c>
      <c r="AJ899" s="1">
        <v>0</v>
      </c>
      <c r="AK899" s="1">
        <v>396668710.440332</v>
      </c>
      <c r="AL899" s="1">
        <v>403956909.50978303</v>
      </c>
      <c r="AM899" s="1">
        <v>390847934.50978303</v>
      </c>
      <c r="AN899" s="1">
        <v>344454842.77309698</v>
      </c>
      <c r="AO899" s="1">
        <v>322622799.60289198</v>
      </c>
      <c r="AP899" s="1">
        <v>42867281.660333298</v>
      </c>
      <c r="AQ899" s="1">
        <v>0</v>
      </c>
      <c r="AR899" s="1">
        <v>0</v>
      </c>
      <c r="AS899" s="1">
        <v>0</v>
      </c>
      <c r="AT899" s="1">
        <v>0</v>
      </c>
      <c r="AU899" s="1">
        <v>0</v>
      </c>
      <c r="AV899" s="1">
        <v>439535992.10066497</v>
      </c>
      <c r="AW899" s="1">
        <v>446824191.17011601</v>
      </c>
      <c r="AX899" s="1">
        <v>433715216.17011601</v>
      </c>
      <c r="AY899" s="1">
        <v>387322124.43343103</v>
      </c>
      <c r="AZ899" s="1">
        <v>365490081.26322502</v>
      </c>
      <c r="BA899" s="1">
        <v>365490081.26322502</v>
      </c>
      <c r="BB899" s="1">
        <v>403956909.50978303</v>
      </c>
      <c r="BC899" s="1">
        <v>390847934.50978303</v>
      </c>
      <c r="BD899" s="1">
        <v>344454842.77309698</v>
      </c>
      <c r="BE899" s="1">
        <v>322622799.60289198</v>
      </c>
      <c r="BF899" s="1">
        <v>322622799.60289198</v>
      </c>
      <c r="BG899" t="s">
        <v>39</v>
      </c>
    </row>
    <row r="900" spans="1:59" x14ac:dyDescent="0.25">
      <c r="A900">
        <v>1343</v>
      </c>
      <c r="B900" t="s">
        <v>227</v>
      </c>
      <c r="C900">
        <v>2020</v>
      </c>
      <c r="D900" s="2">
        <v>7008</v>
      </c>
      <c r="E900" s="7">
        <v>86106.67</v>
      </c>
      <c r="F900" t="s">
        <v>38</v>
      </c>
      <c r="G900" s="2">
        <v>183</v>
      </c>
      <c r="H900" s="1">
        <v>468099360</v>
      </c>
      <c r="I900" s="1">
        <v>385330748.80000001</v>
      </c>
      <c r="J900" s="1">
        <v>1239155.6189999999</v>
      </c>
      <c r="K900" s="1">
        <v>31185292.969999999</v>
      </c>
      <c r="L900" s="1">
        <v>0</v>
      </c>
      <c r="M900" s="1">
        <v>61119355.995332398</v>
      </c>
      <c r="N900" s="1">
        <v>4458738.1804270605</v>
      </c>
      <c r="O900" s="1">
        <v>4878032.6799062602</v>
      </c>
      <c r="P900" s="1">
        <v>61119355.995332398</v>
      </c>
      <c r="Q900" s="1">
        <v>8146597</v>
      </c>
      <c r="R900" s="1">
        <v>5478323</v>
      </c>
      <c r="S900" s="1">
        <v>4219</v>
      </c>
      <c r="T900" s="1">
        <v>60.284540751037397</v>
      </c>
      <c r="U900" s="1">
        <v>4.4565097970280698</v>
      </c>
      <c r="V900" s="1">
        <v>0</v>
      </c>
      <c r="Y900" s="1">
        <v>120222240</v>
      </c>
      <c r="Z900" s="1">
        <v>256070758.124975</v>
      </c>
      <c r="AA900" s="1">
        <v>0</v>
      </c>
      <c r="AB900" s="1">
        <v>107432640</v>
      </c>
      <c r="AC900" s="1">
        <v>256070758.124975</v>
      </c>
      <c r="AD900" s="1">
        <v>0</v>
      </c>
      <c r="AE900" s="1">
        <v>107432640</v>
      </c>
      <c r="AF900" s="1">
        <v>201686754.21586499</v>
      </c>
      <c r="AG900" s="1">
        <v>0</v>
      </c>
      <c r="AH900" s="1">
        <v>107432640</v>
      </c>
      <c r="AI900" s="1">
        <v>176094281.788048</v>
      </c>
      <c r="AJ900" s="1">
        <v>0</v>
      </c>
      <c r="AK900" s="1">
        <v>447689260.41433197</v>
      </c>
      <c r="AL900" s="1">
        <v>438651509.73930699</v>
      </c>
      <c r="AM900" s="1">
        <v>425861909.73930699</v>
      </c>
      <c r="AN900" s="1">
        <v>371477905.83019698</v>
      </c>
      <c r="AO900" s="1">
        <v>345885433.40237999</v>
      </c>
      <c r="AP900" s="1">
        <v>40522063.8303333</v>
      </c>
      <c r="AQ900" s="1">
        <v>0</v>
      </c>
      <c r="AR900" s="1">
        <v>0</v>
      </c>
      <c r="AS900" s="1">
        <v>0</v>
      </c>
      <c r="AT900" s="1">
        <v>0</v>
      </c>
      <c r="AU900" s="1">
        <v>0</v>
      </c>
      <c r="AV900" s="1">
        <v>488211324.24466503</v>
      </c>
      <c r="AW900" s="1">
        <v>479173573.56964099</v>
      </c>
      <c r="AX900" s="1">
        <v>466383973.56964099</v>
      </c>
      <c r="AY900" s="1">
        <v>411999969.66052997</v>
      </c>
      <c r="AZ900" s="1">
        <v>386407497.232714</v>
      </c>
      <c r="BA900" s="1">
        <v>386407497.232714</v>
      </c>
      <c r="BB900" s="1">
        <v>438651509.73930699</v>
      </c>
      <c r="BC900" s="1">
        <v>425861909.73930699</v>
      </c>
      <c r="BD900" s="1">
        <v>371477905.83019698</v>
      </c>
      <c r="BE900" s="1">
        <v>345885433.40237999</v>
      </c>
      <c r="BF900" s="1">
        <v>345885433.40237999</v>
      </c>
      <c r="BG900" t="s">
        <v>39</v>
      </c>
    </row>
    <row r="901" spans="1:59" x14ac:dyDescent="0.25">
      <c r="A901">
        <v>1343</v>
      </c>
      <c r="B901" t="s">
        <v>227</v>
      </c>
      <c r="C901">
        <v>2021</v>
      </c>
      <c r="D901" s="2">
        <v>7008</v>
      </c>
      <c r="E901" s="7">
        <v>86106.67</v>
      </c>
      <c r="F901" t="s">
        <v>38</v>
      </c>
      <c r="G901" s="2">
        <v>183</v>
      </c>
      <c r="H901" s="1">
        <v>468099360</v>
      </c>
      <c r="I901" s="1">
        <v>373728395</v>
      </c>
      <c r="J901" s="1">
        <v>1398737.5519999999</v>
      </c>
      <c r="K901" s="1">
        <v>34214896.090319999</v>
      </c>
      <c r="L901" s="1">
        <v>0</v>
      </c>
      <c r="M901" s="1">
        <v>61119355.995332398</v>
      </c>
      <c r="N901" s="1">
        <v>4458738.1804270605</v>
      </c>
      <c r="O901" s="1">
        <v>4878032.6799062602</v>
      </c>
      <c r="P901" s="1">
        <v>61119355.995332398</v>
      </c>
      <c r="Q901" s="1">
        <v>8146597</v>
      </c>
      <c r="R901" s="1">
        <v>5478323</v>
      </c>
      <c r="S901" s="1">
        <v>4219</v>
      </c>
      <c r="T901" s="1">
        <v>60.232884519999999</v>
      </c>
      <c r="U901" s="1">
        <v>5.1124247439154002</v>
      </c>
      <c r="V901" s="1">
        <v>0</v>
      </c>
      <c r="Y901" s="1">
        <v>120222240</v>
      </c>
      <c r="Z901" s="1">
        <v>252825286.542647</v>
      </c>
      <c r="AA901" s="1">
        <v>0</v>
      </c>
      <c r="AB901" s="1">
        <v>107432640</v>
      </c>
      <c r="AC901" s="1">
        <v>252825286.542647</v>
      </c>
      <c r="AD901" s="1">
        <v>0</v>
      </c>
      <c r="AE901" s="1">
        <v>107432640</v>
      </c>
      <c r="AF901" s="1">
        <v>199130552.039042</v>
      </c>
      <c r="AG901" s="1">
        <v>0</v>
      </c>
      <c r="AH901" s="1">
        <v>107432640</v>
      </c>
      <c r="AI901" s="1">
        <v>173862441.684405</v>
      </c>
      <c r="AJ901" s="1">
        <v>0</v>
      </c>
      <c r="AK901" s="1">
        <v>436246488.54733199</v>
      </c>
      <c r="AL901" s="1">
        <v>435565620.08997899</v>
      </c>
      <c r="AM901" s="1">
        <v>422776020.08997899</v>
      </c>
      <c r="AN901" s="1">
        <v>369081285.586375</v>
      </c>
      <c r="AO901" s="1">
        <v>343813175.23173702</v>
      </c>
      <c r="AP901" s="1">
        <v>43551666.9506533</v>
      </c>
      <c r="AQ901" s="1">
        <v>0</v>
      </c>
      <c r="AR901" s="1">
        <v>0</v>
      </c>
      <c r="AS901" s="1">
        <v>0</v>
      </c>
      <c r="AT901" s="1">
        <v>0</v>
      </c>
      <c r="AU901" s="1">
        <v>0</v>
      </c>
      <c r="AV901" s="1">
        <v>479798155.49798501</v>
      </c>
      <c r="AW901" s="1">
        <v>479117287.04063302</v>
      </c>
      <c r="AX901" s="1">
        <v>466327687.04063302</v>
      </c>
      <c r="AY901" s="1">
        <v>412632952.53702801</v>
      </c>
      <c r="AZ901" s="1">
        <v>387364842.18239099</v>
      </c>
      <c r="BA901" s="1">
        <v>387364842.18239099</v>
      </c>
      <c r="BB901" s="1">
        <v>435565620.08997899</v>
      </c>
      <c r="BC901" s="1">
        <v>422776020.08997899</v>
      </c>
      <c r="BD901" s="1">
        <v>369081285.586375</v>
      </c>
      <c r="BE901" s="1">
        <v>343813175.23173702</v>
      </c>
      <c r="BF901" s="1">
        <v>343813175.23173702</v>
      </c>
      <c r="BG901" t="s">
        <v>39</v>
      </c>
    </row>
    <row r="902" spans="1:59" x14ac:dyDescent="0.25">
      <c r="A902">
        <v>1352</v>
      </c>
      <c r="B902" t="s">
        <v>228</v>
      </c>
      <c r="C902">
        <v>2017</v>
      </c>
      <c r="D902" s="2">
        <v>50001</v>
      </c>
      <c r="E902" s="7">
        <v>63702.32</v>
      </c>
      <c r="F902" t="s">
        <v>45</v>
      </c>
      <c r="G902" s="2">
        <v>142</v>
      </c>
      <c r="H902" s="1">
        <v>2591551830</v>
      </c>
      <c r="I902" s="1">
        <v>2024343164</v>
      </c>
      <c r="J902" s="1">
        <v>45290808.340000004</v>
      </c>
      <c r="K902" s="1">
        <v>219946737.40000001</v>
      </c>
      <c r="L902" s="1">
        <v>0</v>
      </c>
      <c r="M902" s="1">
        <v>168219125.12868801</v>
      </c>
      <c r="N902" s="1">
        <v>53773307.93</v>
      </c>
      <c r="O902" s="1">
        <v>3438476.20389598</v>
      </c>
      <c r="P902" s="1">
        <v>108246544.759305</v>
      </c>
      <c r="Q902" s="1">
        <v>24734524</v>
      </c>
      <c r="R902" s="1">
        <v>41783272</v>
      </c>
      <c r="S902" s="1">
        <v>1139052</v>
      </c>
      <c r="T902" s="1">
        <v>64.061491782513002</v>
      </c>
      <c r="U902" s="1">
        <v>2.5771927362314599</v>
      </c>
      <c r="V902" s="1">
        <v>5438123</v>
      </c>
      <c r="W902" s="1">
        <v>51.2</v>
      </c>
      <c r="X902" s="1">
        <v>1.01</v>
      </c>
      <c r="Y902" s="1">
        <v>857767155</v>
      </c>
      <c r="Z902" s="1">
        <v>1052576567.18987</v>
      </c>
      <c r="AA902" s="1">
        <v>174354054.27711999</v>
      </c>
      <c r="AB902" s="1">
        <v>766515330</v>
      </c>
      <c r="AC902" s="1">
        <v>1052576567.18987</v>
      </c>
      <c r="AD902" s="1">
        <v>174354054.27711999</v>
      </c>
      <c r="AE902" s="1">
        <v>766515330</v>
      </c>
      <c r="AF902" s="1">
        <v>838131001.62981403</v>
      </c>
      <c r="AG902" s="1">
        <v>174354054.27711999</v>
      </c>
      <c r="AH902" s="1">
        <v>766515330</v>
      </c>
      <c r="AI902" s="1">
        <v>737215441.36625695</v>
      </c>
      <c r="AJ902" s="1">
        <v>174354054.27711999</v>
      </c>
      <c r="AK902" s="1">
        <v>2237853097.4686799</v>
      </c>
      <c r="AL902" s="1">
        <v>2238235129.5662899</v>
      </c>
      <c r="AM902" s="1">
        <v>2146983304.5662899</v>
      </c>
      <c r="AN902" s="1">
        <v>1932537739.0062301</v>
      </c>
      <c r="AO902" s="1">
        <v>1831622178.7426801</v>
      </c>
      <c r="AP902" s="1">
        <v>277158521.53389502</v>
      </c>
      <c r="AQ902" s="1">
        <v>0</v>
      </c>
      <c r="AR902" s="1">
        <v>0</v>
      </c>
      <c r="AS902" s="1">
        <v>0</v>
      </c>
      <c r="AT902" s="1">
        <v>0</v>
      </c>
      <c r="AU902" s="1">
        <v>0</v>
      </c>
      <c r="AV902" s="1">
        <v>2515011619.0025802</v>
      </c>
      <c r="AW902" s="1">
        <v>2515393651.1001902</v>
      </c>
      <c r="AX902" s="1">
        <v>2424141826.1001902</v>
      </c>
      <c r="AY902" s="1">
        <v>2209696260.5401301</v>
      </c>
      <c r="AZ902" s="1">
        <v>2108780700.2765701</v>
      </c>
      <c r="BA902" s="1">
        <v>2108780700.2765701</v>
      </c>
      <c r="BB902" s="1">
        <v>2238235129.5662899</v>
      </c>
      <c r="BC902" s="1">
        <v>2146983304.5662899</v>
      </c>
      <c r="BD902" s="1">
        <v>1932537739.0062301</v>
      </c>
      <c r="BE902" s="1">
        <v>1831622178.7426801</v>
      </c>
      <c r="BF902" s="1">
        <v>1831622178.7426801</v>
      </c>
      <c r="BG902" t="s">
        <v>39</v>
      </c>
    </row>
    <row r="903" spans="1:59" x14ac:dyDescent="0.25">
      <c r="A903">
        <v>1352</v>
      </c>
      <c r="B903" t="s">
        <v>228</v>
      </c>
      <c r="C903">
        <v>2018</v>
      </c>
      <c r="D903" s="2">
        <v>50001</v>
      </c>
      <c r="E903" s="7">
        <v>63702.32</v>
      </c>
      <c r="F903" t="s">
        <v>45</v>
      </c>
      <c r="G903" s="2">
        <v>142</v>
      </c>
      <c r="H903" s="1">
        <v>2591551830</v>
      </c>
      <c r="I903" s="1">
        <v>2042205898</v>
      </c>
      <c r="J903" s="1">
        <v>43799940.700000003</v>
      </c>
      <c r="K903" s="1">
        <v>219357272.37599999</v>
      </c>
      <c r="L903" s="1">
        <v>0</v>
      </c>
      <c r="M903" s="1">
        <v>168219125.12868801</v>
      </c>
      <c r="N903" s="1">
        <v>53773307.93</v>
      </c>
      <c r="O903" s="1">
        <v>3438476.20389598</v>
      </c>
      <c r="P903" s="1">
        <v>108246544.759305</v>
      </c>
      <c r="Q903" s="1">
        <v>24734524</v>
      </c>
      <c r="R903" s="1">
        <v>41783272</v>
      </c>
      <c r="S903" s="1">
        <v>1139052</v>
      </c>
      <c r="T903" s="1">
        <v>64.364255837594101</v>
      </c>
      <c r="U903" s="1">
        <v>2.2469444972604302</v>
      </c>
      <c r="V903" s="1">
        <v>5438123</v>
      </c>
      <c r="W903" s="1">
        <v>51.2</v>
      </c>
      <c r="X903" s="1">
        <v>1.01</v>
      </c>
      <c r="Y903" s="1">
        <v>857767155</v>
      </c>
      <c r="Z903" s="1">
        <v>1063413381.10493</v>
      </c>
      <c r="AA903" s="1">
        <v>174354054.27711999</v>
      </c>
      <c r="AB903" s="1">
        <v>766515330</v>
      </c>
      <c r="AC903" s="1">
        <v>1063413381.10493</v>
      </c>
      <c r="AD903" s="1">
        <v>174354054.27711999</v>
      </c>
      <c r="AE903" s="1">
        <v>766515330</v>
      </c>
      <c r="AF903" s="1">
        <v>846759988.80682504</v>
      </c>
      <c r="AG903" s="1">
        <v>174354054.27711999</v>
      </c>
      <c r="AH903" s="1">
        <v>766515330</v>
      </c>
      <c r="AI903" s="1">
        <v>744805451.254776</v>
      </c>
      <c r="AJ903" s="1">
        <v>174354054.27711999</v>
      </c>
      <c r="AK903" s="1">
        <v>2254224963.82868</v>
      </c>
      <c r="AL903" s="1">
        <v>2247581075.8413501</v>
      </c>
      <c r="AM903" s="1">
        <v>2156329250.8413501</v>
      </c>
      <c r="AN903" s="1">
        <v>1939675858.5432501</v>
      </c>
      <c r="AO903" s="1">
        <v>1837721320.9912</v>
      </c>
      <c r="AP903" s="1">
        <v>276569056.50989598</v>
      </c>
      <c r="AQ903" s="1">
        <v>0</v>
      </c>
      <c r="AR903" s="1">
        <v>0</v>
      </c>
      <c r="AS903" s="1">
        <v>0</v>
      </c>
      <c r="AT903" s="1">
        <v>0</v>
      </c>
      <c r="AU903" s="1">
        <v>0</v>
      </c>
      <c r="AV903" s="1">
        <v>2530794020.3385801</v>
      </c>
      <c r="AW903" s="1">
        <v>2524150132.3512502</v>
      </c>
      <c r="AX903" s="1">
        <v>2432898307.3512502</v>
      </c>
      <c r="AY903" s="1">
        <v>2216244915.0531402</v>
      </c>
      <c r="AZ903" s="1">
        <v>2114290377.50109</v>
      </c>
      <c r="BA903" s="1">
        <v>2114290377.50109</v>
      </c>
      <c r="BB903" s="1">
        <v>2247581075.8413501</v>
      </c>
      <c r="BC903" s="1">
        <v>2156329250.8413501</v>
      </c>
      <c r="BD903" s="1">
        <v>1939675858.5432501</v>
      </c>
      <c r="BE903" s="1">
        <v>1837721320.9912</v>
      </c>
      <c r="BF903" s="1">
        <v>1837721320.9912</v>
      </c>
      <c r="BG903" t="s">
        <v>39</v>
      </c>
    </row>
    <row r="904" spans="1:59" x14ac:dyDescent="0.25">
      <c r="A904">
        <v>1352</v>
      </c>
      <c r="B904" t="s">
        <v>228</v>
      </c>
      <c r="C904">
        <v>2019</v>
      </c>
      <c r="D904" s="2">
        <v>52913</v>
      </c>
      <c r="E904" s="7">
        <v>63702.32</v>
      </c>
      <c r="F904" t="s">
        <v>45</v>
      </c>
      <c r="G904" s="2">
        <v>142</v>
      </c>
      <c r="H904" s="1">
        <v>2742480790</v>
      </c>
      <c r="I904" s="1">
        <v>1863541157.984</v>
      </c>
      <c r="J904" s="1">
        <v>37827493.539999999</v>
      </c>
      <c r="K904" s="1">
        <v>204218944.09999999</v>
      </c>
      <c r="L904" s="1">
        <v>0</v>
      </c>
      <c r="M904" s="1">
        <v>168219125.12868801</v>
      </c>
      <c r="N904" s="1">
        <v>53773307.93</v>
      </c>
      <c r="O904" s="1">
        <v>3438476.20389598</v>
      </c>
      <c r="P904" s="1">
        <v>108246544.759305</v>
      </c>
      <c r="Q904" s="1">
        <v>24734524</v>
      </c>
      <c r="R904" s="1">
        <v>41783272</v>
      </c>
      <c r="S904" s="1">
        <v>1139052</v>
      </c>
      <c r="T904" s="1">
        <v>61.220371101305901</v>
      </c>
      <c r="U904" s="1">
        <v>4.9257975119449204</v>
      </c>
      <c r="V904" s="1">
        <v>5438123</v>
      </c>
      <c r="W904" s="1">
        <v>51.2</v>
      </c>
      <c r="X904" s="1">
        <v>1.01</v>
      </c>
      <c r="Y904" s="1">
        <v>907722515</v>
      </c>
      <c r="Z904" s="1">
        <v>963731390.60273302</v>
      </c>
      <c r="AA904" s="1">
        <v>174354054.27711999</v>
      </c>
      <c r="AB904" s="1">
        <v>811156290</v>
      </c>
      <c r="AC904" s="1">
        <v>963731390.60273302</v>
      </c>
      <c r="AD904" s="1">
        <v>174354054.27711999</v>
      </c>
      <c r="AE904" s="1">
        <v>811156290</v>
      </c>
      <c r="AF904" s="1">
        <v>767386602.44395995</v>
      </c>
      <c r="AG904" s="1">
        <v>174354054.27711999</v>
      </c>
      <c r="AH904" s="1">
        <v>811156290</v>
      </c>
      <c r="AI904" s="1">
        <v>674989055.07512498</v>
      </c>
      <c r="AJ904" s="1">
        <v>174354054.27711999</v>
      </c>
      <c r="AK904" s="1">
        <v>2069587776.6526799</v>
      </c>
      <c r="AL904" s="1">
        <v>2191881998.1791501</v>
      </c>
      <c r="AM904" s="1">
        <v>2095315773.1791501</v>
      </c>
      <c r="AN904" s="1">
        <v>1898970985.02038</v>
      </c>
      <c r="AO904" s="1">
        <v>1806573437.6515501</v>
      </c>
      <c r="AP904" s="1">
        <v>261430728.23389599</v>
      </c>
      <c r="AQ904" s="1">
        <v>0</v>
      </c>
      <c r="AR904" s="1">
        <v>0</v>
      </c>
      <c r="AS904" s="1">
        <v>0</v>
      </c>
      <c r="AT904" s="1">
        <v>0</v>
      </c>
      <c r="AU904" s="1">
        <v>0</v>
      </c>
      <c r="AV904" s="1">
        <v>2331018504.88658</v>
      </c>
      <c r="AW904" s="1">
        <v>2453312726.4130502</v>
      </c>
      <c r="AX904" s="1">
        <v>2356746501.4130502</v>
      </c>
      <c r="AY904" s="1">
        <v>2160401713.2542801</v>
      </c>
      <c r="AZ904" s="1">
        <v>2068004165.8854401</v>
      </c>
      <c r="BA904" s="1">
        <v>2068004165.8854401</v>
      </c>
      <c r="BB904" s="1">
        <v>2191881998.1791501</v>
      </c>
      <c r="BC904" s="1">
        <v>2095315773.1791501</v>
      </c>
      <c r="BD904" s="1">
        <v>1898970985.02038</v>
      </c>
      <c r="BE904" s="1">
        <v>1806573437.6515501</v>
      </c>
      <c r="BF904" s="1">
        <v>1806573437.6515501</v>
      </c>
      <c r="BG904" t="s">
        <v>39</v>
      </c>
    </row>
    <row r="905" spans="1:59" x14ac:dyDescent="0.25">
      <c r="A905">
        <v>1352</v>
      </c>
      <c r="B905" t="s">
        <v>228</v>
      </c>
      <c r="C905">
        <v>2020</v>
      </c>
      <c r="D905" s="2">
        <v>52913</v>
      </c>
      <c r="E905" s="7">
        <v>63702.32</v>
      </c>
      <c r="F905" t="s">
        <v>45</v>
      </c>
      <c r="G905" s="2">
        <v>142</v>
      </c>
      <c r="H905" s="1">
        <v>2742480790</v>
      </c>
      <c r="I905" s="1">
        <v>2069704289</v>
      </c>
      <c r="J905" s="1">
        <v>44480668.023999996</v>
      </c>
      <c r="K905" s="1">
        <v>211094289.984</v>
      </c>
      <c r="L905" s="1">
        <v>0</v>
      </c>
      <c r="M905" s="1">
        <v>168219125.12868801</v>
      </c>
      <c r="N905" s="1">
        <v>53773307.93</v>
      </c>
      <c r="O905" s="1">
        <v>3438476.20389598</v>
      </c>
      <c r="P905" s="1">
        <v>108246544.759305</v>
      </c>
      <c r="Q905" s="1">
        <v>24734524</v>
      </c>
      <c r="R905" s="1">
        <v>41783272</v>
      </c>
      <c r="S905" s="1">
        <v>1139052</v>
      </c>
      <c r="T905" s="1">
        <v>64.171331699226201</v>
      </c>
      <c r="U905" s="1">
        <v>2.9063933019217898</v>
      </c>
      <c r="V905" s="1">
        <v>5438123</v>
      </c>
      <c r="W905" s="1">
        <v>51.2</v>
      </c>
      <c r="X905" s="1">
        <v>1.01</v>
      </c>
      <c r="Y905" s="1">
        <v>907722515</v>
      </c>
      <c r="Z905" s="1">
        <v>1048821236.43944</v>
      </c>
      <c r="AA905" s="1">
        <v>174354054.27711999</v>
      </c>
      <c r="AB905" s="1">
        <v>811156290</v>
      </c>
      <c r="AC905" s="1">
        <v>1048821236.43944</v>
      </c>
      <c r="AD905" s="1">
        <v>174354054.27711999</v>
      </c>
      <c r="AE905" s="1">
        <v>811156290</v>
      </c>
      <c r="AF905" s="1">
        <v>835140759.18910599</v>
      </c>
      <c r="AG905" s="1">
        <v>174354054.27711999</v>
      </c>
      <c r="AH905" s="1">
        <v>811156290</v>
      </c>
      <c r="AI905" s="1">
        <v>734585240.48306406</v>
      </c>
      <c r="AJ905" s="1">
        <v>174354054.27711999</v>
      </c>
      <c r="AK905" s="1">
        <v>2282404082.1526799</v>
      </c>
      <c r="AL905" s="1">
        <v>2283625018.4998698</v>
      </c>
      <c r="AM905" s="1">
        <v>2187058793.4998698</v>
      </c>
      <c r="AN905" s="1">
        <v>1973378316.2495301</v>
      </c>
      <c r="AO905" s="1">
        <v>1872822797.5434799</v>
      </c>
      <c r="AP905" s="1">
        <v>268306074.11789599</v>
      </c>
      <c r="AQ905" s="1">
        <v>0</v>
      </c>
      <c r="AR905" s="1">
        <v>0</v>
      </c>
      <c r="AS905" s="1">
        <v>0</v>
      </c>
      <c r="AT905" s="1">
        <v>0</v>
      </c>
      <c r="AU905" s="1">
        <v>0</v>
      </c>
      <c r="AV905" s="1">
        <v>2550710156.2705798</v>
      </c>
      <c r="AW905" s="1">
        <v>2551931092.6177602</v>
      </c>
      <c r="AX905" s="1">
        <v>2455364867.6177602</v>
      </c>
      <c r="AY905" s="1">
        <v>2241684390.3674202</v>
      </c>
      <c r="AZ905" s="1">
        <v>2141128871.6613801</v>
      </c>
      <c r="BA905" s="1">
        <v>2141128871.6613801</v>
      </c>
      <c r="BB905" s="1">
        <v>2283625018.4998698</v>
      </c>
      <c r="BC905" s="1">
        <v>2187058793.4998698</v>
      </c>
      <c r="BD905" s="1">
        <v>1973378316.2495301</v>
      </c>
      <c r="BE905" s="1">
        <v>1872822797.5434799</v>
      </c>
      <c r="BF905" s="1">
        <v>1872822797.5434799</v>
      </c>
      <c r="BG905" t="s">
        <v>39</v>
      </c>
    </row>
    <row r="906" spans="1:59" x14ac:dyDescent="0.25">
      <c r="A906">
        <v>1352</v>
      </c>
      <c r="B906" t="s">
        <v>228</v>
      </c>
      <c r="C906">
        <v>2021</v>
      </c>
      <c r="D906" s="2">
        <v>52913</v>
      </c>
      <c r="E906" s="7">
        <v>63702.32</v>
      </c>
      <c r="F906" t="s">
        <v>45</v>
      </c>
      <c r="G906" s="2">
        <v>142</v>
      </c>
      <c r="H906" s="1">
        <v>2742480790</v>
      </c>
      <c r="I906" s="1">
        <v>2091501028.3599999</v>
      </c>
      <c r="J906" s="1">
        <v>46057561.640000001</v>
      </c>
      <c r="K906" s="1">
        <v>210711287.40000001</v>
      </c>
      <c r="L906" s="1">
        <v>0</v>
      </c>
      <c r="M906" s="1">
        <v>168219125.12868801</v>
      </c>
      <c r="N906" s="1">
        <v>53773307.93</v>
      </c>
      <c r="O906" s="1">
        <v>3438476.20389598</v>
      </c>
      <c r="P906" s="1">
        <v>108246544.759305</v>
      </c>
      <c r="Q906" s="1">
        <v>24734524</v>
      </c>
      <c r="R906" s="1">
        <v>41783272</v>
      </c>
      <c r="S906" s="1">
        <v>1139052</v>
      </c>
      <c r="T906" s="1">
        <v>65.326643680000004</v>
      </c>
      <c r="U906" s="1">
        <v>2.3877298071282098</v>
      </c>
      <c r="V906" s="1">
        <v>5438123</v>
      </c>
      <c r="W906" s="1">
        <v>51.2</v>
      </c>
      <c r="X906" s="1">
        <v>1.01</v>
      </c>
      <c r="Y906" s="1">
        <v>907722515</v>
      </c>
      <c r="Z906" s="1">
        <v>1077478753.6749599</v>
      </c>
      <c r="AA906" s="1">
        <v>174354054.27711999</v>
      </c>
      <c r="AB906" s="1">
        <v>811156290</v>
      </c>
      <c r="AC906" s="1">
        <v>1077478753.6749599</v>
      </c>
      <c r="AD906" s="1">
        <v>174354054.27711999</v>
      </c>
      <c r="AE906" s="1">
        <v>811156290</v>
      </c>
      <c r="AF906" s="1">
        <v>857959767.68076897</v>
      </c>
      <c r="AG906" s="1">
        <v>174354054.27711999</v>
      </c>
      <c r="AH906" s="1">
        <v>811156290</v>
      </c>
      <c r="AI906" s="1">
        <v>754656715.44820499</v>
      </c>
      <c r="AJ906" s="1">
        <v>174354054.27711999</v>
      </c>
      <c r="AK906" s="1">
        <v>2305777715.1286802</v>
      </c>
      <c r="AL906" s="1">
        <v>2313859429.3513899</v>
      </c>
      <c r="AM906" s="1">
        <v>2217293204.3513899</v>
      </c>
      <c r="AN906" s="1">
        <v>1997774218.3571899</v>
      </c>
      <c r="AO906" s="1">
        <v>1894471166.12463</v>
      </c>
      <c r="AP906" s="1">
        <v>267923071.533896</v>
      </c>
      <c r="AQ906" s="1">
        <v>0</v>
      </c>
      <c r="AR906" s="1">
        <v>0</v>
      </c>
      <c r="AS906" s="1">
        <v>0</v>
      </c>
      <c r="AT906" s="1">
        <v>0</v>
      </c>
      <c r="AU906" s="1">
        <v>0</v>
      </c>
      <c r="AV906" s="1">
        <v>2573700786.66258</v>
      </c>
      <c r="AW906" s="1">
        <v>2581782500.8852801</v>
      </c>
      <c r="AX906" s="1">
        <v>2485216275.8852801</v>
      </c>
      <c r="AY906" s="1">
        <v>2265697289.8910899</v>
      </c>
      <c r="AZ906" s="1">
        <v>2162394237.6585202</v>
      </c>
      <c r="BA906" s="1">
        <v>2162394237.6585202</v>
      </c>
      <c r="BB906" s="1">
        <v>2313859429.3513899</v>
      </c>
      <c r="BC906" s="1">
        <v>2217293204.3513899</v>
      </c>
      <c r="BD906" s="1">
        <v>1997774218.3571899</v>
      </c>
      <c r="BE906" s="1">
        <v>1894471166.12463</v>
      </c>
      <c r="BF906" s="1">
        <v>1894471166.12463</v>
      </c>
      <c r="BG906" t="s">
        <v>39</v>
      </c>
    </row>
    <row r="907" spans="1:59" x14ac:dyDescent="0.25">
      <c r="A907">
        <v>1368</v>
      </c>
      <c r="B907" t="s">
        <v>229</v>
      </c>
      <c r="C907">
        <v>2017</v>
      </c>
      <c r="D907" s="2">
        <v>35500</v>
      </c>
      <c r="E907" s="7">
        <v>93629.74</v>
      </c>
      <c r="F907" t="s">
        <v>45</v>
      </c>
      <c r="G907" s="2">
        <v>142</v>
      </c>
      <c r="H907" s="1">
        <v>1839965000</v>
      </c>
      <c r="I907" s="1">
        <v>931009810.10000002</v>
      </c>
      <c r="J907" s="1">
        <v>20393393.620000001</v>
      </c>
      <c r="K907" s="1">
        <v>93885014.310000002</v>
      </c>
      <c r="L907" s="1">
        <v>6190878.352</v>
      </c>
      <c r="M907" s="1">
        <v>54805903.855985202</v>
      </c>
      <c r="N907" s="1">
        <v>14582437.337385099</v>
      </c>
      <c r="O907" s="1">
        <v>3959955.8974000602</v>
      </c>
      <c r="P907" s="1">
        <v>54805903.855985202</v>
      </c>
      <c r="Q907" s="1">
        <v>32583343</v>
      </c>
      <c r="R907" s="1">
        <v>25776678</v>
      </c>
      <c r="S907" s="1">
        <v>552508</v>
      </c>
      <c r="T907" s="1">
        <v>53.996507878546602</v>
      </c>
      <c r="U907" s="1">
        <v>3.35125743310256</v>
      </c>
      <c r="V907" s="1">
        <v>243602</v>
      </c>
      <c r="W907" s="1">
        <v>44.93</v>
      </c>
      <c r="X907" s="1">
        <v>0.99</v>
      </c>
      <c r="Y907" s="1">
        <v>609002500</v>
      </c>
      <c r="Z907" s="1">
        <v>965346057.01238</v>
      </c>
      <c r="AA907" s="1">
        <v>6785923.4731999999</v>
      </c>
      <c r="AB907" s="1">
        <v>544215000</v>
      </c>
      <c r="AC907" s="1">
        <v>965346057.01238</v>
      </c>
      <c r="AD907" s="1">
        <v>6785923.4731999999</v>
      </c>
      <c r="AE907" s="1">
        <v>544215000</v>
      </c>
      <c r="AF907" s="1">
        <v>763896636.01711202</v>
      </c>
      <c r="AG907" s="1">
        <v>6785923.4731999999</v>
      </c>
      <c r="AH907" s="1">
        <v>544215000</v>
      </c>
      <c r="AI907" s="1">
        <v>669096908.48992598</v>
      </c>
      <c r="AJ907" s="1">
        <v>6785923.4731999999</v>
      </c>
      <c r="AK907" s="1">
        <v>1006209107.5759799</v>
      </c>
      <c r="AL907" s="1">
        <v>1656333777.96156</v>
      </c>
      <c r="AM907" s="1">
        <v>1591546277.96156</v>
      </c>
      <c r="AN907" s="1">
        <v>1390096856.96629</v>
      </c>
      <c r="AO907" s="1">
        <v>1295297129.43911</v>
      </c>
      <c r="AP907" s="1">
        <v>118618285.89678501</v>
      </c>
      <c r="AQ907" s="1">
        <v>0</v>
      </c>
      <c r="AR907" s="1">
        <v>0</v>
      </c>
      <c r="AS907" s="1">
        <v>0</v>
      </c>
      <c r="AT907" s="1">
        <v>0</v>
      </c>
      <c r="AU907" s="1">
        <v>0</v>
      </c>
      <c r="AV907" s="1">
        <v>1124827393.47277</v>
      </c>
      <c r="AW907" s="1">
        <v>1774952063.85835</v>
      </c>
      <c r="AX907" s="1">
        <v>1710164563.85835</v>
      </c>
      <c r="AY907" s="1">
        <v>1508715142.86308</v>
      </c>
      <c r="AZ907" s="1">
        <v>1413915415.3358901</v>
      </c>
      <c r="BA907" s="1">
        <v>1413915415.3358901</v>
      </c>
      <c r="BB907" s="1">
        <v>1656333777.96156</v>
      </c>
      <c r="BC907" s="1">
        <v>1591546277.96156</v>
      </c>
      <c r="BD907" s="1">
        <v>1390096856.96629</v>
      </c>
      <c r="BE907" s="1">
        <v>1295297129.43911</v>
      </c>
      <c r="BF907" s="1">
        <v>1295297129.43911</v>
      </c>
      <c r="BG907" t="s">
        <v>39</v>
      </c>
    </row>
    <row r="908" spans="1:59" x14ac:dyDescent="0.25">
      <c r="A908">
        <v>1368</v>
      </c>
      <c r="B908" t="s">
        <v>229</v>
      </c>
      <c r="C908">
        <v>2018</v>
      </c>
      <c r="D908" s="2">
        <v>35500</v>
      </c>
      <c r="E908" s="7">
        <v>93629.74</v>
      </c>
      <c r="F908" t="s">
        <v>45</v>
      </c>
      <c r="G908" s="2">
        <v>142</v>
      </c>
      <c r="H908" s="1">
        <v>1839965000</v>
      </c>
      <c r="I908" s="1">
        <v>979206052.41599905</v>
      </c>
      <c r="J908" s="1">
        <v>23734193.855999999</v>
      </c>
      <c r="K908" s="1">
        <v>98785502.959999993</v>
      </c>
      <c r="L908" s="1">
        <v>15618577.710000001</v>
      </c>
      <c r="M908" s="1">
        <v>54805903.855985202</v>
      </c>
      <c r="N908" s="1">
        <v>14582437.337385099</v>
      </c>
      <c r="O908" s="1">
        <v>3959955.8974000602</v>
      </c>
      <c r="P908" s="1">
        <v>54805903.855985202</v>
      </c>
      <c r="Q908" s="1">
        <v>32583343</v>
      </c>
      <c r="R908" s="1">
        <v>25776678</v>
      </c>
      <c r="S908" s="1">
        <v>552508</v>
      </c>
      <c r="T908" s="1">
        <v>54.993900922842997</v>
      </c>
      <c r="U908" s="1">
        <v>2.68892072209111</v>
      </c>
      <c r="V908" s="1">
        <v>243602</v>
      </c>
      <c r="W908" s="1">
        <v>44.93</v>
      </c>
      <c r="X908" s="1">
        <v>0.99</v>
      </c>
      <c r="Y908" s="1">
        <v>609002500</v>
      </c>
      <c r="Z908" s="1">
        <v>996982065.54033601</v>
      </c>
      <c r="AA908" s="1">
        <v>6785923.4731999999</v>
      </c>
      <c r="AB908" s="1">
        <v>544215000</v>
      </c>
      <c r="AC908" s="1">
        <v>996982065.54033601</v>
      </c>
      <c r="AD908" s="1">
        <v>6785923.4731999999</v>
      </c>
      <c r="AE908" s="1">
        <v>544215000</v>
      </c>
      <c r="AF908" s="1">
        <v>788930809.32311404</v>
      </c>
      <c r="AG908" s="1">
        <v>6785923.4731999999</v>
      </c>
      <c r="AH908" s="1">
        <v>544215000</v>
      </c>
      <c r="AI908" s="1">
        <v>691024335.80912805</v>
      </c>
      <c r="AJ908" s="1">
        <v>6785923.4731999999</v>
      </c>
      <c r="AK908" s="1">
        <v>1057746150.12798</v>
      </c>
      <c r="AL908" s="1">
        <v>1691310586.7255199</v>
      </c>
      <c r="AM908" s="1">
        <v>1626523086.7255199</v>
      </c>
      <c r="AN908" s="1">
        <v>1418471830.5083001</v>
      </c>
      <c r="AO908" s="1">
        <v>1320565356.9943099</v>
      </c>
      <c r="AP908" s="1">
        <v>132946473.90478501</v>
      </c>
      <c r="AQ908" s="1">
        <v>0</v>
      </c>
      <c r="AR908" s="1">
        <v>0</v>
      </c>
      <c r="AS908" s="1">
        <v>0</v>
      </c>
      <c r="AT908" s="1">
        <v>0</v>
      </c>
      <c r="AU908" s="1">
        <v>0</v>
      </c>
      <c r="AV908" s="1">
        <v>1190692624.0327599</v>
      </c>
      <c r="AW908" s="1">
        <v>1824257060.6303</v>
      </c>
      <c r="AX908" s="1">
        <v>1759469560.6303</v>
      </c>
      <c r="AY908" s="1">
        <v>1551418304.41308</v>
      </c>
      <c r="AZ908" s="1">
        <v>1453511830.8990901</v>
      </c>
      <c r="BA908" s="1">
        <v>1453511830.8990901</v>
      </c>
      <c r="BB908" s="1">
        <v>1691310586.7255199</v>
      </c>
      <c r="BC908" s="1">
        <v>1626523086.7255199</v>
      </c>
      <c r="BD908" s="1">
        <v>1418471830.5083001</v>
      </c>
      <c r="BE908" s="1">
        <v>1320565356.9943099</v>
      </c>
      <c r="BF908" s="1">
        <v>1320565356.9943099</v>
      </c>
      <c r="BG908" t="s">
        <v>39</v>
      </c>
    </row>
    <row r="909" spans="1:59" x14ac:dyDescent="0.25">
      <c r="A909">
        <v>1368</v>
      </c>
      <c r="B909" t="s">
        <v>229</v>
      </c>
      <c r="C909">
        <v>2019</v>
      </c>
      <c r="D909" s="2">
        <v>35500</v>
      </c>
      <c r="E909" s="7">
        <v>93629.74</v>
      </c>
      <c r="F909" t="s">
        <v>45</v>
      </c>
      <c r="G909" s="2">
        <v>142</v>
      </c>
      <c r="H909" s="1">
        <v>1839965000</v>
      </c>
      <c r="I909" s="1">
        <v>880585120.89999998</v>
      </c>
      <c r="J909" s="1">
        <v>19097767.559999999</v>
      </c>
      <c r="K909" s="1">
        <v>95554666.379999995</v>
      </c>
      <c r="L909" s="1">
        <v>9663335.7359999996</v>
      </c>
      <c r="M909" s="1">
        <v>54805903.855985202</v>
      </c>
      <c r="N909" s="1">
        <v>14582437.337385099</v>
      </c>
      <c r="O909" s="1">
        <v>3959955.8974000602</v>
      </c>
      <c r="P909" s="1">
        <v>54805903.855985202</v>
      </c>
      <c r="Q909" s="1">
        <v>32583343</v>
      </c>
      <c r="R909" s="1">
        <v>25776678</v>
      </c>
      <c r="S909" s="1">
        <v>552508</v>
      </c>
      <c r="T909" s="1">
        <v>53.111169244802603</v>
      </c>
      <c r="U909" s="1">
        <v>5.68594828998501</v>
      </c>
      <c r="V909" s="1">
        <v>243602</v>
      </c>
      <c r="W909" s="1">
        <v>44.93</v>
      </c>
      <c r="X909" s="1">
        <v>0.99</v>
      </c>
      <c r="Y909" s="1">
        <v>609002500</v>
      </c>
      <c r="Z909" s="1">
        <v>903969269.55649996</v>
      </c>
      <c r="AA909" s="1">
        <v>6785923.4731999999</v>
      </c>
      <c r="AB909" s="1">
        <v>544215000</v>
      </c>
      <c r="AC909" s="1">
        <v>903969269.55649996</v>
      </c>
      <c r="AD909" s="1">
        <v>6785923.4731999999</v>
      </c>
      <c r="AE909" s="1">
        <v>544215000</v>
      </c>
      <c r="AF909" s="1">
        <v>715328020.51751697</v>
      </c>
      <c r="AG909" s="1">
        <v>6785923.4731999999</v>
      </c>
      <c r="AH909" s="1">
        <v>544215000</v>
      </c>
      <c r="AI909" s="1">
        <v>626555668.028584</v>
      </c>
      <c r="AJ909" s="1">
        <v>6785923.4731999999</v>
      </c>
      <c r="AK909" s="1">
        <v>954488792.31598496</v>
      </c>
      <c r="AL909" s="1">
        <v>1593661364.4456799</v>
      </c>
      <c r="AM909" s="1">
        <v>1528873864.4456799</v>
      </c>
      <c r="AN909" s="1">
        <v>1340232615.4066999</v>
      </c>
      <c r="AO909" s="1">
        <v>1251460262.9177599</v>
      </c>
      <c r="AP909" s="1">
        <v>123760395.350785</v>
      </c>
      <c r="AQ909" s="1">
        <v>0</v>
      </c>
      <c r="AR909" s="1">
        <v>0</v>
      </c>
      <c r="AS909" s="1">
        <v>0</v>
      </c>
      <c r="AT909" s="1">
        <v>0</v>
      </c>
      <c r="AU909" s="1">
        <v>0</v>
      </c>
      <c r="AV909" s="1">
        <v>1078249187.66677</v>
      </c>
      <c r="AW909" s="1">
        <v>1717421759.7964699</v>
      </c>
      <c r="AX909" s="1">
        <v>1652634259.7964699</v>
      </c>
      <c r="AY909" s="1">
        <v>1463993010.7574799</v>
      </c>
      <c r="AZ909" s="1">
        <v>1375220658.2685499</v>
      </c>
      <c r="BA909" s="1">
        <v>1375220658.2685499</v>
      </c>
      <c r="BB909" s="1">
        <v>1593661364.4456799</v>
      </c>
      <c r="BC909" s="1">
        <v>1528873864.4456799</v>
      </c>
      <c r="BD909" s="1">
        <v>1340232615.4066999</v>
      </c>
      <c r="BE909" s="1">
        <v>1251460262.9177599</v>
      </c>
      <c r="BF909" s="1">
        <v>1251460262.9177599</v>
      </c>
      <c r="BG909" t="s">
        <v>39</v>
      </c>
    </row>
    <row r="910" spans="1:59" x14ac:dyDescent="0.25">
      <c r="A910">
        <v>1368</v>
      </c>
      <c r="B910" t="s">
        <v>229</v>
      </c>
      <c r="C910">
        <v>2020</v>
      </c>
      <c r="D910" s="2">
        <v>35500</v>
      </c>
      <c r="E910" s="7">
        <v>93629.74</v>
      </c>
      <c r="F910" t="s">
        <v>45</v>
      </c>
      <c r="G910" s="2">
        <v>142</v>
      </c>
      <c r="H910" s="1">
        <v>1839965000</v>
      </c>
      <c r="I910" s="1">
        <v>971948362.79999995</v>
      </c>
      <c r="J910" s="1">
        <v>14532954.6</v>
      </c>
      <c r="K910" s="1">
        <v>111734307.89999899</v>
      </c>
      <c r="L910" s="1">
        <v>11144104.199999999</v>
      </c>
      <c r="M910" s="1">
        <v>54805903.855985202</v>
      </c>
      <c r="N910" s="1">
        <v>14582437.337385099</v>
      </c>
      <c r="O910" s="1">
        <v>3959955.8974000602</v>
      </c>
      <c r="P910" s="1">
        <v>54805903.855985202</v>
      </c>
      <c r="Q910" s="1">
        <v>32583343</v>
      </c>
      <c r="R910" s="1">
        <v>25776678</v>
      </c>
      <c r="S910" s="1">
        <v>552508</v>
      </c>
      <c r="T910" s="1">
        <v>54.679780389999998</v>
      </c>
      <c r="U910" s="1">
        <v>3.2837870522741199</v>
      </c>
      <c r="V910" s="1">
        <v>243602</v>
      </c>
      <c r="W910" s="1">
        <v>44.93</v>
      </c>
      <c r="X910" s="1">
        <v>0.99</v>
      </c>
      <c r="Y910" s="1">
        <v>609002500</v>
      </c>
      <c r="Z910" s="1">
        <v>979655921.89645302</v>
      </c>
      <c r="AA910" s="1">
        <v>6785923.4731999999</v>
      </c>
      <c r="AB910" s="1">
        <v>544215000</v>
      </c>
      <c r="AC910" s="1">
        <v>979655921.89645302</v>
      </c>
      <c r="AD910" s="1">
        <v>6785923.4731999999</v>
      </c>
      <c r="AE910" s="1">
        <v>544215000</v>
      </c>
      <c r="AF910" s="1">
        <v>775220303.38737404</v>
      </c>
      <c r="AG910" s="1">
        <v>6785923.4731999999</v>
      </c>
      <c r="AH910" s="1">
        <v>544215000</v>
      </c>
      <c r="AI910" s="1">
        <v>679015306.44192505</v>
      </c>
      <c r="AJ910" s="1">
        <v>6785923.4731999999</v>
      </c>
      <c r="AK910" s="1">
        <v>1041287221.25598</v>
      </c>
      <c r="AL910" s="1">
        <v>1664783203.8256299</v>
      </c>
      <c r="AM910" s="1">
        <v>1599995703.8256299</v>
      </c>
      <c r="AN910" s="1">
        <v>1395560085.31655</v>
      </c>
      <c r="AO910" s="1">
        <v>1299355088.37111</v>
      </c>
      <c r="AP910" s="1">
        <v>141420805.334784</v>
      </c>
      <c r="AQ910" s="1">
        <v>0</v>
      </c>
      <c r="AR910" s="1">
        <v>0</v>
      </c>
      <c r="AS910" s="1">
        <v>0</v>
      </c>
      <c r="AT910" s="1">
        <v>0</v>
      </c>
      <c r="AU910" s="1">
        <v>0</v>
      </c>
      <c r="AV910" s="1">
        <v>1182708026.59076</v>
      </c>
      <c r="AW910" s="1">
        <v>1806204009.1604199</v>
      </c>
      <c r="AX910" s="1">
        <v>1741416509.1604199</v>
      </c>
      <c r="AY910" s="1">
        <v>1536980890.65134</v>
      </c>
      <c r="AZ910" s="1">
        <v>1440775893.7058899</v>
      </c>
      <c r="BA910" s="1">
        <v>1440775893.7058899</v>
      </c>
      <c r="BB910" s="1">
        <v>1664783203.8256299</v>
      </c>
      <c r="BC910" s="1">
        <v>1599995703.8256299</v>
      </c>
      <c r="BD910" s="1">
        <v>1395560085.31655</v>
      </c>
      <c r="BE910" s="1">
        <v>1299355088.37111</v>
      </c>
      <c r="BF910" s="1">
        <v>1299355088.37111</v>
      </c>
      <c r="BG910" t="s">
        <v>39</v>
      </c>
    </row>
    <row r="911" spans="1:59" x14ac:dyDescent="0.25">
      <c r="A911">
        <v>1368</v>
      </c>
      <c r="B911" t="s">
        <v>229</v>
      </c>
      <c r="C911">
        <v>2021</v>
      </c>
      <c r="D911" s="2">
        <v>35500</v>
      </c>
      <c r="E911" s="7">
        <v>93629.74</v>
      </c>
      <c r="F911" t="s">
        <v>45</v>
      </c>
      <c r="G911" s="2">
        <v>142</v>
      </c>
      <c r="H911" s="1">
        <v>1839965000</v>
      </c>
      <c r="I911" s="1">
        <v>957452700.29999995</v>
      </c>
      <c r="J911" s="1">
        <v>20008894.899999999</v>
      </c>
      <c r="K911" s="1">
        <v>100547165.42399999</v>
      </c>
      <c r="L911" s="1">
        <v>17290473.93</v>
      </c>
      <c r="M911" s="1">
        <v>54805903.855985202</v>
      </c>
      <c r="N911" s="1">
        <v>14582437.337385099</v>
      </c>
      <c r="O911" s="1">
        <v>3959955.8974000602</v>
      </c>
      <c r="P911" s="1">
        <v>54805903.855985202</v>
      </c>
      <c r="Q911" s="1">
        <v>32583343</v>
      </c>
      <c r="R911" s="1">
        <v>25776678</v>
      </c>
      <c r="S911" s="1">
        <v>552508</v>
      </c>
      <c r="T911" s="1">
        <v>53.483511212367702</v>
      </c>
      <c r="U911" s="1">
        <v>2.73576027941276</v>
      </c>
      <c r="V911" s="1">
        <v>243602</v>
      </c>
      <c r="W911" s="1">
        <v>44.93</v>
      </c>
      <c r="X911" s="1">
        <v>0.99</v>
      </c>
      <c r="Y911" s="1">
        <v>609002500</v>
      </c>
      <c r="Z911" s="1">
        <v>967299812.60821998</v>
      </c>
      <c r="AA911" s="1">
        <v>6785923.4731999999</v>
      </c>
      <c r="AB911" s="1">
        <v>544215000</v>
      </c>
      <c r="AC911" s="1">
        <v>967299812.60821998</v>
      </c>
      <c r="AD911" s="1">
        <v>6785923.4731999999</v>
      </c>
      <c r="AE911" s="1">
        <v>544215000</v>
      </c>
      <c r="AF911" s="1">
        <v>765442679.85954499</v>
      </c>
      <c r="AG911" s="1">
        <v>6785923.4731999999</v>
      </c>
      <c r="AH911" s="1">
        <v>544215000</v>
      </c>
      <c r="AI911" s="1">
        <v>670451087.97781599</v>
      </c>
      <c r="AJ911" s="1">
        <v>6785923.4731999999</v>
      </c>
      <c r="AK911" s="1">
        <v>1032267499.05598</v>
      </c>
      <c r="AL911" s="1">
        <v>1657903034.8374</v>
      </c>
      <c r="AM911" s="1">
        <v>1593115534.8374</v>
      </c>
      <c r="AN911" s="1">
        <v>1391258402.0887301</v>
      </c>
      <c r="AO911" s="1">
        <v>1296266810.207</v>
      </c>
      <c r="AP911" s="1">
        <v>136380032.58878499</v>
      </c>
      <c r="AQ911" s="1">
        <v>0</v>
      </c>
      <c r="AR911" s="1">
        <v>0</v>
      </c>
      <c r="AS911" s="1">
        <v>0</v>
      </c>
      <c r="AT911" s="1">
        <v>0</v>
      </c>
      <c r="AU911" s="1">
        <v>0</v>
      </c>
      <c r="AV911" s="1">
        <v>1168647531.6447699</v>
      </c>
      <c r="AW911" s="1">
        <v>1794283067.4261899</v>
      </c>
      <c r="AX911" s="1">
        <v>1729495567.4261899</v>
      </c>
      <c r="AY911" s="1">
        <v>1527638434.67751</v>
      </c>
      <c r="AZ911" s="1">
        <v>1432646842.7957799</v>
      </c>
      <c r="BA911" s="1">
        <v>1432646842.7957799</v>
      </c>
      <c r="BB911" s="1">
        <v>1657903034.8374</v>
      </c>
      <c r="BC911" s="1">
        <v>1593115534.8374</v>
      </c>
      <c r="BD911" s="1">
        <v>1391258402.0887301</v>
      </c>
      <c r="BE911" s="1">
        <v>1296266810.207</v>
      </c>
      <c r="BF911" s="1">
        <v>1296266810.207</v>
      </c>
      <c r="BG911" t="s">
        <v>39</v>
      </c>
    </row>
    <row r="912" spans="1:59" x14ac:dyDescent="0.25">
      <c r="A912">
        <v>1370</v>
      </c>
      <c r="B912" t="s">
        <v>230</v>
      </c>
      <c r="C912">
        <v>2017</v>
      </c>
      <c r="D912" s="2">
        <v>58451</v>
      </c>
      <c r="E912" s="7">
        <v>100928.39</v>
      </c>
      <c r="F912" t="s">
        <v>45</v>
      </c>
      <c r="G912" s="2">
        <v>99</v>
      </c>
      <c r="H912" s="1">
        <v>2112126885</v>
      </c>
      <c r="I912" s="1">
        <v>1755391922.0999999</v>
      </c>
      <c r="J912" s="1">
        <v>103757475.40000001</v>
      </c>
      <c r="K912" s="1">
        <v>260967548.88</v>
      </c>
      <c r="L912" s="1">
        <v>25312105.679999899</v>
      </c>
      <c r="M912" s="1">
        <v>69875383.828794599</v>
      </c>
      <c r="N912" s="1">
        <v>16535988.378857</v>
      </c>
      <c r="O912" s="1">
        <v>11823692.274495101</v>
      </c>
      <c r="P912" s="1">
        <v>69875383.828794599</v>
      </c>
      <c r="Q912" s="1">
        <v>27286186</v>
      </c>
      <c r="R912" s="1">
        <v>9441371</v>
      </c>
      <c r="S912" s="1">
        <v>677078</v>
      </c>
      <c r="T912" s="1">
        <v>50.436997291952302</v>
      </c>
      <c r="U912" s="1">
        <v>3.5353485128621198</v>
      </c>
      <c r="V912" s="1">
        <v>0</v>
      </c>
      <c r="Y912" s="1">
        <v>1002726905</v>
      </c>
      <c r="Z912" s="1">
        <v>698380587.889763</v>
      </c>
      <c r="AA912" s="1">
        <v>0</v>
      </c>
      <c r="AB912" s="1">
        <v>896053830</v>
      </c>
      <c r="AC912" s="1">
        <v>698380587.889763</v>
      </c>
      <c r="AD912" s="1">
        <v>0</v>
      </c>
      <c r="AE912" s="1">
        <v>896053830</v>
      </c>
      <c r="AF912" s="1">
        <v>554158575.78541994</v>
      </c>
      <c r="AG912" s="1">
        <v>0</v>
      </c>
      <c r="AH912" s="1">
        <v>896053830</v>
      </c>
      <c r="AI912" s="1">
        <v>486289393.618671</v>
      </c>
      <c r="AJ912" s="1">
        <v>0</v>
      </c>
      <c r="AK912" s="1">
        <v>1929024781.3287899</v>
      </c>
      <c r="AL912" s="1">
        <v>1874740352.1185501</v>
      </c>
      <c r="AM912" s="1">
        <v>1768067277.1185501</v>
      </c>
      <c r="AN912" s="1">
        <v>1623845265.01421</v>
      </c>
      <c r="AO912" s="1">
        <v>1555976082.84746</v>
      </c>
      <c r="AP912" s="1">
        <v>314639335.21335202</v>
      </c>
      <c r="AQ912" s="1">
        <v>895904058.70000005</v>
      </c>
      <c r="AR912" s="1">
        <v>281211052.817783</v>
      </c>
      <c r="AS912" s="1">
        <v>265210091.567783</v>
      </c>
      <c r="AT912" s="1">
        <v>243576789.752132</v>
      </c>
      <c r="AU912" s="1">
        <v>233396412.42711899</v>
      </c>
      <c r="AV912" s="1">
        <v>2243664116.54214</v>
      </c>
      <c r="AW912" s="1">
        <v>2470590740.1496902</v>
      </c>
      <c r="AX912" s="1">
        <v>2347916703.8996902</v>
      </c>
      <c r="AY912" s="1">
        <v>2182061389.9796901</v>
      </c>
      <c r="AZ912" s="1">
        <v>2104011830.4879301</v>
      </c>
      <c r="BA912" s="1">
        <v>2104011830.4879301</v>
      </c>
      <c r="BB912" s="1">
        <v>2155951404.9363399</v>
      </c>
      <c r="BC912" s="1">
        <v>2033277368.6863401</v>
      </c>
      <c r="BD912" s="1">
        <v>1867422054.76634</v>
      </c>
      <c r="BE912" s="1">
        <v>1789372495.27458</v>
      </c>
      <c r="BF912" s="1">
        <v>1789372495.27458</v>
      </c>
      <c r="BG912" t="s">
        <v>39</v>
      </c>
    </row>
    <row r="913" spans="1:59" x14ac:dyDescent="0.25">
      <c r="A913">
        <v>1370</v>
      </c>
      <c r="B913" t="s">
        <v>230</v>
      </c>
      <c r="C913">
        <v>2018</v>
      </c>
      <c r="D913" s="2">
        <v>58212</v>
      </c>
      <c r="E913" s="7">
        <v>100928.39</v>
      </c>
      <c r="F913" t="s">
        <v>45</v>
      </c>
      <c r="G913" s="2">
        <v>99</v>
      </c>
      <c r="H913" s="1">
        <v>2103490620</v>
      </c>
      <c r="I913" s="1">
        <v>1800532061.1299901</v>
      </c>
      <c r="J913" s="1">
        <v>117661537.58999901</v>
      </c>
      <c r="K913" s="1">
        <v>304908556.19999999</v>
      </c>
      <c r="L913" s="1">
        <v>876539.19</v>
      </c>
      <c r="M913" s="1">
        <v>69875383.828794599</v>
      </c>
      <c r="N913" s="1">
        <v>16535988.378857</v>
      </c>
      <c r="O913" s="1">
        <v>11823692.274495101</v>
      </c>
      <c r="P913" s="1">
        <v>69875383.828794599</v>
      </c>
      <c r="Q913" s="1">
        <v>27286186</v>
      </c>
      <c r="R913" s="1">
        <v>9441371</v>
      </c>
      <c r="S913" s="1">
        <v>677078</v>
      </c>
      <c r="T913" s="1">
        <v>51.3816628235205</v>
      </c>
      <c r="U913" s="1">
        <v>1.9267280124077</v>
      </c>
      <c r="V913" s="1">
        <v>0</v>
      </c>
      <c r="Y913" s="1">
        <v>998626860</v>
      </c>
      <c r="Z913" s="1">
        <v>736399835.53910398</v>
      </c>
      <c r="AA913" s="1">
        <v>0</v>
      </c>
      <c r="AB913" s="1">
        <v>892389960</v>
      </c>
      <c r="AC913" s="1">
        <v>736399835.53910398</v>
      </c>
      <c r="AD913" s="1">
        <v>0</v>
      </c>
      <c r="AE913" s="1">
        <v>892389960</v>
      </c>
      <c r="AF913" s="1">
        <v>584326499.25742602</v>
      </c>
      <c r="AG913" s="1">
        <v>0</v>
      </c>
      <c r="AH913" s="1">
        <v>892389960</v>
      </c>
      <c r="AI913" s="1">
        <v>512762576.30134201</v>
      </c>
      <c r="AJ913" s="1">
        <v>0</v>
      </c>
      <c r="AK913" s="1">
        <v>1988068982.54878</v>
      </c>
      <c r="AL913" s="1">
        <v>1922563616.95789</v>
      </c>
      <c r="AM913" s="1">
        <v>1816326716.95789</v>
      </c>
      <c r="AN913" s="1">
        <v>1664253380.6762199</v>
      </c>
      <c r="AO913" s="1">
        <v>1592689457.72013</v>
      </c>
      <c r="AP913" s="1">
        <v>334144776.04335201</v>
      </c>
      <c r="AQ913" s="1">
        <v>895904058.70000005</v>
      </c>
      <c r="AR913" s="1">
        <v>288384542.54368401</v>
      </c>
      <c r="AS913" s="1">
        <v>272449007.54368401</v>
      </c>
      <c r="AT913" s="1">
        <v>249638007.101432</v>
      </c>
      <c r="AU913" s="1">
        <v>238903418.65801999</v>
      </c>
      <c r="AV913" s="1">
        <v>2322213758.5921302</v>
      </c>
      <c r="AW913" s="1">
        <v>2545092935.54493</v>
      </c>
      <c r="AX913" s="1">
        <v>2422920500.54493</v>
      </c>
      <c r="AY913" s="1">
        <v>2248036163.8210001</v>
      </c>
      <c r="AZ913" s="1">
        <v>2165737652.4215002</v>
      </c>
      <c r="BA913" s="1">
        <v>2103490620</v>
      </c>
      <c r="BB913" s="1">
        <v>2210948159.5015802</v>
      </c>
      <c r="BC913" s="1">
        <v>2088775724.50158</v>
      </c>
      <c r="BD913" s="1">
        <v>1913891387.7776501</v>
      </c>
      <c r="BE913" s="1">
        <v>1831592876.37815</v>
      </c>
      <c r="BF913" s="1">
        <v>1769345843.95664</v>
      </c>
      <c r="BG913" t="s">
        <v>75</v>
      </c>
    </row>
    <row r="914" spans="1:59" x14ac:dyDescent="0.25">
      <c r="A914">
        <v>1370</v>
      </c>
      <c r="B914" t="s">
        <v>230</v>
      </c>
      <c r="C914">
        <v>2019</v>
      </c>
      <c r="D914" s="2">
        <v>62895</v>
      </c>
      <c r="E914" s="7">
        <v>100928.39</v>
      </c>
      <c r="F914" t="s">
        <v>45</v>
      </c>
      <c r="G914" s="2">
        <v>99</v>
      </c>
      <c r="H914" s="1">
        <v>2272710825</v>
      </c>
      <c r="I914" s="1">
        <v>1705670318.00999</v>
      </c>
      <c r="J914" s="1">
        <v>102144512.969999</v>
      </c>
      <c r="K914" s="1">
        <v>322950926.09999901</v>
      </c>
      <c r="L914" s="1">
        <v>0</v>
      </c>
      <c r="M914" s="1">
        <v>69875383.828794599</v>
      </c>
      <c r="N914" s="1">
        <v>16535988.378857</v>
      </c>
      <c r="O914" s="1">
        <v>11823692.274495101</v>
      </c>
      <c r="P914" s="1">
        <v>69875383.828794599</v>
      </c>
      <c r="Q914" s="1">
        <v>27286186</v>
      </c>
      <c r="R914" s="1">
        <v>9441371</v>
      </c>
      <c r="S914" s="1">
        <v>677078</v>
      </c>
      <c r="T914" s="1">
        <v>47.0840900246274</v>
      </c>
      <c r="U914" s="1">
        <v>5.3307764146287298</v>
      </c>
      <c r="V914" s="1">
        <v>0</v>
      </c>
      <c r="Y914" s="1">
        <v>1078963725</v>
      </c>
      <c r="Z914" s="1">
        <v>621720226.56688702</v>
      </c>
      <c r="AA914" s="1">
        <v>0</v>
      </c>
      <c r="AB914" s="1">
        <v>964180350</v>
      </c>
      <c r="AC914" s="1">
        <v>621720226.56688702</v>
      </c>
      <c r="AD914" s="1">
        <v>0</v>
      </c>
      <c r="AE914" s="1">
        <v>964180350</v>
      </c>
      <c r="AF914" s="1">
        <v>493329283.86846602</v>
      </c>
      <c r="AG914" s="1">
        <v>0</v>
      </c>
      <c r="AH914" s="1">
        <v>964180350</v>
      </c>
      <c r="AI914" s="1">
        <v>432910016.716268</v>
      </c>
      <c r="AJ914" s="1">
        <v>0</v>
      </c>
      <c r="AK914" s="1">
        <v>1877690214.80878</v>
      </c>
      <c r="AL914" s="1">
        <v>1872703848.36568</v>
      </c>
      <c r="AM914" s="1">
        <v>1757920473.36568</v>
      </c>
      <c r="AN914" s="1">
        <v>1629529530.6672599</v>
      </c>
      <c r="AO914" s="1">
        <v>1569110263.5150599</v>
      </c>
      <c r="AP914" s="1">
        <v>351310606.75335097</v>
      </c>
      <c r="AQ914" s="1">
        <v>895904058.70000005</v>
      </c>
      <c r="AR914" s="1">
        <v>280905577.254852</v>
      </c>
      <c r="AS914" s="1">
        <v>263688071.004852</v>
      </c>
      <c r="AT914" s="1">
        <v>244429429.60008901</v>
      </c>
      <c r="AU914" s="1">
        <v>235366539.52725899</v>
      </c>
      <c r="AV914" s="1">
        <v>2229000821.56213</v>
      </c>
      <c r="AW914" s="1">
        <v>2504920032.3738799</v>
      </c>
      <c r="AX914" s="1">
        <v>2372919151.1238799</v>
      </c>
      <c r="AY914" s="1">
        <v>2225269567.0207</v>
      </c>
      <c r="AZ914" s="1">
        <v>2155787409.79567</v>
      </c>
      <c r="BA914" s="1">
        <v>2155787409.79567</v>
      </c>
      <c r="BB914" s="1">
        <v>2153609425.6205301</v>
      </c>
      <c r="BC914" s="1">
        <v>2021608544.3705299</v>
      </c>
      <c r="BD914" s="1">
        <v>1873958960.2673399</v>
      </c>
      <c r="BE914" s="1">
        <v>1804476803.04232</v>
      </c>
      <c r="BF914" s="1">
        <v>1804476803.04232</v>
      </c>
      <c r="BG914" t="s">
        <v>39</v>
      </c>
    </row>
    <row r="915" spans="1:59" x14ac:dyDescent="0.25">
      <c r="A915">
        <v>1370</v>
      </c>
      <c r="B915" t="s">
        <v>230</v>
      </c>
      <c r="C915">
        <v>2020</v>
      </c>
      <c r="D915" s="2">
        <v>63050</v>
      </c>
      <c r="E915" s="7">
        <v>100928.39</v>
      </c>
      <c r="F915" t="s">
        <v>45</v>
      </c>
      <c r="G915" s="2">
        <v>99</v>
      </c>
      <c r="H915" s="1">
        <v>2278311750</v>
      </c>
      <c r="I915" s="1">
        <v>1849823541.8999901</v>
      </c>
      <c r="J915" s="1">
        <v>240556242.19999999</v>
      </c>
      <c r="K915" s="1">
        <v>248138795</v>
      </c>
      <c r="L915" s="1">
        <v>0</v>
      </c>
      <c r="M915" s="1">
        <v>69875383.828794599</v>
      </c>
      <c r="N915" s="1">
        <v>16535988.378857</v>
      </c>
      <c r="O915" s="1">
        <v>11823692.274495101</v>
      </c>
      <c r="P915" s="1">
        <v>69875383.828794599</v>
      </c>
      <c r="Q915" s="1">
        <v>27286186</v>
      </c>
      <c r="R915" s="1">
        <v>9441371</v>
      </c>
      <c r="S915" s="1">
        <v>677078</v>
      </c>
      <c r="T915" s="1">
        <v>48.166818906619902</v>
      </c>
      <c r="U915" s="1">
        <v>2.0973601154136201</v>
      </c>
      <c r="V915" s="1">
        <v>0</v>
      </c>
      <c r="Y915" s="1">
        <v>1081622750</v>
      </c>
      <c r="Z915" s="1">
        <v>685989012.15408301</v>
      </c>
      <c r="AA915" s="1">
        <v>0</v>
      </c>
      <c r="AB915" s="1">
        <v>966556500</v>
      </c>
      <c r="AC915" s="1">
        <v>685989012.15408301</v>
      </c>
      <c r="AD915" s="1">
        <v>0</v>
      </c>
      <c r="AE915" s="1">
        <v>966556500</v>
      </c>
      <c r="AF915" s="1">
        <v>544325974.36365104</v>
      </c>
      <c r="AG915" s="1">
        <v>0</v>
      </c>
      <c r="AH915" s="1">
        <v>966556500</v>
      </c>
      <c r="AI915" s="1">
        <v>477661015.40344697</v>
      </c>
      <c r="AJ915" s="1">
        <v>0</v>
      </c>
      <c r="AK915" s="1">
        <v>2160255167.9287801</v>
      </c>
      <c r="AL915" s="1">
        <v>2078043388.1828699</v>
      </c>
      <c r="AM915" s="1">
        <v>1962977138.1828699</v>
      </c>
      <c r="AN915" s="1">
        <v>1821314100.3924401</v>
      </c>
      <c r="AO915" s="1">
        <v>1754649141.43224</v>
      </c>
      <c r="AP915" s="1">
        <v>276498475.65335202</v>
      </c>
      <c r="AQ915" s="1">
        <v>895904058.70000005</v>
      </c>
      <c r="AR915" s="1">
        <v>311706508.227431</v>
      </c>
      <c r="AS915" s="1">
        <v>294446570.727431</v>
      </c>
      <c r="AT915" s="1">
        <v>273197115.05886602</v>
      </c>
      <c r="AU915" s="1">
        <v>263197371.214836</v>
      </c>
      <c r="AV915" s="1">
        <v>2436753643.58213</v>
      </c>
      <c r="AW915" s="1">
        <v>2666248372.0636601</v>
      </c>
      <c r="AX915" s="1">
        <v>2533922184.5636601</v>
      </c>
      <c r="AY915" s="1">
        <v>2371009691.10466</v>
      </c>
      <c r="AZ915" s="1">
        <v>2294344988.3004298</v>
      </c>
      <c r="BA915" s="1">
        <v>2278311750</v>
      </c>
      <c r="BB915" s="1">
        <v>2389749896.4103098</v>
      </c>
      <c r="BC915" s="1">
        <v>2257423708.9103098</v>
      </c>
      <c r="BD915" s="1">
        <v>2094511215.4513099</v>
      </c>
      <c r="BE915" s="1">
        <v>2017846512.6470699</v>
      </c>
      <c r="BF915" s="1">
        <v>2001813274.3466401</v>
      </c>
      <c r="BG915" t="s">
        <v>75</v>
      </c>
    </row>
    <row r="916" spans="1:59" x14ac:dyDescent="0.25">
      <c r="A916">
        <v>1370</v>
      </c>
      <c r="B916" t="s">
        <v>230</v>
      </c>
      <c r="C916">
        <v>2021</v>
      </c>
      <c r="D916" s="2">
        <v>63050</v>
      </c>
      <c r="E916" s="7">
        <v>100928.39</v>
      </c>
      <c r="F916" t="s">
        <v>45</v>
      </c>
      <c r="G916" s="2">
        <v>99</v>
      </c>
      <c r="H916" s="1">
        <v>2278311750</v>
      </c>
      <c r="I916" s="1">
        <v>1811034239</v>
      </c>
      <c r="J916" s="1">
        <v>274900937.60000002</v>
      </c>
      <c r="K916" s="1">
        <v>256438219.97999999</v>
      </c>
      <c r="L916" s="1">
        <v>0</v>
      </c>
      <c r="M916" s="1">
        <v>69875383.828794599</v>
      </c>
      <c r="N916" s="1">
        <v>16535988.378857</v>
      </c>
      <c r="O916" s="1">
        <v>11823692.274495101</v>
      </c>
      <c r="P916" s="1">
        <v>69875383.828794599</v>
      </c>
      <c r="Q916" s="1">
        <v>27286186</v>
      </c>
      <c r="R916" s="1">
        <v>9441371</v>
      </c>
      <c r="S916" s="1">
        <v>677078</v>
      </c>
      <c r="T916" s="1">
        <v>47.576780437666997</v>
      </c>
      <c r="U916" s="1">
        <v>2.4741316599017802</v>
      </c>
      <c r="V916" s="1">
        <v>0</v>
      </c>
      <c r="Y916" s="1">
        <v>1081622750</v>
      </c>
      <c r="Z916" s="1">
        <v>671592901.07609296</v>
      </c>
      <c r="AA916" s="1">
        <v>0</v>
      </c>
      <c r="AB916" s="1">
        <v>966556500</v>
      </c>
      <c r="AC916" s="1">
        <v>671592901.07609296</v>
      </c>
      <c r="AD916" s="1">
        <v>0</v>
      </c>
      <c r="AE916" s="1">
        <v>966556500</v>
      </c>
      <c r="AF916" s="1">
        <v>532902792.576864</v>
      </c>
      <c r="AG916" s="1">
        <v>0</v>
      </c>
      <c r="AH916" s="1">
        <v>966556500</v>
      </c>
      <c r="AI916" s="1">
        <v>467636859.16546202</v>
      </c>
      <c r="AJ916" s="1">
        <v>0</v>
      </c>
      <c r="AK916" s="1">
        <v>2155810560.4287901</v>
      </c>
      <c r="AL916" s="1">
        <v>2097991972.50488</v>
      </c>
      <c r="AM916" s="1">
        <v>1982925722.50488</v>
      </c>
      <c r="AN916" s="1">
        <v>1844235614.00565</v>
      </c>
      <c r="AO916" s="1">
        <v>1778969680.59425</v>
      </c>
      <c r="AP916" s="1">
        <v>284797900.63335198</v>
      </c>
      <c r="AQ916" s="1">
        <v>895904058.70000005</v>
      </c>
      <c r="AR916" s="1">
        <v>314698795.87573302</v>
      </c>
      <c r="AS916" s="1">
        <v>297438858.37573302</v>
      </c>
      <c r="AT916" s="1">
        <v>276635342.10084802</v>
      </c>
      <c r="AU916" s="1">
        <v>266845452.089138</v>
      </c>
      <c r="AV916" s="1">
        <v>2440608461.06214</v>
      </c>
      <c r="AW916" s="1">
        <v>2697488669.0139699</v>
      </c>
      <c r="AX916" s="1">
        <v>2565162481.5139699</v>
      </c>
      <c r="AY916" s="1">
        <v>2405668856.73985</v>
      </c>
      <c r="AZ916" s="1">
        <v>2330613033.31674</v>
      </c>
      <c r="BA916" s="1">
        <v>2278311750</v>
      </c>
      <c r="BB916" s="1">
        <v>2412690768.38062</v>
      </c>
      <c r="BC916" s="1">
        <v>2280364580.88062</v>
      </c>
      <c r="BD916" s="1">
        <v>2120870956.1064999</v>
      </c>
      <c r="BE916" s="1">
        <v>2045815132.6833899</v>
      </c>
      <c r="BF916" s="1">
        <v>1993513849.3666401</v>
      </c>
      <c r="BG916" t="s">
        <v>75</v>
      </c>
    </row>
    <row r="917" spans="1:59" x14ac:dyDescent="0.25">
      <c r="A917">
        <v>1371</v>
      </c>
      <c r="B917" t="s">
        <v>231</v>
      </c>
      <c r="C917">
        <v>2017</v>
      </c>
      <c r="D917" s="2">
        <v>19057</v>
      </c>
      <c r="E917" s="7">
        <v>33885.1</v>
      </c>
      <c r="F917" t="s">
        <v>59</v>
      </c>
      <c r="G917" s="2">
        <v>196</v>
      </c>
      <c r="H917" s="1">
        <v>1363337780</v>
      </c>
      <c r="I917" s="1">
        <v>736300851.10000002</v>
      </c>
      <c r="J917" s="1">
        <v>0</v>
      </c>
      <c r="K917" s="1">
        <v>281892923.5</v>
      </c>
      <c r="L917" s="1">
        <v>0</v>
      </c>
      <c r="M917" s="1">
        <v>105002138.993394</v>
      </c>
      <c r="N917" s="1">
        <v>28124059.782864299</v>
      </c>
      <c r="O917" s="1">
        <v>14292136.336796699</v>
      </c>
      <c r="P917" s="1">
        <v>16263608.453143399</v>
      </c>
      <c r="Q917" s="1">
        <v>8558179</v>
      </c>
      <c r="R917" s="1">
        <v>5692686</v>
      </c>
      <c r="S917" s="1">
        <v>52868</v>
      </c>
      <c r="T917" s="1">
        <v>64.096185352310002</v>
      </c>
      <c r="U917" s="1">
        <v>1.67657726491849</v>
      </c>
      <c r="V917" s="1">
        <v>25615</v>
      </c>
      <c r="W917" s="1">
        <v>33.9</v>
      </c>
      <c r="X917" s="1">
        <v>1.03</v>
      </c>
      <c r="Y917" s="1">
        <v>326922835</v>
      </c>
      <c r="Z917" s="1">
        <v>302257551.47060102</v>
      </c>
      <c r="AA917" s="1">
        <v>538376.06999999995</v>
      </c>
      <c r="AB917" s="1">
        <v>292143810</v>
      </c>
      <c r="AC917" s="1">
        <v>302257551.47060102</v>
      </c>
      <c r="AD917" s="1">
        <v>538376.06999999995</v>
      </c>
      <c r="AE917" s="1">
        <v>292143810</v>
      </c>
      <c r="AF917" s="1">
        <v>238462596.76206601</v>
      </c>
      <c r="AG917" s="1">
        <v>538376.06999999995</v>
      </c>
      <c r="AH917" s="1">
        <v>292143810</v>
      </c>
      <c r="AI917" s="1">
        <v>208441441.60510799</v>
      </c>
      <c r="AJ917" s="1">
        <v>538376.06999999995</v>
      </c>
      <c r="AK917" s="1">
        <v>841302990.09339404</v>
      </c>
      <c r="AL917" s="1">
        <v>645982370.99374402</v>
      </c>
      <c r="AM917" s="1">
        <v>611203345.99374402</v>
      </c>
      <c r="AN917" s="1">
        <v>547408391.28520894</v>
      </c>
      <c r="AO917" s="1">
        <v>517387236.12825203</v>
      </c>
      <c r="AP917" s="1">
        <v>324309119.61966097</v>
      </c>
      <c r="AQ917" s="1">
        <v>0</v>
      </c>
      <c r="AR917" s="1">
        <v>0</v>
      </c>
      <c r="AS917" s="1">
        <v>0</v>
      </c>
      <c r="AT917" s="1">
        <v>0</v>
      </c>
      <c r="AU917" s="1">
        <v>0</v>
      </c>
      <c r="AV917" s="1">
        <v>1165612109.7130499</v>
      </c>
      <c r="AW917" s="1">
        <v>970291490.61340499</v>
      </c>
      <c r="AX917" s="1">
        <v>935512465.61340499</v>
      </c>
      <c r="AY917" s="1">
        <v>871717510.90487003</v>
      </c>
      <c r="AZ917" s="1">
        <v>841696355.747913</v>
      </c>
      <c r="BA917" s="1">
        <v>841696355.747913</v>
      </c>
      <c r="BB917" s="1">
        <v>645982370.99374402</v>
      </c>
      <c r="BC917" s="1">
        <v>611203345.99374402</v>
      </c>
      <c r="BD917" s="1">
        <v>547408391.28520894</v>
      </c>
      <c r="BE917" s="1">
        <v>517387236.12825203</v>
      </c>
      <c r="BF917" s="1">
        <v>517387236.12825203</v>
      </c>
      <c r="BG917" t="s">
        <v>39</v>
      </c>
    </row>
    <row r="918" spans="1:59" x14ac:dyDescent="0.25">
      <c r="A918">
        <v>1371</v>
      </c>
      <c r="B918" t="s">
        <v>231</v>
      </c>
      <c r="C918">
        <v>2018</v>
      </c>
      <c r="D918" s="2">
        <v>19057</v>
      </c>
      <c r="E918" s="7">
        <v>33885.1</v>
      </c>
      <c r="F918" t="s">
        <v>59</v>
      </c>
      <c r="G918" s="2">
        <v>196</v>
      </c>
      <c r="H918" s="1">
        <v>1363337780</v>
      </c>
      <c r="I918" s="1">
        <v>755472675.79999995</v>
      </c>
      <c r="J918" s="1">
        <v>0</v>
      </c>
      <c r="K918" s="1">
        <v>368368482.69999999</v>
      </c>
      <c r="L918" s="1">
        <v>0</v>
      </c>
      <c r="M918" s="1">
        <v>105002138.993394</v>
      </c>
      <c r="N918" s="1">
        <v>28124059.782864299</v>
      </c>
      <c r="O918" s="1">
        <v>14292136.336796699</v>
      </c>
      <c r="P918" s="1">
        <v>16263608.453143399</v>
      </c>
      <c r="Q918" s="1">
        <v>8558179</v>
      </c>
      <c r="R918" s="1">
        <v>5692686</v>
      </c>
      <c r="S918" s="1">
        <v>52868</v>
      </c>
      <c r="T918" s="1">
        <v>65.118941608448907</v>
      </c>
      <c r="U918" s="1">
        <v>1.5125960525197</v>
      </c>
      <c r="V918" s="1">
        <v>25615</v>
      </c>
      <c r="W918" s="1">
        <v>33.9</v>
      </c>
      <c r="X918" s="1">
        <v>1.03</v>
      </c>
      <c r="Y918" s="1">
        <v>326922835</v>
      </c>
      <c r="Z918" s="1">
        <v>308004148.93363601</v>
      </c>
      <c r="AA918" s="1">
        <v>538376.06999999995</v>
      </c>
      <c r="AB918" s="1">
        <v>292143810</v>
      </c>
      <c r="AC918" s="1">
        <v>308004148.93363601</v>
      </c>
      <c r="AD918" s="1">
        <v>538376.06999999995</v>
      </c>
      <c r="AE918" s="1">
        <v>292143810</v>
      </c>
      <c r="AF918" s="1">
        <v>242996308.31671301</v>
      </c>
      <c r="AG918" s="1">
        <v>538376.06999999995</v>
      </c>
      <c r="AH918" s="1">
        <v>292143810</v>
      </c>
      <c r="AI918" s="1">
        <v>212404383.32051399</v>
      </c>
      <c r="AJ918" s="1">
        <v>538376.06999999995</v>
      </c>
      <c r="AK918" s="1">
        <v>860474814.79339397</v>
      </c>
      <c r="AL918" s="1">
        <v>651728968.456779</v>
      </c>
      <c r="AM918" s="1">
        <v>616949943.456779</v>
      </c>
      <c r="AN918" s="1">
        <v>551942102.83985603</v>
      </c>
      <c r="AO918" s="1">
        <v>521350177.84365797</v>
      </c>
      <c r="AP918" s="1">
        <v>410784678.81966001</v>
      </c>
      <c r="AQ918" s="1">
        <v>0</v>
      </c>
      <c r="AR918" s="1">
        <v>0</v>
      </c>
      <c r="AS918" s="1">
        <v>0</v>
      </c>
      <c r="AT918" s="1">
        <v>0</v>
      </c>
      <c r="AU918" s="1">
        <v>0</v>
      </c>
      <c r="AV918" s="1">
        <v>1271259493.61305</v>
      </c>
      <c r="AW918" s="1">
        <v>1062513647.27644</v>
      </c>
      <c r="AX918" s="1">
        <v>1027734622.27644</v>
      </c>
      <c r="AY918" s="1">
        <v>962726781.65951705</v>
      </c>
      <c r="AZ918" s="1">
        <v>932134856.66331899</v>
      </c>
      <c r="BA918" s="1">
        <v>932134856.66331899</v>
      </c>
      <c r="BB918" s="1">
        <v>651728968.456779</v>
      </c>
      <c r="BC918" s="1">
        <v>616949943.456779</v>
      </c>
      <c r="BD918" s="1">
        <v>551942102.83985603</v>
      </c>
      <c r="BE918" s="1">
        <v>521350177.84365797</v>
      </c>
      <c r="BF918" s="1">
        <v>521350177.84365797</v>
      </c>
      <c r="BG918" t="s">
        <v>39</v>
      </c>
    </row>
    <row r="919" spans="1:59" x14ac:dyDescent="0.25">
      <c r="A919">
        <v>1371</v>
      </c>
      <c r="B919" t="s">
        <v>231</v>
      </c>
      <c r="C919">
        <v>2019</v>
      </c>
      <c r="D919" s="2">
        <v>19057</v>
      </c>
      <c r="E919" s="7">
        <v>33885.1</v>
      </c>
      <c r="F919" t="s">
        <v>59</v>
      </c>
      <c r="G919" s="2">
        <v>196</v>
      </c>
      <c r="H919" s="1">
        <v>1363337780</v>
      </c>
      <c r="I919" s="1">
        <v>674991257.29999995</v>
      </c>
      <c r="J919" s="1">
        <v>0</v>
      </c>
      <c r="K919" s="1">
        <v>331639129.52399999</v>
      </c>
      <c r="L919" s="1">
        <v>0</v>
      </c>
      <c r="M919" s="1">
        <v>105002138.993394</v>
      </c>
      <c r="N919" s="1">
        <v>28124059.782864299</v>
      </c>
      <c r="O919" s="1">
        <v>14292136.336796699</v>
      </c>
      <c r="P919" s="1">
        <v>16263608.453143399</v>
      </c>
      <c r="Q919" s="1">
        <v>8558179</v>
      </c>
      <c r="R919" s="1">
        <v>5692686</v>
      </c>
      <c r="S919" s="1">
        <v>52868</v>
      </c>
      <c r="T919" s="1">
        <v>63.359087550556403</v>
      </c>
      <c r="U919" s="1">
        <v>2.6727704123284899</v>
      </c>
      <c r="V919" s="1">
        <v>25615</v>
      </c>
      <c r="W919" s="1">
        <v>33.9</v>
      </c>
      <c r="X919" s="1">
        <v>1.03</v>
      </c>
      <c r="Y919" s="1">
        <v>326922835</v>
      </c>
      <c r="Z919" s="1">
        <v>293864351.09121299</v>
      </c>
      <c r="AA919" s="1">
        <v>538376.06999999995</v>
      </c>
      <c r="AB919" s="1">
        <v>292143810</v>
      </c>
      <c r="AC919" s="1">
        <v>293864351.09121299</v>
      </c>
      <c r="AD919" s="1">
        <v>538376.06999999995</v>
      </c>
      <c r="AE919" s="1">
        <v>292143810</v>
      </c>
      <c r="AF919" s="1">
        <v>231840878.46958601</v>
      </c>
      <c r="AG919" s="1">
        <v>538376.06999999995</v>
      </c>
      <c r="AH919" s="1">
        <v>292143810</v>
      </c>
      <c r="AI919" s="1">
        <v>202653361.94176099</v>
      </c>
      <c r="AJ919" s="1">
        <v>538376.06999999995</v>
      </c>
      <c r="AK919" s="1">
        <v>779993396.29339397</v>
      </c>
      <c r="AL919" s="1">
        <v>637589170.61435604</v>
      </c>
      <c r="AM919" s="1">
        <v>602810145.61435604</v>
      </c>
      <c r="AN919" s="1">
        <v>540786672.99272895</v>
      </c>
      <c r="AO919" s="1">
        <v>511599156.46490401</v>
      </c>
      <c r="AP919" s="1">
        <v>374055325.64366001</v>
      </c>
      <c r="AQ919" s="1">
        <v>0</v>
      </c>
      <c r="AR919" s="1">
        <v>0</v>
      </c>
      <c r="AS919" s="1">
        <v>0</v>
      </c>
      <c r="AT919" s="1">
        <v>0</v>
      </c>
      <c r="AU919" s="1">
        <v>0</v>
      </c>
      <c r="AV919" s="1">
        <v>1154048721.9370501</v>
      </c>
      <c r="AW919" s="1">
        <v>1011644496.25801</v>
      </c>
      <c r="AX919" s="1">
        <v>976865471.25801694</v>
      </c>
      <c r="AY919" s="1">
        <v>914841998.63638997</v>
      </c>
      <c r="AZ919" s="1">
        <v>885654482.10856497</v>
      </c>
      <c r="BA919" s="1">
        <v>885654482.10856497</v>
      </c>
      <c r="BB919" s="1">
        <v>637589170.61435604</v>
      </c>
      <c r="BC919" s="1">
        <v>602810145.61435604</v>
      </c>
      <c r="BD919" s="1">
        <v>540786672.99272895</v>
      </c>
      <c r="BE919" s="1">
        <v>511599156.46490401</v>
      </c>
      <c r="BF919" s="1">
        <v>511599156.46490401</v>
      </c>
      <c r="BG919" t="s">
        <v>39</v>
      </c>
    </row>
    <row r="920" spans="1:59" x14ac:dyDescent="0.25">
      <c r="A920">
        <v>1371</v>
      </c>
      <c r="B920" t="s">
        <v>231</v>
      </c>
      <c r="C920">
        <v>2020</v>
      </c>
      <c r="D920" s="2">
        <v>19057</v>
      </c>
      <c r="E920" s="7">
        <v>33885.1</v>
      </c>
      <c r="F920" t="s">
        <v>59</v>
      </c>
      <c r="G920" s="2">
        <v>196</v>
      </c>
      <c r="H920" s="1">
        <v>1363337780</v>
      </c>
      <c r="I920" s="1">
        <v>747512053.729967</v>
      </c>
      <c r="J920" s="1">
        <v>0</v>
      </c>
      <c r="K920" s="1">
        <v>338745807.276636</v>
      </c>
      <c r="L920" s="1">
        <v>0</v>
      </c>
      <c r="M920" s="1">
        <v>105002138.993394</v>
      </c>
      <c r="N920" s="1">
        <v>28124059.782864299</v>
      </c>
      <c r="O920" s="1">
        <v>14292136.336796699</v>
      </c>
      <c r="P920" s="1">
        <v>16263608.453143399</v>
      </c>
      <c r="Q920" s="1">
        <v>8558179</v>
      </c>
      <c r="R920" s="1">
        <v>5692686</v>
      </c>
      <c r="S920" s="1">
        <v>52868</v>
      </c>
      <c r="T920" s="1">
        <v>63.298765535057498</v>
      </c>
      <c r="U920" s="1">
        <v>1.5320546637741901</v>
      </c>
      <c r="V920" s="1">
        <v>25615</v>
      </c>
      <c r="W920" s="1">
        <v>33.9</v>
      </c>
      <c r="X920" s="1">
        <v>1.03</v>
      </c>
      <c r="Y920" s="1">
        <v>326922835</v>
      </c>
      <c r="Z920" s="1">
        <v>299095995.03105199</v>
      </c>
      <c r="AA920" s="1">
        <v>538376.06999999995</v>
      </c>
      <c r="AB920" s="1">
        <v>292143810</v>
      </c>
      <c r="AC920" s="1">
        <v>299095995.03105199</v>
      </c>
      <c r="AD920" s="1">
        <v>538376.06999999995</v>
      </c>
      <c r="AE920" s="1">
        <v>292143810</v>
      </c>
      <c r="AF920" s="1">
        <v>235968323.402421</v>
      </c>
      <c r="AG920" s="1">
        <v>538376.06999999995</v>
      </c>
      <c r="AH920" s="1">
        <v>292143810</v>
      </c>
      <c r="AI920" s="1">
        <v>206261183.81247699</v>
      </c>
      <c r="AJ920" s="1">
        <v>538376.06999999995</v>
      </c>
      <c r="AK920" s="1">
        <v>852514192.72336102</v>
      </c>
      <c r="AL920" s="1">
        <v>642820814.55419505</v>
      </c>
      <c r="AM920" s="1">
        <v>608041789.55419505</v>
      </c>
      <c r="AN920" s="1">
        <v>544914117.92556405</v>
      </c>
      <c r="AO920" s="1">
        <v>515206978.33561999</v>
      </c>
      <c r="AP920" s="1">
        <v>381162003.39629698</v>
      </c>
      <c r="AQ920" s="1">
        <v>0</v>
      </c>
      <c r="AR920" s="1">
        <v>0</v>
      </c>
      <c r="AS920" s="1">
        <v>0</v>
      </c>
      <c r="AT920" s="1">
        <v>0</v>
      </c>
      <c r="AU920" s="1">
        <v>0</v>
      </c>
      <c r="AV920" s="1">
        <v>1233676196.1196499</v>
      </c>
      <c r="AW920" s="1">
        <v>1023982817.95049</v>
      </c>
      <c r="AX920" s="1">
        <v>989203792.95049202</v>
      </c>
      <c r="AY920" s="1">
        <v>926076121.32186103</v>
      </c>
      <c r="AZ920" s="1">
        <v>896368981.73191702</v>
      </c>
      <c r="BA920" s="1">
        <v>896368981.73191702</v>
      </c>
      <c r="BB920" s="1">
        <v>642820814.55419505</v>
      </c>
      <c r="BC920" s="1">
        <v>608041789.55419505</v>
      </c>
      <c r="BD920" s="1">
        <v>544914117.92556405</v>
      </c>
      <c r="BE920" s="1">
        <v>515206978.33561999</v>
      </c>
      <c r="BF920" s="1">
        <v>515206978.33561999</v>
      </c>
      <c r="BG920" t="s">
        <v>39</v>
      </c>
    </row>
    <row r="921" spans="1:59" x14ac:dyDescent="0.25">
      <c r="A921">
        <v>1371</v>
      </c>
      <c r="B921" t="s">
        <v>231</v>
      </c>
      <c r="C921">
        <v>2021</v>
      </c>
      <c r="D921" s="2">
        <v>19057</v>
      </c>
      <c r="E921" s="7">
        <v>33885.1</v>
      </c>
      <c r="F921" t="s">
        <v>59</v>
      </c>
      <c r="G921" s="2">
        <v>196</v>
      </c>
      <c r="H921" s="1">
        <v>1363337780</v>
      </c>
      <c r="I921" s="1">
        <v>722557639.79999995</v>
      </c>
      <c r="J921" s="1">
        <v>0</v>
      </c>
      <c r="K921" s="1">
        <v>375761480.60000002</v>
      </c>
      <c r="L921" s="1">
        <v>0</v>
      </c>
      <c r="M921" s="1">
        <v>105002138.993394</v>
      </c>
      <c r="N921" s="1">
        <v>28124059.782864299</v>
      </c>
      <c r="O921" s="1">
        <v>14292136.336796699</v>
      </c>
      <c r="P921" s="1">
        <v>16263608.453143399</v>
      </c>
      <c r="Q921" s="1">
        <v>8558179</v>
      </c>
      <c r="R921" s="1">
        <v>5692686</v>
      </c>
      <c r="S921" s="1">
        <v>52868</v>
      </c>
      <c r="T921" s="1">
        <v>66.463544548430207</v>
      </c>
      <c r="U921" s="1">
        <v>1.4937893903349</v>
      </c>
      <c r="V921" s="1">
        <v>25615</v>
      </c>
      <c r="W921" s="1">
        <v>33.9</v>
      </c>
      <c r="X921" s="1">
        <v>1.03</v>
      </c>
      <c r="Y921" s="1">
        <v>326922835</v>
      </c>
      <c r="Z921" s="1">
        <v>314606254.59609401</v>
      </c>
      <c r="AA921" s="1">
        <v>538376.06999999995</v>
      </c>
      <c r="AB921" s="1">
        <v>292143810</v>
      </c>
      <c r="AC921" s="1">
        <v>314606254.59609401</v>
      </c>
      <c r="AD921" s="1">
        <v>538376.06999999995</v>
      </c>
      <c r="AE921" s="1">
        <v>292143810</v>
      </c>
      <c r="AF921" s="1">
        <v>248204963.16324201</v>
      </c>
      <c r="AG921" s="1">
        <v>538376.06999999995</v>
      </c>
      <c r="AH921" s="1">
        <v>292143810</v>
      </c>
      <c r="AI921" s="1">
        <v>216957296.60660601</v>
      </c>
      <c r="AJ921" s="1">
        <v>538376.06999999995</v>
      </c>
      <c r="AK921" s="1">
        <v>827559778.79339397</v>
      </c>
      <c r="AL921" s="1">
        <v>658331074.11923802</v>
      </c>
      <c r="AM921" s="1">
        <v>623552049.11923802</v>
      </c>
      <c r="AN921" s="1">
        <v>557150757.68638599</v>
      </c>
      <c r="AO921" s="1">
        <v>525903091.12975001</v>
      </c>
      <c r="AP921" s="1">
        <v>418177676.719661</v>
      </c>
      <c r="AQ921" s="1">
        <v>0</v>
      </c>
      <c r="AR921" s="1">
        <v>0</v>
      </c>
      <c r="AS921" s="1">
        <v>0</v>
      </c>
      <c r="AT921" s="1">
        <v>0</v>
      </c>
      <c r="AU921" s="1">
        <v>0</v>
      </c>
      <c r="AV921" s="1">
        <v>1245737455.5130501</v>
      </c>
      <c r="AW921" s="1">
        <v>1076508750.8388901</v>
      </c>
      <c r="AX921" s="1">
        <v>1041729725.83889</v>
      </c>
      <c r="AY921" s="1">
        <v>975328434.40604699</v>
      </c>
      <c r="AZ921" s="1">
        <v>944080767.84941101</v>
      </c>
      <c r="BA921" s="1">
        <v>944080767.84941101</v>
      </c>
      <c r="BB921" s="1">
        <v>658331074.11923802</v>
      </c>
      <c r="BC921" s="1">
        <v>623552049.11923802</v>
      </c>
      <c r="BD921" s="1">
        <v>557150757.68638599</v>
      </c>
      <c r="BE921" s="1">
        <v>525903091.12975001</v>
      </c>
      <c r="BF921" s="1">
        <v>525903091.12975001</v>
      </c>
      <c r="BG921" t="s">
        <v>39</v>
      </c>
    </row>
    <row r="922" spans="1:59" x14ac:dyDescent="0.25">
      <c r="A922">
        <v>1384</v>
      </c>
      <c r="B922" t="s">
        <v>232</v>
      </c>
      <c r="C922">
        <v>2017</v>
      </c>
      <c r="D922" s="2">
        <v>75384</v>
      </c>
      <c r="E922" s="7">
        <v>155035.94</v>
      </c>
      <c r="F922" t="s">
        <v>45</v>
      </c>
      <c r="G922" s="2">
        <v>249</v>
      </c>
      <c r="H922" s="1">
        <v>6851274840</v>
      </c>
      <c r="I922" s="1">
        <v>5083927302</v>
      </c>
      <c r="J922" s="1">
        <v>202027620</v>
      </c>
      <c r="K922" s="1">
        <v>621723708</v>
      </c>
      <c r="L922" s="1">
        <v>1717886472</v>
      </c>
      <c r="M922" s="1">
        <v>102536383.999999</v>
      </c>
      <c r="N922" s="1">
        <v>96174922.649999902</v>
      </c>
      <c r="O922" s="1">
        <v>23422818.9826646</v>
      </c>
      <c r="P922" s="1">
        <v>102536383.999999</v>
      </c>
      <c r="Q922" s="1">
        <v>135925489</v>
      </c>
      <c r="R922" s="1">
        <v>29702758</v>
      </c>
      <c r="S922" s="1">
        <v>3662545</v>
      </c>
      <c r="T922" s="1">
        <v>49.676488779017802</v>
      </c>
      <c r="U922" s="1">
        <v>3.6728466901618599</v>
      </c>
      <c r="V922" s="1">
        <v>4190320</v>
      </c>
      <c r="W922" s="1">
        <v>28.65</v>
      </c>
      <c r="X922" s="1">
        <v>0.94</v>
      </c>
      <c r="Y922" s="1">
        <v>1293212520</v>
      </c>
      <c r="Z922" s="1">
        <v>3341535913.7123299</v>
      </c>
      <c r="AA922" s="1">
        <v>74432654.159999996</v>
      </c>
      <c r="AB922" s="1">
        <v>1155636720</v>
      </c>
      <c r="AC922" s="1">
        <v>3341535913.7123299</v>
      </c>
      <c r="AD922" s="1">
        <v>74432654.159999996</v>
      </c>
      <c r="AE922" s="1">
        <v>1155636720</v>
      </c>
      <c r="AF922" s="1">
        <v>2653658143.4756198</v>
      </c>
      <c r="AG922" s="1">
        <v>74432654.159999996</v>
      </c>
      <c r="AH922" s="1">
        <v>1155636720</v>
      </c>
      <c r="AI922" s="1">
        <v>2329950957.4818802</v>
      </c>
      <c r="AJ922" s="1">
        <v>74432654.159999996</v>
      </c>
      <c r="AK922" s="1">
        <v>5388491305.9999905</v>
      </c>
      <c r="AL922" s="1">
        <v>5013745091.8723297</v>
      </c>
      <c r="AM922" s="1">
        <v>4876169291.8723297</v>
      </c>
      <c r="AN922" s="1">
        <v>4188291521.6356201</v>
      </c>
      <c r="AO922" s="1">
        <v>3864584335.64188</v>
      </c>
      <c r="AP922" s="1">
        <v>2459207921.6326599</v>
      </c>
      <c r="AQ922" s="1">
        <v>0</v>
      </c>
      <c r="AR922" s="1">
        <v>0</v>
      </c>
      <c r="AS922" s="1">
        <v>0</v>
      </c>
      <c r="AT922" s="1">
        <v>0</v>
      </c>
      <c r="AU922" s="1">
        <v>0</v>
      </c>
      <c r="AV922" s="1">
        <v>7847699227.6326599</v>
      </c>
      <c r="AW922" s="1">
        <v>7472953013.5049896</v>
      </c>
      <c r="AX922" s="1">
        <v>7335377213.5049896</v>
      </c>
      <c r="AY922" s="1">
        <v>6647499443.2682896</v>
      </c>
      <c r="AZ922" s="1">
        <v>6323792257.2745399</v>
      </c>
      <c r="BA922" s="1">
        <v>6323792257.2745399</v>
      </c>
      <c r="BB922" s="1">
        <v>5013745091.8723297</v>
      </c>
      <c r="BC922" s="1">
        <v>4876169291.8723297</v>
      </c>
      <c r="BD922" s="1">
        <v>4188291521.6356201</v>
      </c>
      <c r="BE922" s="1">
        <v>3864584335.64188</v>
      </c>
      <c r="BF922" s="1">
        <v>3864584335.64188</v>
      </c>
      <c r="BG922" t="s">
        <v>39</v>
      </c>
    </row>
    <row r="923" spans="1:59" x14ac:dyDescent="0.25">
      <c r="A923">
        <v>1384</v>
      </c>
      <c r="B923" t="s">
        <v>232</v>
      </c>
      <c r="C923">
        <v>2018</v>
      </c>
      <c r="D923" s="2">
        <v>75384</v>
      </c>
      <c r="E923" s="7">
        <v>155035.94</v>
      </c>
      <c r="F923" t="s">
        <v>45</v>
      </c>
      <c r="G923" s="2">
        <v>249</v>
      </c>
      <c r="H923" s="1">
        <v>6851274840</v>
      </c>
      <c r="I923" s="1">
        <v>5290842687</v>
      </c>
      <c r="J923" s="1">
        <v>208870491</v>
      </c>
      <c r="K923" s="1">
        <v>626937324</v>
      </c>
      <c r="L923" s="1">
        <v>386133435</v>
      </c>
      <c r="M923" s="1">
        <v>102536383.999999</v>
      </c>
      <c r="N923" s="1">
        <v>96174922.649999902</v>
      </c>
      <c r="O923" s="1">
        <v>23422818.9826646</v>
      </c>
      <c r="P923" s="1">
        <v>102536383.999999</v>
      </c>
      <c r="Q923" s="1">
        <v>135925489</v>
      </c>
      <c r="R923" s="1">
        <v>29702758</v>
      </c>
      <c r="S923" s="1">
        <v>3662545</v>
      </c>
      <c r="T923" s="1">
        <v>50.947588150607103</v>
      </c>
      <c r="U923" s="1">
        <v>3.0444611082535999</v>
      </c>
      <c r="V923" s="1">
        <v>4190320</v>
      </c>
      <c r="W923" s="1">
        <v>28.65</v>
      </c>
      <c r="X923" s="1">
        <v>0.94</v>
      </c>
      <c r="Y923" s="1">
        <v>1293212520</v>
      </c>
      <c r="Z923" s="1">
        <v>3479507537.2939701</v>
      </c>
      <c r="AA923" s="1">
        <v>74432654.159999996</v>
      </c>
      <c r="AB923" s="1">
        <v>1155636720</v>
      </c>
      <c r="AC923" s="1">
        <v>3479507537.2939701</v>
      </c>
      <c r="AD923" s="1">
        <v>74432654.159999996</v>
      </c>
      <c r="AE923" s="1">
        <v>1155636720</v>
      </c>
      <c r="AF923" s="1">
        <v>2763227375.0925999</v>
      </c>
      <c r="AG923" s="1">
        <v>74432654.159999996</v>
      </c>
      <c r="AH923" s="1">
        <v>1155636720</v>
      </c>
      <c r="AI923" s="1">
        <v>2426154357.58606</v>
      </c>
      <c r="AJ923" s="1">
        <v>74432654.159999996</v>
      </c>
      <c r="AK923" s="1">
        <v>5602249561.9999905</v>
      </c>
      <c r="AL923" s="1">
        <v>5158559586.45397</v>
      </c>
      <c r="AM923" s="1">
        <v>5020983786.45397</v>
      </c>
      <c r="AN923" s="1">
        <v>4304703624.2525902</v>
      </c>
      <c r="AO923" s="1">
        <v>3967630606.7460599</v>
      </c>
      <c r="AP923" s="1">
        <v>1132668500.6326599</v>
      </c>
      <c r="AQ923" s="1">
        <v>0</v>
      </c>
      <c r="AR923" s="1">
        <v>0</v>
      </c>
      <c r="AS923" s="1">
        <v>0</v>
      </c>
      <c r="AT923" s="1">
        <v>0</v>
      </c>
      <c r="AU923" s="1">
        <v>0</v>
      </c>
      <c r="AV923" s="1">
        <v>6734918062.6326599</v>
      </c>
      <c r="AW923" s="1">
        <v>6291228087.0866404</v>
      </c>
      <c r="AX923" s="1">
        <v>6153652287.0866404</v>
      </c>
      <c r="AY923" s="1">
        <v>5437372124.8852596</v>
      </c>
      <c r="AZ923" s="1">
        <v>5100299107.3787298</v>
      </c>
      <c r="BA923" s="1">
        <v>5100299107.3787298</v>
      </c>
      <c r="BB923" s="1">
        <v>5158559586.45397</v>
      </c>
      <c r="BC923" s="1">
        <v>5020983786.45397</v>
      </c>
      <c r="BD923" s="1">
        <v>4304703624.2525902</v>
      </c>
      <c r="BE923" s="1">
        <v>3967630606.7460599</v>
      </c>
      <c r="BF923" s="1">
        <v>3967630606.7460599</v>
      </c>
      <c r="BG923" t="s">
        <v>39</v>
      </c>
    </row>
    <row r="924" spans="1:59" x14ac:dyDescent="0.25">
      <c r="A924">
        <v>1384</v>
      </c>
      <c r="B924" t="s">
        <v>232</v>
      </c>
      <c r="C924">
        <v>2019</v>
      </c>
      <c r="D924" s="2">
        <v>75384</v>
      </c>
      <c r="E924" s="7">
        <v>155035.94</v>
      </c>
      <c r="F924" t="s">
        <v>45</v>
      </c>
      <c r="G924" s="2">
        <v>249</v>
      </c>
      <c r="H924" s="1">
        <v>6851274840</v>
      </c>
      <c r="I924" s="1">
        <v>4656710159.9958601</v>
      </c>
      <c r="J924" s="1">
        <v>205449057</v>
      </c>
      <c r="K924" s="1">
        <v>550725293.32782304</v>
      </c>
      <c r="L924" s="1">
        <v>413388133.28347099</v>
      </c>
      <c r="M924" s="1">
        <v>102536383.999999</v>
      </c>
      <c r="N924" s="1">
        <v>96174922.649999902</v>
      </c>
      <c r="O924" s="1">
        <v>23422818.9826646</v>
      </c>
      <c r="P924" s="1">
        <v>102536383.999999</v>
      </c>
      <c r="Q924" s="1">
        <v>135925489</v>
      </c>
      <c r="R924" s="1">
        <v>29702758</v>
      </c>
      <c r="S924" s="1">
        <v>3662545</v>
      </c>
      <c r="T924" s="1">
        <v>48.451338461398798</v>
      </c>
      <c r="U924" s="1">
        <v>6.2444985198234404</v>
      </c>
      <c r="V924" s="1">
        <v>4190320</v>
      </c>
      <c r="W924" s="1">
        <v>28.65</v>
      </c>
      <c r="X924" s="1">
        <v>0.94</v>
      </c>
      <c r="Y924" s="1">
        <v>1293212520</v>
      </c>
      <c r="Z924" s="1">
        <v>3065750124.6677799</v>
      </c>
      <c r="AA924" s="1">
        <v>74432654.159999996</v>
      </c>
      <c r="AB924" s="1">
        <v>1155636720</v>
      </c>
      <c r="AC924" s="1">
        <v>3065750124.6677799</v>
      </c>
      <c r="AD924" s="1">
        <v>74432654.159999996</v>
      </c>
      <c r="AE924" s="1">
        <v>1155636720</v>
      </c>
      <c r="AF924" s="1">
        <v>2434644724.5416098</v>
      </c>
      <c r="AG924" s="1">
        <v>74432654.159999996</v>
      </c>
      <c r="AH924" s="1">
        <v>1155636720</v>
      </c>
      <c r="AI924" s="1">
        <v>2137653948.0116501</v>
      </c>
      <c r="AJ924" s="1">
        <v>74432654.159999996</v>
      </c>
      <c r="AK924" s="1">
        <v>4964695600.9958496</v>
      </c>
      <c r="AL924" s="1">
        <v>4741380739.8277798</v>
      </c>
      <c r="AM924" s="1">
        <v>4603804939.8277798</v>
      </c>
      <c r="AN924" s="1">
        <v>3972699539.7016101</v>
      </c>
      <c r="AO924" s="1">
        <v>3675708763.1716499</v>
      </c>
      <c r="AP924" s="1">
        <v>1083711168.2439499</v>
      </c>
      <c r="AQ924" s="1">
        <v>0</v>
      </c>
      <c r="AR924" s="1">
        <v>0</v>
      </c>
      <c r="AS924" s="1">
        <v>0</v>
      </c>
      <c r="AT924" s="1">
        <v>0</v>
      </c>
      <c r="AU924" s="1">
        <v>0</v>
      </c>
      <c r="AV924" s="1">
        <v>6048406769.23981</v>
      </c>
      <c r="AW924" s="1">
        <v>5825091908.0717402</v>
      </c>
      <c r="AX924" s="1">
        <v>5687516108.0717402</v>
      </c>
      <c r="AY924" s="1">
        <v>5056410707.94557</v>
      </c>
      <c r="AZ924" s="1">
        <v>4759419931.4156103</v>
      </c>
      <c r="BA924" s="1">
        <v>4759419931.4156103</v>
      </c>
      <c r="BB924" s="1">
        <v>4741380739.8277798</v>
      </c>
      <c r="BC924" s="1">
        <v>4603804939.8277798</v>
      </c>
      <c r="BD924" s="1">
        <v>3972699539.7016101</v>
      </c>
      <c r="BE924" s="1">
        <v>3675708763.1716499</v>
      </c>
      <c r="BF924" s="1">
        <v>3675708763.1716499</v>
      </c>
      <c r="BG924" t="s">
        <v>39</v>
      </c>
    </row>
    <row r="925" spans="1:59" x14ac:dyDescent="0.25">
      <c r="A925">
        <v>1384</v>
      </c>
      <c r="B925" t="s">
        <v>232</v>
      </c>
      <c r="C925">
        <v>2020</v>
      </c>
      <c r="D925" s="2">
        <v>72602</v>
      </c>
      <c r="E925" s="7">
        <v>155035.94</v>
      </c>
      <c r="F925" t="s">
        <v>45</v>
      </c>
      <c r="G925" s="2">
        <v>249</v>
      </c>
      <c r="H925" s="1">
        <v>6598432770</v>
      </c>
      <c r="I925" s="1">
        <v>5210357490</v>
      </c>
      <c r="J925" s="1">
        <v>1677806799</v>
      </c>
      <c r="K925" s="1">
        <v>483237033</v>
      </c>
      <c r="L925" s="1">
        <v>442505658</v>
      </c>
      <c r="M925" s="1">
        <v>102536383.999999</v>
      </c>
      <c r="N925" s="1">
        <v>96174922.649999902</v>
      </c>
      <c r="O925" s="1">
        <v>23422818.9826646</v>
      </c>
      <c r="P925" s="1">
        <v>102536383.999999</v>
      </c>
      <c r="Q925" s="1">
        <v>135925489</v>
      </c>
      <c r="R925" s="1">
        <v>29702758</v>
      </c>
      <c r="S925" s="1">
        <v>3662545</v>
      </c>
      <c r="T925" s="1">
        <v>49.327645788300501</v>
      </c>
      <c r="U925" s="1">
        <v>2.77563363500991</v>
      </c>
      <c r="V925" s="1">
        <v>4190320</v>
      </c>
      <c r="W925" s="1">
        <v>28.65</v>
      </c>
      <c r="X925" s="1">
        <v>0.94</v>
      </c>
      <c r="Y925" s="1">
        <v>1245487310</v>
      </c>
      <c r="Z925" s="1">
        <v>3381367504.8888302</v>
      </c>
      <c r="AA925" s="1">
        <v>74432654.159999996</v>
      </c>
      <c r="AB925" s="1">
        <v>1112988660</v>
      </c>
      <c r="AC925" s="1">
        <v>3381367504.8888302</v>
      </c>
      <c r="AD925" s="1">
        <v>74432654.159999996</v>
      </c>
      <c r="AE925" s="1">
        <v>1112988660</v>
      </c>
      <c r="AF925" s="1">
        <v>2685290132.1845698</v>
      </c>
      <c r="AG925" s="1">
        <v>74432654.159999996</v>
      </c>
      <c r="AH925" s="1">
        <v>1112988660</v>
      </c>
      <c r="AI925" s="1">
        <v>2357724309.7355099</v>
      </c>
      <c r="AJ925" s="1">
        <v>74432654.159999996</v>
      </c>
      <c r="AK925" s="1">
        <v>6990700672.9999905</v>
      </c>
      <c r="AL925" s="1">
        <v>6481630652.0488195</v>
      </c>
      <c r="AM925" s="1">
        <v>6349132002.0488195</v>
      </c>
      <c r="AN925" s="1">
        <v>5653054629.3445702</v>
      </c>
      <c r="AO925" s="1">
        <v>5325488806.8955097</v>
      </c>
      <c r="AP925" s="1">
        <v>1045340432.63266</v>
      </c>
      <c r="AQ925" s="1">
        <v>0</v>
      </c>
      <c r="AR925" s="1">
        <v>0</v>
      </c>
      <c r="AS925" s="1">
        <v>0</v>
      </c>
      <c r="AT925" s="1">
        <v>0</v>
      </c>
      <c r="AU925" s="1">
        <v>0</v>
      </c>
      <c r="AV925" s="1">
        <v>8036041105.6326599</v>
      </c>
      <c r="AW925" s="1">
        <v>7526971084.6814899</v>
      </c>
      <c r="AX925" s="1">
        <v>7394472434.6814899</v>
      </c>
      <c r="AY925" s="1">
        <v>6698395061.9772396</v>
      </c>
      <c r="AZ925" s="1">
        <v>6370829239.5281696</v>
      </c>
      <c r="BA925" s="1">
        <v>6370829239.5281696</v>
      </c>
      <c r="BB925" s="1">
        <v>6481630652.0488195</v>
      </c>
      <c r="BC925" s="1">
        <v>6349132002.0488195</v>
      </c>
      <c r="BD925" s="1">
        <v>5653054629.3445702</v>
      </c>
      <c r="BE925" s="1">
        <v>5325488806.8955097</v>
      </c>
      <c r="BF925" s="1">
        <v>5325488806.8955097</v>
      </c>
      <c r="BG925" t="s">
        <v>39</v>
      </c>
    </row>
    <row r="926" spans="1:59" x14ac:dyDescent="0.25">
      <c r="A926">
        <v>1384</v>
      </c>
      <c r="B926" t="s">
        <v>232</v>
      </c>
      <c r="C926">
        <v>2021</v>
      </c>
      <c r="D926" s="2">
        <v>72602</v>
      </c>
      <c r="E926" s="7">
        <v>155035.94</v>
      </c>
      <c r="F926" t="s">
        <v>45</v>
      </c>
      <c r="G926" s="2">
        <v>249</v>
      </c>
      <c r="H926" s="1">
        <v>6598432770</v>
      </c>
      <c r="I926" s="1">
        <v>5251740567</v>
      </c>
      <c r="J926" s="1">
        <v>231354210</v>
      </c>
      <c r="K926" s="1">
        <v>486169692</v>
      </c>
      <c r="L926" s="1">
        <v>430775022</v>
      </c>
      <c r="M926" s="1">
        <v>102536383.999999</v>
      </c>
      <c r="N926" s="1">
        <v>96174922.649999902</v>
      </c>
      <c r="O926" s="1">
        <v>23422818.9826646</v>
      </c>
      <c r="P926" s="1">
        <v>102536383.999999</v>
      </c>
      <c r="Q926" s="1">
        <v>135925489</v>
      </c>
      <c r="R926" s="1">
        <v>29702758</v>
      </c>
      <c r="S926" s="1">
        <v>3662545</v>
      </c>
      <c r="T926" s="1">
        <v>49.508766119512899</v>
      </c>
      <c r="U926" s="1">
        <v>3.50036692674882</v>
      </c>
      <c r="V926" s="1">
        <v>4190320</v>
      </c>
      <c r="W926" s="1">
        <v>28.65</v>
      </c>
      <c r="X926" s="1">
        <v>0.94</v>
      </c>
      <c r="Y926" s="1">
        <v>1245487310</v>
      </c>
      <c r="Z926" s="1">
        <v>3341881452.3008499</v>
      </c>
      <c r="AA926" s="1">
        <v>74432654.159999996</v>
      </c>
      <c r="AB926" s="1">
        <v>1112988660</v>
      </c>
      <c r="AC926" s="1">
        <v>3341881452.3008499</v>
      </c>
      <c r="AD926" s="1">
        <v>74432654.159999996</v>
      </c>
      <c r="AE926" s="1">
        <v>1112988660</v>
      </c>
      <c r="AF926" s="1">
        <v>2653932550.6084499</v>
      </c>
      <c r="AG926" s="1">
        <v>74432654.159999996</v>
      </c>
      <c r="AH926" s="1">
        <v>1112988660</v>
      </c>
      <c r="AI926" s="1">
        <v>2330191890.9884901</v>
      </c>
      <c r="AJ926" s="1">
        <v>74432654.159999996</v>
      </c>
      <c r="AK926" s="1">
        <v>5585631160.9999905</v>
      </c>
      <c r="AL926" s="1">
        <v>4995692010.4608498</v>
      </c>
      <c r="AM926" s="1">
        <v>4863193360.4608498</v>
      </c>
      <c r="AN926" s="1">
        <v>4175244458.7684498</v>
      </c>
      <c r="AO926" s="1">
        <v>3851503799.14849</v>
      </c>
      <c r="AP926" s="1">
        <v>1036542455.63266</v>
      </c>
      <c r="AQ926" s="1">
        <v>0</v>
      </c>
      <c r="AR926" s="1">
        <v>0</v>
      </c>
      <c r="AS926" s="1">
        <v>0</v>
      </c>
      <c r="AT926" s="1">
        <v>0</v>
      </c>
      <c r="AU926" s="1">
        <v>0</v>
      </c>
      <c r="AV926" s="1">
        <v>6622173616.6326599</v>
      </c>
      <c r="AW926" s="1">
        <v>6032234466.0935202</v>
      </c>
      <c r="AX926" s="1">
        <v>5899735816.0935202</v>
      </c>
      <c r="AY926" s="1">
        <v>5211786914.4011097</v>
      </c>
      <c r="AZ926" s="1">
        <v>4888046254.7811604</v>
      </c>
      <c r="BA926" s="1">
        <v>4888046254.7811604</v>
      </c>
      <c r="BB926" s="1">
        <v>4995692010.4608498</v>
      </c>
      <c r="BC926" s="1">
        <v>4863193360.4608498</v>
      </c>
      <c r="BD926" s="1">
        <v>4175244458.7684498</v>
      </c>
      <c r="BE926" s="1">
        <v>3851503799.14849</v>
      </c>
      <c r="BF926" s="1">
        <v>3851503799.14849</v>
      </c>
      <c r="BG926" t="s">
        <v>39</v>
      </c>
    </row>
    <row r="927" spans="1:59" x14ac:dyDescent="0.25">
      <c r="A927">
        <v>1388</v>
      </c>
      <c r="B927" t="s">
        <v>233</v>
      </c>
      <c r="C927">
        <v>2017</v>
      </c>
      <c r="D927" s="2">
        <v>23384</v>
      </c>
      <c r="E927" s="7">
        <v>91542.41</v>
      </c>
      <c r="F927" t="s">
        <v>47</v>
      </c>
      <c r="G927" s="2">
        <v>188</v>
      </c>
      <c r="H927" s="1">
        <v>1604610080</v>
      </c>
      <c r="I927" s="1">
        <v>685371000</v>
      </c>
      <c r="J927" s="1">
        <v>217146000</v>
      </c>
      <c r="K927" s="1">
        <v>362190000</v>
      </c>
      <c r="L927" s="1">
        <v>9960000</v>
      </c>
      <c r="M927" s="1">
        <v>33596789.701448098</v>
      </c>
      <c r="N927" s="1">
        <v>10488846.1301984</v>
      </c>
      <c r="O927" s="1">
        <v>6422665.8339999998</v>
      </c>
      <c r="P927" s="1">
        <v>33596789.701448098</v>
      </c>
      <c r="Q927" s="1">
        <v>10919357</v>
      </c>
      <c r="R927" s="1">
        <v>7739743</v>
      </c>
      <c r="S927" s="1">
        <v>149051</v>
      </c>
      <c r="T927" s="1">
        <v>55.191033180620202</v>
      </c>
      <c r="U927" s="1">
        <v>4.6253126197973398</v>
      </c>
      <c r="V927" s="1">
        <v>12980355</v>
      </c>
      <c r="W927" s="1">
        <v>27.64</v>
      </c>
      <c r="X927" s="1">
        <v>0.89</v>
      </c>
      <c r="Y927" s="1">
        <v>401152520</v>
      </c>
      <c r="Z927" s="1">
        <v>317360332.54702002</v>
      </c>
      <c r="AA927" s="1">
        <v>197973155.33195999</v>
      </c>
      <c r="AB927" s="1">
        <v>358476720</v>
      </c>
      <c r="AC927" s="1">
        <v>317360332.54702002</v>
      </c>
      <c r="AD927" s="1">
        <v>197973155.33195999</v>
      </c>
      <c r="AE927" s="1">
        <v>358476720</v>
      </c>
      <c r="AF927" s="1">
        <v>250914244.66339499</v>
      </c>
      <c r="AG927" s="1">
        <v>197973155.33195999</v>
      </c>
      <c r="AH927" s="1">
        <v>358476720</v>
      </c>
      <c r="AI927" s="1">
        <v>219645497.42404199</v>
      </c>
      <c r="AJ927" s="1">
        <v>197973155.33195999</v>
      </c>
      <c r="AK927" s="1">
        <v>936113789.70144796</v>
      </c>
      <c r="AL927" s="1">
        <v>1167228797.58042</v>
      </c>
      <c r="AM927" s="1">
        <v>1124552997.58042</v>
      </c>
      <c r="AN927" s="1">
        <v>1058106909.6968</v>
      </c>
      <c r="AO927" s="1">
        <v>1026838162.45745</v>
      </c>
      <c r="AP927" s="1">
        <v>389061511.96419799</v>
      </c>
      <c r="AQ927" s="1">
        <v>0</v>
      </c>
      <c r="AR927" s="1">
        <v>0</v>
      </c>
      <c r="AS927" s="1">
        <v>0</v>
      </c>
      <c r="AT927" s="1">
        <v>0</v>
      </c>
      <c r="AU927" s="1">
        <v>0</v>
      </c>
      <c r="AV927" s="1">
        <v>1325175301.6656401</v>
      </c>
      <c r="AW927" s="1">
        <v>1556290309.54462</v>
      </c>
      <c r="AX927" s="1">
        <v>1513614509.54462</v>
      </c>
      <c r="AY927" s="1">
        <v>1447168421.661</v>
      </c>
      <c r="AZ927" s="1">
        <v>1415899674.4216399</v>
      </c>
      <c r="BA927" s="1">
        <v>1415899674.4216399</v>
      </c>
      <c r="BB927" s="1">
        <v>1167228797.58042</v>
      </c>
      <c r="BC927" s="1">
        <v>1124552997.58042</v>
      </c>
      <c r="BD927" s="1">
        <v>1058106909.6968</v>
      </c>
      <c r="BE927" s="1">
        <v>1026838162.45745</v>
      </c>
      <c r="BF927" s="1">
        <v>1026838162.45745</v>
      </c>
      <c r="BG927" t="s">
        <v>39</v>
      </c>
    </row>
    <row r="928" spans="1:59" x14ac:dyDescent="0.25">
      <c r="A928">
        <v>1388</v>
      </c>
      <c r="B928" t="s">
        <v>233</v>
      </c>
      <c r="C928">
        <v>2018</v>
      </c>
      <c r="D928" s="2">
        <v>24268</v>
      </c>
      <c r="E928" s="7">
        <v>91542.41</v>
      </c>
      <c r="F928" t="s">
        <v>47</v>
      </c>
      <c r="G928" s="2">
        <v>188</v>
      </c>
      <c r="H928" s="1">
        <v>1665270160</v>
      </c>
      <c r="I928" s="1">
        <v>727020000</v>
      </c>
      <c r="J928" s="1">
        <v>257829999.99999899</v>
      </c>
      <c r="K928" s="1">
        <v>473640000</v>
      </c>
      <c r="L928" s="1">
        <v>2750000</v>
      </c>
      <c r="M928" s="1">
        <v>33596789.701448098</v>
      </c>
      <c r="N928" s="1">
        <v>10488846.1301984</v>
      </c>
      <c r="O928" s="1">
        <v>6422665.8339999998</v>
      </c>
      <c r="P928" s="1">
        <v>33596789.701448098</v>
      </c>
      <c r="Q928" s="1">
        <v>10919357</v>
      </c>
      <c r="R928" s="1">
        <v>7739743</v>
      </c>
      <c r="S928" s="1">
        <v>149051</v>
      </c>
      <c r="T928" s="1">
        <v>55.729739919104901</v>
      </c>
      <c r="U928" s="1">
        <v>3.4889671149308201</v>
      </c>
      <c r="V928" s="1">
        <v>12980355</v>
      </c>
      <c r="W928" s="1">
        <v>27.64</v>
      </c>
      <c r="X928" s="1">
        <v>0.89</v>
      </c>
      <c r="Y928" s="1">
        <v>416317540</v>
      </c>
      <c r="Z928" s="1">
        <v>327873287.39247</v>
      </c>
      <c r="AA928" s="1">
        <v>197973155.33195999</v>
      </c>
      <c r="AB928" s="1">
        <v>372028440</v>
      </c>
      <c r="AC928" s="1">
        <v>327873287.39247</v>
      </c>
      <c r="AD928" s="1">
        <v>197973155.33195999</v>
      </c>
      <c r="AE928" s="1">
        <v>372028440</v>
      </c>
      <c r="AF928" s="1">
        <v>259226090.39110801</v>
      </c>
      <c r="AG928" s="1">
        <v>197973155.33195999</v>
      </c>
      <c r="AH928" s="1">
        <v>372028440</v>
      </c>
      <c r="AI928" s="1">
        <v>226921527.096349</v>
      </c>
      <c r="AJ928" s="1">
        <v>197973155.33195999</v>
      </c>
      <c r="AK928" s="1">
        <v>1018446789.70144</v>
      </c>
      <c r="AL928" s="1">
        <v>1233590772.4258699</v>
      </c>
      <c r="AM928" s="1">
        <v>1189301672.4258699</v>
      </c>
      <c r="AN928" s="1">
        <v>1120654475.42451</v>
      </c>
      <c r="AO928" s="1">
        <v>1088349912.12975</v>
      </c>
      <c r="AP928" s="1">
        <v>493301511.96419799</v>
      </c>
      <c r="AQ928" s="1">
        <v>0</v>
      </c>
      <c r="AR928" s="1">
        <v>0</v>
      </c>
      <c r="AS928" s="1">
        <v>0</v>
      </c>
      <c r="AT928" s="1">
        <v>0</v>
      </c>
      <c r="AU928" s="1">
        <v>0</v>
      </c>
      <c r="AV928" s="1">
        <v>1511748301.6656401</v>
      </c>
      <c r="AW928" s="1">
        <v>1726892284.39007</v>
      </c>
      <c r="AX928" s="1">
        <v>1682603184.39007</v>
      </c>
      <c r="AY928" s="1">
        <v>1613955987.38871</v>
      </c>
      <c r="AZ928" s="1">
        <v>1581651424.09395</v>
      </c>
      <c r="BA928" s="1">
        <v>1581651424.09395</v>
      </c>
      <c r="BB928" s="1">
        <v>1233590772.4258699</v>
      </c>
      <c r="BC928" s="1">
        <v>1189301672.4258699</v>
      </c>
      <c r="BD928" s="1">
        <v>1120654475.42451</v>
      </c>
      <c r="BE928" s="1">
        <v>1088349912.12975</v>
      </c>
      <c r="BF928" s="1">
        <v>1088349912.12975</v>
      </c>
      <c r="BG928" t="s">
        <v>39</v>
      </c>
    </row>
    <row r="929" spans="1:59" x14ac:dyDescent="0.25">
      <c r="A929">
        <v>1388</v>
      </c>
      <c r="B929" t="s">
        <v>233</v>
      </c>
      <c r="C929">
        <v>2019</v>
      </c>
      <c r="D929" s="2">
        <v>24936</v>
      </c>
      <c r="E929" s="7">
        <v>91542.41</v>
      </c>
      <c r="F929" t="s">
        <v>47</v>
      </c>
      <c r="G929" s="2">
        <v>188</v>
      </c>
      <c r="H929" s="1">
        <v>1711108320</v>
      </c>
      <c r="I929" s="1">
        <v>733108000</v>
      </c>
      <c r="J929" s="1">
        <v>216629000</v>
      </c>
      <c r="K929" s="1">
        <v>441379000</v>
      </c>
      <c r="L929" s="1">
        <v>11755000</v>
      </c>
      <c r="M929" s="1">
        <v>33596789.701448098</v>
      </c>
      <c r="N929" s="1">
        <v>10488846.1301984</v>
      </c>
      <c r="O929" s="1">
        <v>6422665.8339999998</v>
      </c>
      <c r="P929" s="1">
        <v>33596789.701448098</v>
      </c>
      <c r="Q929" s="1">
        <v>10919357</v>
      </c>
      <c r="R929" s="1">
        <v>7739743</v>
      </c>
      <c r="S929" s="1">
        <v>149051</v>
      </c>
      <c r="T929" s="1">
        <v>53.530972985560801</v>
      </c>
      <c r="U929" s="1">
        <v>4.18630713287481</v>
      </c>
      <c r="V929" s="1">
        <v>12980355</v>
      </c>
      <c r="W929" s="1">
        <v>27.64</v>
      </c>
      <c r="X929" s="1">
        <v>0.89</v>
      </c>
      <c r="Y929" s="1">
        <v>427777080</v>
      </c>
      <c r="Z929" s="1">
        <v>309696754.85180402</v>
      </c>
      <c r="AA929" s="1">
        <v>197973155.33195999</v>
      </c>
      <c r="AB929" s="1">
        <v>382268880</v>
      </c>
      <c r="AC929" s="1">
        <v>309696754.85180402</v>
      </c>
      <c r="AD929" s="1">
        <v>197973155.33195999</v>
      </c>
      <c r="AE929" s="1">
        <v>382268880</v>
      </c>
      <c r="AF929" s="1">
        <v>244855198.804129</v>
      </c>
      <c r="AG929" s="1">
        <v>197973155.33195999</v>
      </c>
      <c r="AH929" s="1">
        <v>382268880</v>
      </c>
      <c r="AI929" s="1">
        <v>214341525.36992899</v>
      </c>
      <c r="AJ929" s="1">
        <v>197973155.33195999</v>
      </c>
      <c r="AK929" s="1">
        <v>983333789.70144796</v>
      </c>
      <c r="AL929" s="1">
        <v>1185672779.88521</v>
      </c>
      <c r="AM929" s="1">
        <v>1140164579.88521</v>
      </c>
      <c r="AN929" s="1">
        <v>1075323023.8375299</v>
      </c>
      <c r="AO929" s="1">
        <v>1044809350.40333</v>
      </c>
      <c r="AP929" s="1">
        <v>470045511.96419799</v>
      </c>
      <c r="AQ929" s="1">
        <v>0</v>
      </c>
      <c r="AR929" s="1">
        <v>0</v>
      </c>
      <c r="AS929" s="1">
        <v>0</v>
      </c>
      <c r="AT929" s="1">
        <v>0</v>
      </c>
      <c r="AU929" s="1">
        <v>0</v>
      </c>
      <c r="AV929" s="1">
        <v>1453379301.6656401</v>
      </c>
      <c r="AW929" s="1">
        <v>1655718291.8494101</v>
      </c>
      <c r="AX929" s="1">
        <v>1610210091.8494101</v>
      </c>
      <c r="AY929" s="1">
        <v>1545368535.8017299</v>
      </c>
      <c r="AZ929" s="1">
        <v>1514854862.3675301</v>
      </c>
      <c r="BA929" s="1">
        <v>1514854862.3675301</v>
      </c>
      <c r="BB929" s="1">
        <v>1185672779.88521</v>
      </c>
      <c r="BC929" s="1">
        <v>1140164579.88521</v>
      </c>
      <c r="BD929" s="1">
        <v>1075323023.8375299</v>
      </c>
      <c r="BE929" s="1">
        <v>1044809350.40333</v>
      </c>
      <c r="BF929" s="1">
        <v>1044809350.40333</v>
      </c>
      <c r="BG929" t="s">
        <v>39</v>
      </c>
    </row>
    <row r="930" spans="1:59" x14ac:dyDescent="0.25">
      <c r="A930">
        <v>1388</v>
      </c>
      <c r="B930" t="s">
        <v>233</v>
      </c>
      <c r="C930">
        <v>2020</v>
      </c>
      <c r="D930" s="2">
        <v>26833</v>
      </c>
      <c r="E930" s="7">
        <v>91542.41</v>
      </c>
      <c r="F930" t="s">
        <v>47</v>
      </c>
      <c r="G930" s="2">
        <v>188</v>
      </c>
      <c r="H930" s="1">
        <v>1841280460</v>
      </c>
      <c r="I930" s="1">
        <v>856304000</v>
      </c>
      <c r="J930" s="1">
        <v>278741000</v>
      </c>
      <c r="K930" s="1">
        <v>480182000</v>
      </c>
      <c r="L930" s="1">
        <v>69108000</v>
      </c>
      <c r="M930" s="1">
        <v>33596789.701448098</v>
      </c>
      <c r="N930" s="1">
        <v>10488846.1301984</v>
      </c>
      <c r="O930" s="1">
        <v>6422665.8339999998</v>
      </c>
      <c r="P930" s="1">
        <v>33596789.701448098</v>
      </c>
      <c r="Q930" s="1">
        <v>10919357</v>
      </c>
      <c r="R930" s="1">
        <v>7739743</v>
      </c>
      <c r="S930" s="1">
        <v>149051</v>
      </c>
      <c r="T930" s="1">
        <v>56.063701761058901</v>
      </c>
      <c r="U930" s="1">
        <v>1.3789276383675699</v>
      </c>
      <c r="V930" s="1">
        <v>12980355</v>
      </c>
      <c r="W930" s="1">
        <v>27.64</v>
      </c>
      <c r="X930" s="1">
        <v>0.89</v>
      </c>
      <c r="Y930" s="1">
        <v>460320115</v>
      </c>
      <c r="Z930" s="1">
        <v>343212316.730676</v>
      </c>
      <c r="AA930" s="1">
        <v>197973155.33195999</v>
      </c>
      <c r="AB930" s="1">
        <v>411349890</v>
      </c>
      <c r="AC930" s="1">
        <v>343212316.730676</v>
      </c>
      <c r="AD930" s="1">
        <v>197973155.33195999</v>
      </c>
      <c r="AE930" s="1">
        <v>411349890</v>
      </c>
      <c r="AF930" s="1">
        <v>271353569.99568403</v>
      </c>
      <c r="AG930" s="1">
        <v>197973155.33195999</v>
      </c>
      <c r="AH930" s="1">
        <v>411349890</v>
      </c>
      <c r="AI930" s="1">
        <v>237537689.17921799</v>
      </c>
      <c r="AJ930" s="1">
        <v>197973155.33195999</v>
      </c>
      <c r="AK930" s="1">
        <v>1168641789.7014401</v>
      </c>
      <c r="AL930" s="1">
        <v>1313843376.76408</v>
      </c>
      <c r="AM930" s="1">
        <v>1264873151.76408</v>
      </c>
      <c r="AN930" s="1">
        <v>1193014405.0290899</v>
      </c>
      <c r="AO930" s="1">
        <v>1159198524.21262</v>
      </c>
      <c r="AP930" s="1">
        <v>566201511.96419799</v>
      </c>
      <c r="AQ930" s="1">
        <v>0</v>
      </c>
      <c r="AR930" s="1">
        <v>0</v>
      </c>
      <c r="AS930" s="1">
        <v>0</v>
      </c>
      <c r="AT930" s="1">
        <v>0</v>
      </c>
      <c r="AU930" s="1">
        <v>0</v>
      </c>
      <c r="AV930" s="1">
        <v>1734843301.6656401</v>
      </c>
      <c r="AW930" s="1">
        <v>1880044888.7282801</v>
      </c>
      <c r="AX930" s="1">
        <v>1831074663.7282801</v>
      </c>
      <c r="AY930" s="1">
        <v>1759215916.9932899</v>
      </c>
      <c r="AZ930" s="1">
        <v>1725400036.17682</v>
      </c>
      <c r="BA930" s="1">
        <v>1725400036.17682</v>
      </c>
      <c r="BB930" s="1">
        <v>1313843376.76408</v>
      </c>
      <c r="BC930" s="1">
        <v>1264873151.76408</v>
      </c>
      <c r="BD930" s="1">
        <v>1193014405.0290899</v>
      </c>
      <c r="BE930" s="1">
        <v>1159198524.21262</v>
      </c>
      <c r="BF930" s="1">
        <v>1159198524.21262</v>
      </c>
      <c r="BG930" t="s">
        <v>39</v>
      </c>
    </row>
    <row r="931" spans="1:59" x14ac:dyDescent="0.25">
      <c r="A931">
        <v>1388</v>
      </c>
      <c r="B931" t="s">
        <v>233</v>
      </c>
      <c r="C931">
        <v>2021</v>
      </c>
      <c r="D931" s="2">
        <v>26833</v>
      </c>
      <c r="E931" s="7">
        <v>91542.41</v>
      </c>
      <c r="F931" t="s">
        <v>47</v>
      </c>
      <c r="G931" s="2">
        <v>188</v>
      </c>
      <c r="H931" s="1">
        <v>1841280460</v>
      </c>
      <c r="I931" s="1">
        <v>876437584.23436296</v>
      </c>
      <c r="J931" s="1">
        <v>282521043.09738803</v>
      </c>
      <c r="K931" s="1">
        <v>521740616.295968</v>
      </c>
      <c r="L931" s="1">
        <v>9993966.6710000001</v>
      </c>
      <c r="M931" s="1">
        <v>33596789.701448098</v>
      </c>
      <c r="N931" s="1">
        <v>10488846.1301984</v>
      </c>
      <c r="O931" s="1">
        <v>6422665.8339999998</v>
      </c>
      <c r="P931" s="1">
        <v>33596789.701448098</v>
      </c>
      <c r="Q931" s="1">
        <v>10919357</v>
      </c>
      <c r="R931" s="1">
        <v>7739743</v>
      </c>
      <c r="S931" s="1">
        <v>149051</v>
      </c>
      <c r="T931" s="1">
        <v>57.495726911037401</v>
      </c>
      <c r="U931" s="1">
        <v>3.5065975274841099</v>
      </c>
      <c r="V931" s="1">
        <v>12980355</v>
      </c>
      <c r="W931" s="1">
        <v>27.64</v>
      </c>
      <c r="X931" s="1">
        <v>0.89</v>
      </c>
      <c r="Y931" s="1">
        <v>460320115</v>
      </c>
      <c r="Z931" s="1">
        <v>338846314.55966198</v>
      </c>
      <c r="AA931" s="1">
        <v>197973155.33195999</v>
      </c>
      <c r="AB931" s="1">
        <v>411349890</v>
      </c>
      <c r="AC931" s="1">
        <v>338846314.55966198</v>
      </c>
      <c r="AD931" s="1">
        <v>197973155.33195999</v>
      </c>
      <c r="AE931" s="1">
        <v>411349890</v>
      </c>
      <c r="AF931" s="1">
        <v>267901682.583837</v>
      </c>
      <c r="AG931" s="1">
        <v>197973155.33195999</v>
      </c>
      <c r="AH931" s="1">
        <v>411349890</v>
      </c>
      <c r="AI931" s="1">
        <v>234515973.41874301</v>
      </c>
      <c r="AJ931" s="1">
        <v>197973155.33195999</v>
      </c>
      <c r="AK931" s="1">
        <v>1192555417.03319</v>
      </c>
      <c r="AL931" s="1">
        <v>1313257417.69045</v>
      </c>
      <c r="AM931" s="1">
        <v>1264287192.69045</v>
      </c>
      <c r="AN931" s="1">
        <v>1193342560.7146299</v>
      </c>
      <c r="AO931" s="1">
        <v>1159956851.54954</v>
      </c>
      <c r="AP931" s="1">
        <v>548646094.93116605</v>
      </c>
      <c r="AQ931" s="1">
        <v>0</v>
      </c>
      <c r="AR931" s="1">
        <v>0</v>
      </c>
      <c r="AS931" s="1">
        <v>0</v>
      </c>
      <c r="AT931" s="1">
        <v>0</v>
      </c>
      <c r="AU931" s="1">
        <v>0</v>
      </c>
      <c r="AV931" s="1">
        <v>1741201511.96436</v>
      </c>
      <c r="AW931" s="1">
        <v>1861903512.6216199</v>
      </c>
      <c r="AX931" s="1">
        <v>1812933287.6216199</v>
      </c>
      <c r="AY931" s="1">
        <v>1741988655.6458001</v>
      </c>
      <c r="AZ931" s="1">
        <v>1708602946.4807</v>
      </c>
      <c r="BA931" s="1">
        <v>1708602946.4807</v>
      </c>
      <c r="BB931" s="1">
        <v>1313257417.69045</v>
      </c>
      <c r="BC931" s="1">
        <v>1264287192.69045</v>
      </c>
      <c r="BD931" s="1">
        <v>1193342560.7146299</v>
      </c>
      <c r="BE931" s="1">
        <v>1159956851.54954</v>
      </c>
      <c r="BF931" s="1">
        <v>1159956851.54954</v>
      </c>
      <c r="BG931" t="s">
        <v>39</v>
      </c>
    </row>
    <row r="932" spans="1:59" x14ac:dyDescent="0.25">
      <c r="A932">
        <v>1408</v>
      </c>
      <c r="B932" t="s">
        <v>234</v>
      </c>
      <c r="C932">
        <v>2017</v>
      </c>
      <c r="D932" s="2">
        <v>16963</v>
      </c>
      <c r="E932" s="7">
        <v>107784.25</v>
      </c>
      <c r="F932" t="s">
        <v>45</v>
      </c>
      <c r="G932" s="2">
        <v>199</v>
      </c>
      <c r="H932" s="1">
        <v>1232107505</v>
      </c>
      <c r="I932" s="1">
        <v>788930049.60000002</v>
      </c>
      <c r="J932" s="1">
        <v>105830656.7</v>
      </c>
      <c r="K932" s="1">
        <v>23321269.149999999</v>
      </c>
      <c r="L932" s="1">
        <v>46569229.207999997</v>
      </c>
      <c r="M932" s="1">
        <v>14252702.140698001</v>
      </c>
      <c r="N932" s="1">
        <v>0</v>
      </c>
      <c r="O932" s="1">
        <v>13789707.2649801</v>
      </c>
      <c r="P932" s="1">
        <v>14252702.140698001</v>
      </c>
      <c r="Q932" s="1">
        <v>11862936</v>
      </c>
      <c r="R932" s="1">
        <v>3292356</v>
      </c>
      <c r="S932" s="1">
        <v>227671</v>
      </c>
      <c r="T932" s="1">
        <v>56.592812258657602</v>
      </c>
      <c r="U932" s="1">
        <v>3.3875000000000002</v>
      </c>
      <c r="V932" s="1">
        <v>89939</v>
      </c>
      <c r="W932" s="1">
        <v>48.19</v>
      </c>
      <c r="X932" s="1">
        <v>0.98</v>
      </c>
      <c r="Y932" s="1">
        <v>291000265</v>
      </c>
      <c r="Z932" s="1">
        <v>337948118.59821498</v>
      </c>
      <c r="AA932" s="1">
        <v>2687179.4542</v>
      </c>
      <c r="AB932" s="1">
        <v>260042790</v>
      </c>
      <c r="AC932" s="1">
        <v>337948118.59821498</v>
      </c>
      <c r="AD932" s="1">
        <v>2687179.4542</v>
      </c>
      <c r="AE932" s="1">
        <v>260042790</v>
      </c>
      <c r="AF932" s="1">
        <v>267730071.546868</v>
      </c>
      <c r="AG932" s="1">
        <v>2687179.4542</v>
      </c>
      <c r="AH932" s="1">
        <v>260042790</v>
      </c>
      <c r="AI932" s="1">
        <v>234686284.69917601</v>
      </c>
      <c r="AJ932" s="1">
        <v>2687179.4542</v>
      </c>
      <c r="AK932" s="1">
        <v>909013408.44069803</v>
      </c>
      <c r="AL932" s="1">
        <v>751718921.89311302</v>
      </c>
      <c r="AM932" s="1">
        <v>720761446.89311302</v>
      </c>
      <c r="AN932" s="1">
        <v>650543399.84176695</v>
      </c>
      <c r="AO932" s="1">
        <v>617499612.99407399</v>
      </c>
      <c r="AP932" s="1">
        <v>83680205.622979999</v>
      </c>
      <c r="AQ932" s="1">
        <v>0</v>
      </c>
      <c r="AR932" s="1">
        <v>0</v>
      </c>
      <c r="AS932" s="1">
        <v>0</v>
      </c>
      <c r="AT932" s="1">
        <v>0</v>
      </c>
      <c r="AU932" s="1">
        <v>0</v>
      </c>
      <c r="AV932" s="1">
        <v>992693614.06367803</v>
      </c>
      <c r="AW932" s="1">
        <v>835399127.51609397</v>
      </c>
      <c r="AX932" s="1">
        <v>804441652.51609397</v>
      </c>
      <c r="AY932" s="1">
        <v>734223605.46474695</v>
      </c>
      <c r="AZ932" s="1">
        <v>701179818.61705399</v>
      </c>
      <c r="BA932" s="1">
        <v>701179818.61705399</v>
      </c>
      <c r="BB932" s="1">
        <v>751718921.89311302</v>
      </c>
      <c r="BC932" s="1">
        <v>720761446.89311302</v>
      </c>
      <c r="BD932" s="1">
        <v>650543399.84176695</v>
      </c>
      <c r="BE932" s="1">
        <v>617499612.99407399</v>
      </c>
      <c r="BF932" s="1">
        <v>617499612.99407399</v>
      </c>
      <c r="BG932" t="s">
        <v>39</v>
      </c>
    </row>
    <row r="933" spans="1:59" x14ac:dyDescent="0.25">
      <c r="A933">
        <v>1408</v>
      </c>
      <c r="B933" t="s">
        <v>234</v>
      </c>
      <c r="C933">
        <v>2018</v>
      </c>
      <c r="D933" s="2">
        <v>16963</v>
      </c>
      <c r="E933" s="7">
        <v>107784.25</v>
      </c>
      <c r="F933" t="s">
        <v>45</v>
      </c>
      <c r="G933" s="2">
        <v>199</v>
      </c>
      <c r="H933" s="1">
        <v>1232107505</v>
      </c>
      <c r="I933" s="1">
        <v>835718458</v>
      </c>
      <c r="J933" s="1">
        <v>115939083.40000001</v>
      </c>
      <c r="K933" s="1">
        <v>25509321.25</v>
      </c>
      <c r="L933" s="1">
        <v>70051329.540000007</v>
      </c>
      <c r="M933" s="1">
        <v>14252702.140698001</v>
      </c>
      <c r="N933" s="1">
        <v>0</v>
      </c>
      <c r="O933" s="1">
        <v>13789707.2649801</v>
      </c>
      <c r="P933" s="1">
        <v>14252702.140698001</v>
      </c>
      <c r="Q933" s="1">
        <v>11862936</v>
      </c>
      <c r="R933" s="1">
        <v>3292356</v>
      </c>
      <c r="S933" s="1">
        <v>227671</v>
      </c>
      <c r="T933" s="1">
        <v>57.318768607665803</v>
      </c>
      <c r="U933" s="1">
        <v>2.6150000000000002</v>
      </c>
      <c r="V933" s="1">
        <v>89939</v>
      </c>
      <c r="W933" s="1">
        <v>48.19</v>
      </c>
      <c r="X933" s="1">
        <v>0.98</v>
      </c>
      <c r="Y933" s="1">
        <v>291000265</v>
      </c>
      <c r="Z933" s="1">
        <v>347465974.66279399</v>
      </c>
      <c r="AA933" s="1">
        <v>2687179.4542</v>
      </c>
      <c r="AB933" s="1">
        <v>260042790</v>
      </c>
      <c r="AC933" s="1">
        <v>347465974.66279399</v>
      </c>
      <c r="AD933" s="1">
        <v>2687179.4542</v>
      </c>
      <c r="AE933" s="1">
        <v>260042790</v>
      </c>
      <c r="AF933" s="1">
        <v>275270330.37627798</v>
      </c>
      <c r="AG933" s="1">
        <v>2687179.4542</v>
      </c>
      <c r="AH933" s="1">
        <v>260042790</v>
      </c>
      <c r="AI933" s="1">
        <v>241295909.53556401</v>
      </c>
      <c r="AJ933" s="1">
        <v>2687179.4542</v>
      </c>
      <c r="AK933" s="1">
        <v>965910243.54069698</v>
      </c>
      <c r="AL933" s="1">
        <v>771345204.65769196</v>
      </c>
      <c r="AM933" s="1">
        <v>740387729.65769196</v>
      </c>
      <c r="AN933" s="1">
        <v>668192085.371176</v>
      </c>
      <c r="AO933" s="1">
        <v>634217664.53046203</v>
      </c>
      <c r="AP933" s="1">
        <v>109350358.05497999</v>
      </c>
      <c r="AQ933" s="1">
        <v>0</v>
      </c>
      <c r="AR933" s="1">
        <v>0</v>
      </c>
      <c r="AS933" s="1">
        <v>0</v>
      </c>
      <c r="AT933" s="1">
        <v>0</v>
      </c>
      <c r="AU933" s="1">
        <v>0</v>
      </c>
      <c r="AV933" s="1">
        <v>1075260601.59567</v>
      </c>
      <c r="AW933" s="1">
        <v>880695562.712672</v>
      </c>
      <c r="AX933" s="1">
        <v>849738087.712672</v>
      </c>
      <c r="AY933" s="1">
        <v>777542443.42615604</v>
      </c>
      <c r="AZ933" s="1">
        <v>743568022.58544195</v>
      </c>
      <c r="BA933" s="1">
        <v>743568022.58544195</v>
      </c>
      <c r="BB933" s="1">
        <v>771345204.65769196</v>
      </c>
      <c r="BC933" s="1">
        <v>740387729.65769196</v>
      </c>
      <c r="BD933" s="1">
        <v>668192085.371176</v>
      </c>
      <c r="BE933" s="1">
        <v>634217664.53046203</v>
      </c>
      <c r="BF933" s="1">
        <v>634217664.53046203</v>
      </c>
      <c r="BG933" t="s">
        <v>39</v>
      </c>
    </row>
    <row r="934" spans="1:59" x14ac:dyDescent="0.25">
      <c r="A934">
        <v>1408</v>
      </c>
      <c r="B934" t="s">
        <v>234</v>
      </c>
      <c r="C934">
        <v>2019</v>
      </c>
      <c r="D934" s="2">
        <v>18146</v>
      </c>
      <c r="E934" s="7">
        <v>107784.25</v>
      </c>
      <c r="F934" t="s">
        <v>45</v>
      </c>
      <c r="G934" s="2">
        <v>199</v>
      </c>
      <c r="H934" s="1">
        <v>1318034710</v>
      </c>
      <c r="I934" s="1">
        <v>796875109.88399994</v>
      </c>
      <c r="J934" s="1">
        <v>97174947.010000005</v>
      </c>
      <c r="K934" s="1">
        <v>30242246.260000002</v>
      </c>
      <c r="L934" s="1">
        <v>15813071.23</v>
      </c>
      <c r="M934" s="1">
        <v>14252702.140698001</v>
      </c>
      <c r="N934" s="1">
        <v>0</v>
      </c>
      <c r="O934" s="1">
        <v>13789707.2649801</v>
      </c>
      <c r="P934" s="1">
        <v>14252702.140698001</v>
      </c>
      <c r="Q934" s="1">
        <v>11862936</v>
      </c>
      <c r="R934" s="1">
        <v>3292356</v>
      </c>
      <c r="S934" s="1">
        <v>227671</v>
      </c>
      <c r="T934" s="1">
        <v>53.223108652932403</v>
      </c>
      <c r="U934" s="1">
        <v>7.0949999999999998</v>
      </c>
      <c r="V934" s="1">
        <v>89939</v>
      </c>
      <c r="W934" s="1">
        <v>48.19</v>
      </c>
      <c r="X934" s="1">
        <v>0.98</v>
      </c>
      <c r="Y934" s="1">
        <v>311294630</v>
      </c>
      <c r="Z934" s="1">
        <v>292995320.80494303</v>
      </c>
      <c r="AA934" s="1">
        <v>2687179.4542</v>
      </c>
      <c r="AB934" s="1">
        <v>278178180</v>
      </c>
      <c r="AC934" s="1">
        <v>292995320.80494303</v>
      </c>
      <c r="AD934" s="1">
        <v>2687179.4542</v>
      </c>
      <c r="AE934" s="1">
        <v>278178180</v>
      </c>
      <c r="AF934" s="1">
        <v>232117457.93225199</v>
      </c>
      <c r="AG934" s="1">
        <v>2687179.4542</v>
      </c>
      <c r="AH934" s="1">
        <v>278178180</v>
      </c>
      <c r="AI934" s="1">
        <v>203469051.87451601</v>
      </c>
      <c r="AJ934" s="1">
        <v>2687179.4542</v>
      </c>
      <c r="AK934" s="1">
        <v>908302759.03469706</v>
      </c>
      <c r="AL934" s="1">
        <v>718404779.40984094</v>
      </c>
      <c r="AM934" s="1">
        <v>685288329.40984094</v>
      </c>
      <c r="AN934" s="1">
        <v>624410466.53715098</v>
      </c>
      <c r="AO934" s="1">
        <v>595762060.47941399</v>
      </c>
      <c r="AP934" s="1">
        <v>59845024.754980102</v>
      </c>
      <c r="AQ934" s="1">
        <v>0</v>
      </c>
      <c r="AR934" s="1">
        <v>0</v>
      </c>
      <c r="AS934" s="1">
        <v>0</v>
      </c>
      <c r="AT934" s="1">
        <v>0</v>
      </c>
      <c r="AU934" s="1">
        <v>0</v>
      </c>
      <c r="AV934" s="1">
        <v>968147783.78967798</v>
      </c>
      <c r="AW934" s="1">
        <v>778249804.16482103</v>
      </c>
      <c r="AX934" s="1">
        <v>745133354.16482103</v>
      </c>
      <c r="AY934" s="1">
        <v>684255491.29213095</v>
      </c>
      <c r="AZ934" s="1">
        <v>655607085.23439395</v>
      </c>
      <c r="BA934" s="1">
        <v>655607085.23439395</v>
      </c>
      <c r="BB934" s="1">
        <v>718404779.40984094</v>
      </c>
      <c r="BC934" s="1">
        <v>685288329.40984094</v>
      </c>
      <c r="BD934" s="1">
        <v>624410466.53715098</v>
      </c>
      <c r="BE934" s="1">
        <v>595762060.47941399</v>
      </c>
      <c r="BF934" s="1">
        <v>595762060.47941399</v>
      </c>
      <c r="BG934" t="s">
        <v>39</v>
      </c>
    </row>
    <row r="935" spans="1:59" x14ac:dyDescent="0.25">
      <c r="A935">
        <v>1408</v>
      </c>
      <c r="B935" t="s">
        <v>234</v>
      </c>
      <c r="C935">
        <v>2020</v>
      </c>
      <c r="D935" s="2">
        <v>19034</v>
      </c>
      <c r="E935" s="7">
        <v>107784.25</v>
      </c>
      <c r="F935" t="s">
        <v>45</v>
      </c>
      <c r="G935" s="2">
        <v>199</v>
      </c>
      <c r="H935" s="1">
        <v>1382534590</v>
      </c>
      <c r="I935" s="1">
        <v>889581194.24399996</v>
      </c>
      <c r="J935" s="1">
        <v>106386459.336</v>
      </c>
      <c r="K935" s="1">
        <v>27697373.350000001</v>
      </c>
      <c r="L935" s="1">
        <v>6423522.5240000002</v>
      </c>
      <c r="M935" s="1">
        <v>14252702.140698001</v>
      </c>
      <c r="N935" s="1">
        <v>0</v>
      </c>
      <c r="O935" s="1">
        <v>13789707.2649801</v>
      </c>
      <c r="P935" s="1">
        <v>14252702.140698001</v>
      </c>
      <c r="Q935" s="1">
        <v>11862936</v>
      </c>
      <c r="R935" s="1">
        <v>3292356</v>
      </c>
      <c r="S935" s="1">
        <v>227671</v>
      </c>
      <c r="T935" s="1">
        <v>55.461310887184801</v>
      </c>
      <c r="U935" s="1">
        <v>2.4531676421588098</v>
      </c>
      <c r="V935" s="1">
        <v>89939</v>
      </c>
      <c r="W935" s="1">
        <v>48.19</v>
      </c>
      <c r="X935" s="1">
        <v>0.98</v>
      </c>
      <c r="Y935" s="1">
        <v>326528270</v>
      </c>
      <c r="Z935" s="1">
        <v>336695745.58556002</v>
      </c>
      <c r="AA935" s="1">
        <v>2687179.4542</v>
      </c>
      <c r="AB935" s="1">
        <v>291791220</v>
      </c>
      <c r="AC935" s="1">
        <v>336695745.58556002</v>
      </c>
      <c r="AD935" s="1">
        <v>2687179.4542</v>
      </c>
      <c r="AE935" s="1">
        <v>291791220</v>
      </c>
      <c r="AF935" s="1">
        <v>266737913.58583999</v>
      </c>
      <c r="AG935" s="1">
        <v>2687179.4542</v>
      </c>
      <c r="AH935" s="1">
        <v>291791220</v>
      </c>
      <c r="AI935" s="1">
        <v>233816580.88009</v>
      </c>
      <c r="AJ935" s="1">
        <v>2687179.4542</v>
      </c>
      <c r="AK935" s="1">
        <v>1010220355.72069</v>
      </c>
      <c r="AL935" s="1">
        <v>786550356.51645803</v>
      </c>
      <c r="AM935" s="1">
        <v>751813306.51645803</v>
      </c>
      <c r="AN935" s="1">
        <v>681855474.51673806</v>
      </c>
      <c r="AO935" s="1">
        <v>648934141.81098795</v>
      </c>
      <c r="AP935" s="1">
        <v>47910603.138980098</v>
      </c>
      <c r="AQ935" s="1">
        <v>0</v>
      </c>
      <c r="AR935" s="1">
        <v>0</v>
      </c>
      <c r="AS935" s="1">
        <v>0</v>
      </c>
      <c r="AT935" s="1">
        <v>0</v>
      </c>
      <c r="AU935" s="1">
        <v>0</v>
      </c>
      <c r="AV935" s="1">
        <v>1058130958.85967</v>
      </c>
      <c r="AW935" s="1">
        <v>834460959.65543795</v>
      </c>
      <c r="AX935" s="1">
        <v>799723909.65543795</v>
      </c>
      <c r="AY935" s="1">
        <v>729766077.65571797</v>
      </c>
      <c r="AZ935" s="1">
        <v>696844744.94996798</v>
      </c>
      <c r="BA935" s="1">
        <v>696844744.94996798</v>
      </c>
      <c r="BB935" s="1">
        <v>786550356.51645803</v>
      </c>
      <c r="BC935" s="1">
        <v>751813306.51645803</v>
      </c>
      <c r="BD935" s="1">
        <v>681855474.51673806</v>
      </c>
      <c r="BE935" s="1">
        <v>648934141.81098795</v>
      </c>
      <c r="BF935" s="1">
        <v>648934141.81098795</v>
      </c>
      <c r="BG935" t="s">
        <v>39</v>
      </c>
    </row>
    <row r="936" spans="1:59" x14ac:dyDescent="0.25">
      <c r="A936">
        <v>1408</v>
      </c>
      <c r="B936" t="s">
        <v>234</v>
      </c>
      <c r="C936">
        <v>2021</v>
      </c>
      <c r="D936" s="2">
        <v>19034</v>
      </c>
      <c r="E936" s="7">
        <v>107784.25</v>
      </c>
      <c r="F936" t="s">
        <v>45</v>
      </c>
      <c r="G936" s="2">
        <v>199</v>
      </c>
      <c r="H936" s="1">
        <v>1382534590</v>
      </c>
      <c r="I936" s="1">
        <v>922605445.89999998</v>
      </c>
      <c r="J936" s="1">
        <v>137047614.69999999</v>
      </c>
      <c r="K936" s="1">
        <v>29921331.947999999</v>
      </c>
      <c r="L936" s="1">
        <v>14075346.43</v>
      </c>
      <c r="M936" s="1">
        <v>14252702.140698001</v>
      </c>
      <c r="N936" s="1">
        <v>0</v>
      </c>
      <c r="O936" s="1">
        <v>13789707.2649801</v>
      </c>
      <c r="P936" s="1">
        <v>14252702.140698001</v>
      </c>
      <c r="Q936" s="1">
        <v>11862936</v>
      </c>
      <c r="R936" s="1">
        <v>3292356</v>
      </c>
      <c r="S936" s="1">
        <v>227671</v>
      </c>
      <c r="T936" s="1">
        <v>55.722640780646799</v>
      </c>
      <c r="U936" s="1">
        <v>2.1614169653777302</v>
      </c>
      <c r="V936" s="1">
        <v>89939</v>
      </c>
      <c r="W936" s="1">
        <v>48.19</v>
      </c>
      <c r="X936" s="1">
        <v>0.98</v>
      </c>
      <c r="Y936" s="1">
        <v>326528270</v>
      </c>
      <c r="Z936" s="1">
        <v>340208788.36666799</v>
      </c>
      <c r="AA936" s="1">
        <v>2687179.4542</v>
      </c>
      <c r="AB936" s="1">
        <v>291791220</v>
      </c>
      <c r="AC936" s="1">
        <v>340208788.36666799</v>
      </c>
      <c r="AD936" s="1">
        <v>2687179.4542</v>
      </c>
      <c r="AE936" s="1">
        <v>291791220</v>
      </c>
      <c r="AF936" s="1">
        <v>269521024.78952003</v>
      </c>
      <c r="AG936" s="1">
        <v>2687179.4542</v>
      </c>
      <c r="AH936" s="1">
        <v>291791220</v>
      </c>
      <c r="AI936" s="1">
        <v>236256194.87086299</v>
      </c>
      <c r="AJ936" s="1">
        <v>2687179.4542</v>
      </c>
      <c r="AK936" s="1">
        <v>1073905762.74069</v>
      </c>
      <c r="AL936" s="1">
        <v>820724554.66156602</v>
      </c>
      <c r="AM936" s="1">
        <v>785987504.66156602</v>
      </c>
      <c r="AN936" s="1">
        <v>715299741.08441806</v>
      </c>
      <c r="AO936" s="1">
        <v>682034911.16576099</v>
      </c>
      <c r="AP936" s="1">
        <v>57786385.642980099</v>
      </c>
      <c r="AQ936" s="1">
        <v>0</v>
      </c>
      <c r="AR936" s="1">
        <v>0</v>
      </c>
      <c r="AS936" s="1">
        <v>0</v>
      </c>
      <c r="AT936" s="1">
        <v>0</v>
      </c>
      <c r="AU936" s="1">
        <v>0</v>
      </c>
      <c r="AV936" s="1">
        <v>1131692148.3836701</v>
      </c>
      <c r="AW936" s="1">
        <v>878510940.304546</v>
      </c>
      <c r="AX936" s="1">
        <v>843773890.304546</v>
      </c>
      <c r="AY936" s="1">
        <v>773086126.72739804</v>
      </c>
      <c r="AZ936" s="1">
        <v>739821296.80874097</v>
      </c>
      <c r="BA936" s="1">
        <v>739821296.80874097</v>
      </c>
      <c r="BB936" s="1">
        <v>820724554.66156602</v>
      </c>
      <c r="BC936" s="1">
        <v>785987504.66156602</v>
      </c>
      <c r="BD936" s="1">
        <v>715299741.08441806</v>
      </c>
      <c r="BE936" s="1">
        <v>682034911.16576099</v>
      </c>
      <c r="BF936" s="1">
        <v>682034911.16576099</v>
      </c>
      <c r="BG936" t="s">
        <v>39</v>
      </c>
    </row>
    <row r="937" spans="1:59" x14ac:dyDescent="0.25">
      <c r="A937">
        <v>1415</v>
      </c>
      <c r="B937" t="s">
        <v>235</v>
      </c>
      <c r="C937">
        <v>2017</v>
      </c>
      <c r="D937" s="2">
        <v>26369</v>
      </c>
      <c r="E937" s="7">
        <v>67353.88</v>
      </c>
      <c r="F937" t="s">
        <v>59</v>
      </c>
      <c r="G937" s="2">
        <v>175</v>
      </c>
      <c r="H937" s="1">
        <v>2567320029.5</v>
      </c>
      <c r="I937" s="1">
        <v>1465729295</v>
      </c>
      <c r="J937" s="1">
        <v>260000000</v>
      </c>
      <c r="K937" s="1">
        <v>1113000000</v>
      </c>
      <c r="L937" s="1">
        <v>0</v>
      </c>
      <c r="M937" s="1">
        <v>33410903.999999899</v>
      </c>
      <c r="N937" s="1">
        <v>0</v>
      </c>
      <c r="O937" s="1">
        <v>0</v>
      </c>
      <c r="P937" s="1">
        <v>33410903.999999899</v>
      </c>
      <c r="Q937" s="1">
        <v>21166772</v>
      </c>
      <c r="R937" s="1">
        <v>7756985</v>
      </c>
      <c r="S937" s="1">
        <v>573759</v>
      </c>
      <c r="T937" s="1">
        <v>62.014209950000001</v>
      </c>
      <c r="U937" s="1">
        <v>2.2096148115063898</v>
      </c>
      <c r="V937" s="1">
        <v>9983466</v>
      </c>
      <c r="W937" s="1">
        <v>31.06</v>
      </c>
      <c r="X937" s="1">
        <v>1.08</v>
      </c>
      <c r="Y937" s="1">
        <v>452360195</v>
      </c>
      <c r="Z937" s="1">
        <v>695165169.38438797</v>
      </c>
      <c r="AA937" s="1">
        <v>207633889.57161599</v>
      </c>
      <c r="AB937" s="1">
        <v>404236770</v>
      </c>
      <c r="AC937" s="1">
        <v>695165169.38438797</v>
      </c>
      <c r="AD937" s="1">
        <v>207633889.57161599</v>
      </c>
      <c r="AE937" s="1">
        <v>404236770</v>
      </c>
      <c r="AF937" s="1">
        <v>551963364.59470296</v>
      </c>
      <c r="AG937" s="1">
        <v>207633889.57161599</v>
      </c>
      <c r="AH937" s="1">
        <v>404236770</v>
      </c>
      <c r="AI937" s="1">
        <v>484574279.98779202</v>
      </c>
      <c r="AJ937" s="1">
        <v>207633889.57161599</v>
      </c>
      <c r="AK937" s="1">
        <v>1759140199</v>
      </c>
      <c r="AL937" s="1">
        <v>1648570157.9560001</v>
      </c>
      <c r="AM937" s="1">
        <v>1600446732.9560001</v>
      </c>
      <c r="AN937" s="1">
        <v>1457244928.1663101</v>
      </c>
      <c r="AO937" s="1">
        <v>1389855843.5594001</v>
      </c>
      <c r="AP937" s="1">
        <v>1113000000</v>
      </c>
      <c r="AQ937" s="1">
        <v>0</v>
      </c>
      <c r="AR937" s="1">
        <v>0</v>
      </c>
      <c r="AS937" s="1">
        <v>0</v>
      </c>
      <c r="AT937" s="1">
        <v>0</v>
      </c>
      <c r="AU937" s="1">
        <v>0</v>
      </c>
      <c r="AV937" s="1">
        <v>2872140199</v>
      </c>
      <c r="AW937" s="1">
        <v>2761570157.9559999</v>
      </c>
      <c r="AX937" s="1">
        <v>2713446732.9559999</v>
      </c>
      <c r="AY937" s="1">
        <v>2570244928.1663098</v>
      </c>
      <c r="AZ937" s="1">
        <v>2502855843.5594001</v>
      </c>
      <c r="BA937" s="1">
        <v>2502855843.5594001</v>
      </c>
      <c r="BB937" s="1">
        <v>1648570157.9560001</v>
      </c>
      <c r="BC937" s="1">
        <v>1600446732.9560001</v>
      </c>
      <c r="BD937" s="1">
        <v>1457244928.1663101</v>
      </c>
      <c r="BE937" s="1">
        <v>1389855843.5594001</v>
      </c>
      <c r="BF937" s="1">
        <v>1389855843.5594001</v>
      </c>
      <c r="BG937" t="s">
        <v>39</v>
      </c>
    </row>
    <row r="938" spans="1:59" x14ac:dyDescent="0.25">
      <c r="A938">
        <v>1415</v>
      </c>
      <c r="B938" t="s">
        <v>235</v>
      </c>
      <c r="C938">
        <v>2018</v>
      </c>
      <c r="D938" s="2">
        <v>26093</v>
      </c>
      <c r="E938" s="7">
        <v>67353.88</v>
      </c>
      <c r="F938" t="s">
        <v>59</v>
      </c>
      <c r="G938" s="2">
        <v>175</v>
      </c>
      <c r="H938" s="1">
        <v>2549690529.5</v>
      </c>
      <c r="I938" s="1">
        <v>2435450009</v>
      </c>
      <c r="J938" s="1">
        <v>260000000</v>
      </c>
      <c r="K938" s="1">
        <v>1113000000</v>
      </c>
      <c r="L938" s="1">
        <v>0</v>
      </c>
      <c r="M938" s="1">
        <v>33410903.999999899</v>
      </c>
      <c r="N938" s="1">
        <v>0</v>
      </c>
      <c r="O938" s="1">
        <v>0</v>
      </c>
      <c r="P938" s="1">
        <v>33410903.999999899</v>
      </c>
      <c r="Q938" s="1">
        <v>21166772</v>
      </c>
      <c r="R938" s="1">
        <v>7756985</v>
      </c>
      <c r="S938" s="1">
        <v>573759</v>
      </c>
      <c r="T938" s="1">
        <v>61.429780205238401</v>
      </c>
      <c r="U938" s="1">
        <v>1.65153641306127</v>
      </c>
      <c r="V938" s="1">
        <v>9983466</v>
      </c>
      <c r="W938" s="1">
        <v>31.06</v>
      </c>
      <c r="X938" s="1">
        <v>1.08</v>
      </c>
      <c r="Y938" s="1">
        <v>447625415</v>
      </c>
      <c r="Z938" s="1">
        <v>694858862.85253704</v>
      </c>
      <c r="AA938" s="1">
        <v>207633889.57161599</v>
      </c>
      <c r="AB938" s="1">
        <v>400005690</v>
      </c>
      <c r="AC938" s="1">
        <v>694858862.85253704</v>
      </c>
      <c r="AD938" s="1">
        <v>207633889.57161599</v>
      </c>
      <c r="AE938" s="1">
        <v>400005690</v>
      </c>
      <c r="AF938" s="1">
        <v>551720156.23018205</v>
      </c>
      <c r="AG938" s="1">
        <v>207633889.57161599</v>
      </c>
      <c r="AH938" s="1">
        <v>400005690</v>
      </c>
      <c r="AI938" s="1">
        <v>484360764.87848598</v>
      </c>
      <c r="AJ938" s="1">
        <v>207633889.57161599</v>
      </c>
      <c r="AK938" s="1">
        <v>2728860913</v>
      </c>
      <c r="AL938" s="1">
        <v>1643529071.42415</v>
      </c>
      <c r="AM938" s="1">
        <v>1595909346.42415</v>
      </c>
      <c r="AN938" s="1">
        <v>1452770639.80179</v>
      </c>
      <c r="AO938" s="1">
        <v>1385411248.4500999</v>
      </c>
      <c r="AP938" s="1">
        <v>1113000000</v>
      </c>
      <c r="AQ938" s="1">
        <v>0</v>
      </c>
      <c r="AR938" s="1">
        <v>0</v>
      </c>
      <c r="AS938" s="1">
        <v>0</v>
      </c>
      <c r="AT938" s="1">
        <v>0</v>
      </c>
      <c r="AU938" s="1">
        <v>0</v>
      </c>
      <c r="AV938" s="1">
        <v>3841860913</v>
      </c>
      <c r="AW938" s="1">
        <v>2756529071.42415</v>
      </c>
      <c r="AX938" s="1">
        <v>2708909346.42415</v>
      </c>
      <c r="AY938" s="1">
        <v>2565770639.8017902</v>
      </c>
      <c r="AZ938" s="1">
        <v>2498411248.4500999</v>
      </c>
      <c r="BA938" s="1">
        <v>2498411248.4500999</v>
      </c>
      <c r="BB938" s="1">
        <v>1643529071.42415</v>
      </c>
      <c r="BC938" s="1">
        <v>1595909346.42415</v>
      </c>
      <c r="BD938" s="1">
        <v>1452770639.80179</v>
      </c>
      <c r="BE938" s="1">
        <v>1385411248.4500999</v>
      </c>
      <c r="BF938" s="1">
        <v>1385411248.4500999</v>
      </c>
      <c r="BG938" t="s">
        <v>39</v>
      </c>
    </row>
    <row r="939" spans="1:59" x14ac:dyDescent="0.25">
      <c r="A939">
        <v>1415</v>
      </c>
      <c r="B939" t="s">
        <v>235</v>
      </c>
      <c r="C939">
        <v>2019</v>
      </c>
      <c r="D939" s="2">
        <v>26725</v>
      </c>
      <c r="E939" s="7">
        <v>67353.88</v>
      </c>
      <c r="F939" t="s">
        <v>59</v>
      </c>
      <c r="G939" s="2">
        <v>175</v>
      </c>
      <c r="H939" s="1">
        <v>2590059529.5</v>
      </c>
      <c r="I939" s="1">
        <v>2213591378</v>
      </c>
      <c r="J939" s="1">
        <v>260000000</v>
      </c>
      <c r="K939" s="1">
        <v>1113000000</v>
      </c>
      <c r="L939" s="1">
        <v>0</v>
      </c>
      <c r="M939" s="1">
        <v>33410903.999999899</v>
      </c>
      <c r="N939" s="1">
        <v>0</v>
      </c>
      <c r="O939" s="1">
        <v>0</v>
      </c>
      <c r="P939" s="1">
        <v>33410903.999999899</v>
      </c>
      <c r="Q939" s="1">
        <v>21166772</v>
      </c>
      <c r="R939" s="1">
        <v>7756985</v>
      </c>
      <c r="S939" s="1">
        <v>573759</v>
      </c>
      <c r="T939" s="1">
        <v>60.213361435335202</v>
      </c>
      <c r="U939" s="1">
        <v>2.6600477975409298</v>
      </c>
      <c r="V939" s="1">
        <v>9983466</v>
      </c>
      <c r="W939" s="1">
        <v>31.06</v>
      </c>
      <c r="X939" s="1">
        <v>1.08</v>
      </c>
      <c r="Y939" s="1">
        <v>458467375</v>
      </c>
      <c r="Z939" s="1">
        <v>668996402.88506806</v>
      </c>
      <c r="AA939" s="1">
        <v>207633889.57161599</v>
      </c>
      <c r="AB939" s="1">
        <v>409694250</v>
      </c>
      <c r="AC939" s="1">
        <v>668996402.88506806</v>
      </c>
      <c r="AD939" s="1">
        <v>207633889.57161599</v>
      </c>
      <c r="AE939" s="1">
        <v>409694250</v>
      </c>
      <c r="AF939" s="1">
        <v>531185280.420766</v>
      </c>
      <c r="AG939" s="1">
        <v>207633889.57161599</v>
      </c>
      <c r="AH939" s="1">
        <v>409694250</v>
      </c>
      <c r="AI939" s="1">
        <v>466332987.49638897</v>
      </c>
      <c r="AJ939" s="1">
        <v>207633889.57161599</v>
      </c>
      <c r="AK939" s="1">
        <v>2507002282</v>
      </c>
      <c r="AL939" s="1">
        <v>1628508571.4566801</v>
      </c>
      <c r="AM939" s="1">
        <v>1579735446.4566801</v>
      </c>
      <c r="AN939" s="1">
        <v>1441924323.9923799</v>
      </c>
      <c r="AO939" s="1">
        <v>1377072031.0680001</v>
      </c>
      <c r="AP939" s="1">
        <v>1113000000</v>
      </c>
      <c r="AQ939" s="1">
        <v>0</v>
      </c>
      <c r="AR939" s="1">
        <v>0</v>
      </c>
      <c r="AS939" s="1">
        <v>0</v>
      </c>
      <c r="AT939" s="1">
        <v>0</v>
      </c>
      <c r="AU939" s="1">
        <v>0</v>
      </c>
      <c r="AV939" s="1">
        <v>3620002282</v>
      </c>
      <c r="AW939" s="1">
        <v>2741508571.4566798</v>
      </c>
      <c r="AX939" s="1">
        <v>2692735446.4566798</v>
      </c>
      <c r="AY939" s="1">
        <v>2554924323.9923801</v>
      </c>
      <c r="AZ939" s="1">
        <v>2490072031.0679998</v>
      </c>
      <c r="BA939" s="1">
        <v>2490072031.0679998</v>
      </c>
      <c r="BB939" s="1">
        <v>1628508571.4566801</v>
      </c>
      <c r="BC939" s="1">
        <v>1579735446.4566801</v>
      </c>
      <c r="BD939" s="1">
        <v>1441924323.9923799</v>
      </c>
      <c r="BE939" s="1">
        <v>1377072031.0680001</v>
      </c>
      <c r="BF939" s="1">
        <v>1377072031.0680001</v>
      </c>
      <c r="BG939" t="s">
        <v>39</v>
      </c>
    </row>
    <row r="940" spans="1:59" x14ac:dyDescent="0.25">
      <c r="A940">
        <v>1415</v>
      </c>
      <c r="B940" t="s">
        <v>235</v>
      </c>
      <c r="C940">
        <v>2020</v>
      </c>
      <c r="D940" s="2">
        <v>26725</v>
      </c>
      <c r="E940" s="7">
        <v>67353.88</v>
      </c>
      <c r="F940" t="s">
        <v>59</v>
      </c>
      <c r="G940" s="2">
        <v>175</v>
      </c>
      <c r="H940" s="1">
        <v>2590059529.5</v>
      </c>
      <c r="I940" s="1">
        <v>1420976262.2712901</v>
      </c>
      <c r="J940" s="1">
        <v>181259697.57426301</v>
      </c>
      <c r="K940" s="1">
        <v>775930936.15444303</v>
      </c>
      <c r="L940" s="1">
        <v>0</v>
      </c>
      <c r="M940" s="1">
        <v>33410903.999999899</v>
      </c>
      <c r="N940" s="1">
        <v>0</v>
      </c>
      <c r="O940" s="1">
        <v>0</v>
      </c>
      <c r="P940" s="1">
        <v>33410903.999999899</v>
      </c>
      <c r="Q940" s="1">
        <v>21166772</v>
      </c>
      <c r="R940" s="1">
        <v>7756985</v>
      </c>
      <c r="S940" s="1">
        <v>573759</v>
      </c>
      <c r="T940" s="1">
        <v>59.564709810428099</v>
      </c>
      <c r="U940" s="1">
        <v>1.1350453907385301</v>
      </c>
      <c r="V940" s="1">
        <v>9983466</v>
      </c>
      <c r="W940" s="1">
        <v>31.06</v>
      </c>
      <c r="X940" s="1">
        <v>1.08</v>
      </c>
      <c r="Y940" s="1">
        <v>458467375</v>
      </c>
      <c r="Z940" s="1">
        <v>679183053.89951897</v>
      </c>
      <c r="AA940" s="1">
        <v>207633889.57161599</v>
      </c>
      <c r="AB940" s="1">
        <v>409694250</v>
      </c>
      <c r="AC940" s="1">
        <v>679183053.89951897</v>
      </c>
      <c r="AD940" s="1">
        <v>207633889.57161599</v>
      </c>
      <c r="AE940" s="1">
        <v>409694250</v>
      </c>
      <c r="AF940" s="1">
        <v>539273513.85868096</v>
      </c>
      <c r="AG940" s="1">
        <v>207633889.57161599</v>
      </c>
      <c r="AH940" s="1">
        <v>409694250</v>
      </c>
      <c r="AI940" s="1">
        <v>473433730.31005102</v>
      </c>
      <c r="AJ940" s="1">
        <v>207633889.57161599</v>
      </c>
      <c r="AK940" s="1">
        <v>1635646863.8455501</v>
      </c>
      <c r="AL940" s="1">
        <v>1559954920.0453899</v>
      </c>
      <c r="AM940" s="1">
        <v>1511181795.0453899</v>
      </c>
      <c r="AN940" s="1">
        <v>1371272255.00456</v>
      </c>
      <c r="AO940" s="1">
        <v>1305432471.45593</v>
      </c>
      <c r="AP940" s="1">
        <v>775930936.15444303</v>
      </c>
      <c r="AQ940" s="1">
        <v>0</v>
      </c>
      <c r="AR940" s="1">
        <v>0</v>
      </c>
      <c r="AS940" s="1">
        <v>0</v>
      </c>
      <c r="AT940" s="1">
        <v>0</v>
      </c>
      <c r="AU940" s="1">
        <v>0</v>
      </c>
      <c r="AV940" s="1">
        <v>2411577799.99999</v>
      </c>
      <c r="AW940" s="1">
        <v>2335885856.1998401</v>
      </c>
      <c r="AX940" s="1">
        <v>2287112731.1998401</v>
      </c>
      <c r="AY940" s="1">
        <v>2147203191.1589999</v>
      </c>
      <c r="AZ940" s="1">
        <v>2081363407.6103699</v>
      </c>
      <c r="BA940" s="1">
        <v>2081363407.6103699</v>
      </c>
      <c r="BB940" s="1">
        <v>1559954920.0453899</v>
      </c>
      <c r="BC940" s="1">
        <v>1511181795.0453899</v>
      </c>
      <c r="BD940" s="1">
        <v>1371272255.00456</v>
      </c>
      <c r="BE940" s="1">
        <v>1305432471.45593</v>
      </c>
      <c r="BF940" s="1">
        <v>1305432471.45593</v>
      </c>
      <c r="BG940" t="s">
        <v>39</v>
      </c>
    </row>
    <row r="941" spans="1:59" x14ac:dyDescent="0.25">
      <c r="A941">
        <v>1415</v>
      </c>
      <c r="B941" t="s">
        <v>235</v>
      </c>
      <c r="C941">
        <v>2021</v>
      </c>
      <c r="D941" s="2">
        <v>26725</v>
      </c>
      <c r="E941" s="7">
        <v>67353.88</v>
      </c>
      <c r="F941" t="s">
        <v>59</v>
      </c>
      <c r="G941" s="2">
        <v>175</v>
      </c>
      <c r="H941" s="1">
        <v>2590059529.5</v>
      </c>
      <c r="I941" s="1">
        <v>1467688125</v>
      </c>
      <c r="J941" s="1">
        <v>0</v>
      </c>
      <c r="K941" s="1">
        <v>1150768843</v>
      </c>
      <c r="L941" s="1">
        <v>0</v>
      </c>
      <c r="M941" s="1">
        <v>33410903.999999899</v>
      </c>
      <c r="N941" s="1">
        <v>0</v>
      </c>
      <c r="O941" s="1">
        <v>0</v>
      </c>
      <c r="P941" s="1">
        <v>33410903.999999899</v>
      </c>
      <c r="Q941" s="1">
        <v>21166772</v>
      </c>
      <c r="R941" s="1">
        <v>7756985</v>
      </c>
      <c r="S941" s="1">
        <v>573759</v>
      </c>
      <c r="T941" s="1">
        <v>63.5345061372212</v>
      </c>
      <c r="U941" s="1">
        <v>1.9186342295429699</v>
      </c>
      <c r="V941" s="1">
        <v>9983466</v>
      </c>
      <c r="W941" s="1">
        <v>31.06</v>
      </c>
      <c r="X941" s="1">
        <v>1.08</v>
      </c>
      <c r="Y941" s="1">
        <v>458467375</v>
      </c>
      <c r="Z941" s="1">
        <v>716219346.22709298</v>
      </c>
      <c r="AA941" s="1">
        <v>207633889.57161599</v>
      </c>
      <c r="AB941" s="1">
        <v>409694250</v>
      </c>
      <c r="AC941" s="1">
        <v>716219346.22709298</v>
      </c>
      <c r="AD941" s="1">
        <v>207633889.57161599</v>
      </c>
      <c r="AE941" s="1">
        <v>409694250</v>
      </c>
      <c r="AF941" s="1">
        <v>568680448.24715698</v>
      </c>
      <c r="AG941" s="1">
        <v>207633889.57161599</v>
      </c>
      <c r="AH941" s="1">
        <v>409694250</v>
      </c>
      <c r="AI941" s="1">
        <v>499250378.60953999</v>
      </c>
      <c r="AJ941" s="1">
        <v>207633889.57161599</v>
      </c>
      <c r="AK941" s="1">
        <v>1501099029</v>
      </c>
      <c r="AL941" s="1">
        <v>1415731514.7987001</v>
      </c>
      <c r="AM941" s="1">
        <v>1366958389.7987001</v>
      </c>
      <c r="AN941" s="1">
        <v>1219419491.8187699</v>
      </c>
      <c r="AO941" s="1">
        <v>1149989422.18115</v>
      </c>
      <c r="AP941" s="1">
        <v>1150768843</v>
      </c>
      <c r="AQ941" s="1">
        <v>0</v>
      </c>
      <c r="AR941" s="1">
        <v>0</v>
      </c>
      <c r="AS941" s="1">
        <v>0</v>
      </c>
      <c r="AT941" s="1">
        <v>0</v>
      </c>
      <c r="AU941" s="1">
        <v>0</v>
      </c>
      <c r="AV941" s="1">
        <v>2651867872</v>
      </c>
      <c r="AW941" s="1">
        <v>2566500357.7986999</v>
      </c>
      <c r="AX941" s="1">
        <v>2517727232.7986999</v>
      </c>
      <c r="AY941" s="1">
        <v>2370188334.8187699</v>
      </c>
      <c r="AZ941" s="1">
        <v>2300758265.18115</v>
      </c>
      <c r="BA941" s="1">
        <v>2300758265.18115</v>
      </c>
      <c r="BB941" s="1">
        <v>1415731514.7987001</v>
      </c>
      <c r="BC941" s="1">
        <v>1366958389.7987001</v>
      </c>
      <c r="BD941" s="1">
        <v>1219419491.8187699</v>
      </c>
      <c r="BE941" s="1">
        <v>1149989422.18115</v>
      </c>
      <c r="BF941" s="1">
        <v>1149989422.18115</v>
      </c>
      <c r="BG941" t="s">
        <v>39</v>
      </c>
    </row>
    <row r="942" spans="1:59" x14ac:dyDescent="0.25">
      <c r="A942">
        <v>1424</v>
      </c>
      <c r="B942" t="s">
        <v>236</v>
      </c>
      <c r="C942">
        <v>2017</v>
      </c>
      <c r="D942" s="2">
        <v>48591</v>
      </c>
      <c r="E942" s="7">
        <v>104112.1</v>
      </c>
      <c r="F942" t="s">
        <v>51</v>
      </c>
      <c r="G942" s="2">
        <v>193</v>
      </c>
      <c r="H942" s="1">
        <v>3422992995</v>
      </c>
      <c r="I942" s="1">
        <v>2171971000</v>
      </c>
      <c r="J942" s="1">
        <v>277461000</v>
      </c>
      <c r="K942" s="1">
        <v>201137700</v>
      </c>
      <c r="L942" s="1">
        <v>15769000</v>
      </c>
      <c r="M942" s="1">
        <v>229885686.99999899</v>
      </c>
      <c r="N942" s="1">
        <v>72775562.340000004</v>
      </c>
      <c r="O942" s="1">
        <v>21222844.995218199</v>
      </c>
      <c r="P942" s="1">
        <v>229885686.99999899</v>
      </c>
      <c r="Q942" s="1">
        <v>54937726</v>
      </c>
      <c r="R942" s="1">
        <v>18053397</v>
      </c>
      <c r="S942" s="1">
        <v>602984</v>
      </c>
      <c r="T942" s="1">
        <v>56.620899114983999</v>
      </c>
      <c r="U942" s="1">
        <v>7.72862973805357</v>
      </c>
      <c r="V942" s="1">
        <v>0</v>
      </c>
      <c r="W942" s="1">
        <v>43.09</v>
      </c>
      <c r="X942" s="1">
        <v>1.1499999999999999</v>
      </c>
      <c r="Y942" s="1">
        <v>833578605</v>
      </c>
      <c r="Z942" s="1">
        <v>1438110325.3875799</v>
      </c>
      <c r="AA942" s="1">
        <v>0</v>
      </c>
      <c r="AB942" s="1">
        <v>744900030</v>
      </c>
      <c r="AC942" s="1">
        <v>1438110325.3875799</v>
      </c>
      <c r="AD942" s="1">
        <v>0</v>
      </c>
      <c r="AE942" s="1">
        <v>744900030</v>
      </c>
      <c r="AF942" s="1">
        <v>1136396036.7415299</v>
      </c>
      <c r="AG942" s="1">
        <v>0</v>
      </c>
      <c r="AH942" s="1">
        <v>744900030</v>
      </c>
      <c r="AI942" s="1">
        <v>994412842.08457303</v>
      </c>
      <c r="AJ942" s="1">
        <v>0</v>
      </c>
      <c r="AK942" s="1">
        <v>2679317686.99999</v>
      </c>
      <c r="AL942" s="1">
        <v>2779035617.3875799</v>
      </c>
      <c r="AM942" s="1">
        <v>2690357042.3875799</v>
      </c>
      <c r="AN942" s="1">
        <v>2388642753.7415299</v>
      </c>
      <c r="AO942" s="1">
        <v>2246659559.0845699</v>
      </c>
      <c r="AP942" s="1">
        <v>310905107.33521801</v>
      </c>
      <c r="AQ942" s="1">
        <v>0</v>
      </c>
      <c r="AR942" s="1">
        <v>0</v>
      </c>
      <c r="AS942" s="1">
        <v>0</v>
      </c>
      <c r="AT942" s="1">
        <v>0</v>
      </c>
      <c r="AU942" s="1">
        <v>0</v>
      </c>
      <c r="AV942" s="1">
        <v>2990222794.3352098</v>
      </c>
      <c r="AW942" s="1">
        <v>3089940724.7227998</v>
      </c>
      <c r="AX942" s="1">
        <v>3001262149.7227998</v>
      </c>
      <c r="AY942" s="1">
        <v>2699547861.0767498</v>
      </c>
      <c r="AZ942" s="1">
        <v>2557564666.4197898</v>
      </c>
      <c r="BA942" s="1">
        <v>2557564666.4197898</v>
      </c>
      <c r="BB942" s="1">
        <v>2779035617.3875799</v>
      </c>
      <c r="BC942" s="1">
        <v>2690357042.3875799</v>
      </c>
      <c r="BD942" s="1">
        <v>2388642753.7415299</v>
      </c>
      <c r="BE942" s="1">
        <v>2246659559.0845699</v>
      </c>
      <c r="BF942" s="1">
        <v>2246659559.0845699</v>
      </c>
      <c r="BG942" t="s">
        <v>39</v>
      </c>
    </row>
    <row r="943" spans="1:59" x14ac:dyDescent="0.25">
      <c r="A943">
        <v>1424</v>
      </c>
      <c r="B943" t="s">
        <v>236</v>
      </c>
      <c r="C943">
        <v>2018</v>
      </c>
      <c r="D943" s="2">
        <v>48591</v>
      </c>
      <c r="E943" s="7">
        <v>104112.1</v>
      </c>
      <c r="F943" t="s">
        <v>51</v>
      </c>
      <c r="G943" s="2">
        <v>193</v>
      </c>
      <c r="H943" s="1">
        <v>3422992995</v>
      </c>
      <c r="I943" s="1">
        <v>2262067000</v>
      </c>
      <c r="J943" s="1">
        <v>265206000</v>
      </c>
      <c r="K943" s="1">
        <v>201640302</v>
      </c>
      <c r="L943" s="1">
        <v>65251000</v>
      </c>
      <c r="M943" s="1">
        <v>229885686.99999899</v>
      </c>
      <c r="N943" s="1">
        <v>72775562.340000004</v>
      </c>
      <c r="O943" s="1">
        <v>21222844.995218199</v>
      </c>
      <c r="P943" s="1">
        <v>229885686.99999899</v>
      </c>
      <c r="Q943" s="1">
        <v>54937726</v>
      </c>
      <c r="R943" s="1">
        <v>18053397</v>
      </c>
      <c r="S943" s="1">
        <v>602984</v>
      </c>
      <c r="T943" s="1">
        <v>57.394522539999997</v>
      </c>
      <c r="U943" s="1">
        <v>5.8135911672757903</v>
      </c>
      <c r="V943" s="1">
        <v>0</v>
      </c>
      <c r="W943" s="1">
        <v>43.09</v>
      </c>
      <c r="X943" s="1">
        <v>1.1499999999999999</v>
      </c>
      <c r="Y943" s="1">
        <v>833578605</v>
      </c>
      <c r="Z943" s="1">
        <v>1517194250.6564</v>
      </c>
      <c r="AA943" s="1">
        <v>0</v>
      </c>
      <c r="AB943" s="1">
        <v>744900030</v>
      </c>
      <c r="AC943" s="1">
        <v>1517194250.6564</v>
      </c>
      <c r="AD943" s="1">
        <v>0</v>
      </c>
      <c r="AE943" s="1">
        <v>744900030</v>
      </c>
      <c r="AF943" s="1">
        <v>1198888223.64745</v>
      </c>
      <c r="AG943" s="1">
        <v>0</v>
      </c>
      <c r="AH943" s="1">
        <v>744900030</v>
      </c>
      <c r="AI943" s="1">
        <v>1049097152.11383</v>
      </c>
      <c r="AJ943" s="1">
        <v>0</v>
      </c>
      <c r="AK943" s="1">
        <v>2757158686.99999</v>
      </c>
      <c r="AL943" s="1">
        <v>2845864542.6564002</v>
      </c>
      <c r="AM943" s="1">
        <v>2757185967.6564002</v>
      </c>
      <c r="AN943" s="1">
        <v>2438879940.64745</v>
      </c>
      <c r="AO943" s="1">
        <v>2289088869.1138301</v>
      </c>
      <c r="AP943" s="1">
        <v>360889709.33521801</v>
      </c>
      <c r="AQ943" s="1">
        <v>0</v>
      </c>
      <c r="AR943" s="1">
        <v>0</v>
      </c>
      <c r="AS943" s="1">
        <v>0</v>
      </c>
      <c r="AT943" s="1">
        <v>0</v>
      </c>
      <c r="AU943" s="1">
        <v>0</v>
      </c>
      <c r="AV943" s="1">
        <v>3118048396.3352098</v>
      </c>
      <c r="AW943" s="1">
        <v>3206754251.9916201</v>
      </c>
      <c r="AX943" s="1">
        <v>3118075676.9916201</v>
      </c>
      <c r="AY943" s="1">
        <v>2799769649.9826698</v>
      </c>
      <c r="AZ943" s="1">
        <v>2649978578.4490399</v>
      </c>
      <c r="BA943" s="1">
        <v>2649978578.4490399</v>
      </c>
      <c r="BB943" s="1">
        <v>2845864542.6564002</v>
      </c>
      <c r="BC943" s="1">
        <v>2757185967.6564002</v>
      </c>
      <c r="BD943" s="1">
        <v>2438879940.64745</v>
      </c>
      <c r="BE943" s="1">
        <v>2289088869.1138301</v>
      </c>
      <c r="BF943" s="1">
        <v>2289088869.1138301</v>
      </c>
      <c r="BG943" t="s">
        <v>39</v>
      </c>
    </row>
    <row r="944" spans="1:59" x14ac:dyDescent="0.25">
      <c r="A944">
        <v>1424</v>
      </c>
      <c r="B944" t="s">
        <v>236</v>
      </c>
      <c r="C944">
        <v>2019</v>
      </c>
      <c r="D944" s="2">
        <v>49317</v>
      </c>
      <c r="E944" s="7">
        <v>104112.1</v>
      </c>
      <c r="F944" t="s">
        <v>51</v>
      </c>
      <c r="G944" s="2">
        <v>193</v>
      </c>
      <c r="H944" s="1">
        <v>3474136065</v>
      </c>
      <c r="I944" s="1">
        <v>2267672000</v>
      </c>
      <c r="J944" s="1">
        <v>243615000</v>
      </c>
      <c r="K944" s="1">
        <v>231366000</v>
      </c>
      <c r="L944" s="1">
        <v>83259180</v>
      </c>
      <c r="M944" s="1">
        <v>229885686.99999899</v>
      </c>
      <c r="N944" s="1">
        <v>72775562.340000004</v>
      </c>
      <c r="O944" s="1">
        <v>21222844.995218199</v>
      </c>
      <c r="P944" s="1">
        <v>229885686.99999899</v>
      </c>
      <c r="Q944" s="1">
        <v>54937726</v>
      </c>
      <c r="R944" s="1">
        <v>18053397</v>
      </c>
      <c r="S944" s="1">
        <v>602984</v>
      </c>
      <c r="T944" s="1">
        <v>54.508346472147601</v>
      </c>
      <c r="U944" s="1">
        <v>7.3948565666043002</v>
      </c>
      <c r="V944" s="1">
        <v>0</v>
      </c>
      <c r="W944" s="1">
        <v>43.09</v>
      </c>
      <c r="X944" s="1">
        <v>1.1499999999999999</v>
      </c>
      <c r="Y944" s="1">
        <v>846033135</v>
      </c>
      <c r="Z944" s="1">
        <v>1385789556.5423501</v>
      </c>
      <c r="AA944" s="1">
        <v>0</v>
      </c>
      <c r="AB944" s="1">
        <v>756029610</v>
      </c>
      <c r="AC944" s="1">
        <v>1385789556.5423501</v>
      </c>
      <c r="AD944" s="1">
        <v>0</v>
      </c>
      <c r="AE944" s="1">
        <v>756029610</v>
      </c>
      <c r="AF944" s="1">
        <v>1095052119.44578</v>
      </c>
      <c r="AG944" s="1">
        <v>0</v>
      </c>
      <c r="AH944" s="1">
        <v>756029610</v>
      </c>
      <c r="AI944" s="1">
        <v>958234501.98857403</v>
      </c>
      <c r="AJ944" s="1">
        <v>0</v>
      </c>
      <c r="AK944" s="1">
        <v>2741172686.99999</v>
      </c>
      <c r="AL944" s="1">
        <v>2705323378.5423498</v>
      </c>
      <c r="AM944" s="1">
        <v>2615319853.5423498</v>
      </c>
      <c r="AN944" s="1">
        <v>2324582416.4457798</v>
      </c>
      <c r="AO944" s="1">
        <v>2187764798.9885702</v>
      </c>
      <c r="AP944" s="1">
        <v>408623587.33521801</v>
      </c>
      <c r="AQ944" s="1">
        <v>0</v>
      </c>
      <c r="AR944" s="1">
        <v>0</v>
      </c>
      <c r="AS944" s="1">
        <v>0</v>
      </c>
      <c r="AT944" s="1">
        <v>0</v>
      </c>
      <c r="AU944" s="1">
        <v>0</v>
      </c>
      <c r="AV944" s="1">
        <v>3149796274.3352098</v>
      </c>
      <c r="AW944" s="1">
        <v>3113946965.8775601</v>
      </c>
      <c r="AX944" s="1">
        <v>3023943440.8775601</v>
      </c>
      <c r="AY944" s="1">
        <v>2733206003.7810001</v>
      </c>
      <c r="AZ944" s="1">
        <v>2596388386.3237901</v>
      </c>
      <c r="BA944" s="1">
        <v>2596388386.3237901</v>
      </c>
      <c r="BB944" s="1">
        <v>2705323378.5423498</v>
      </c>
      <c r="BC944" s="1">
        <v>2615319853.5423498</v>
      </c>
      <c r="BD944" s="1">
        <v>2324582416.4457798</v>
      </c>
      <c r="BE944" s="1">
        <v>2187764798.9885702</v>
      </c>
      <c r="BF944" s="1">
        <v>2187764798.9885702</v>
      </c>
      <c r="BG944" t="s">
        <v>39</v>
      </c>
    </row>
    <row r="945" spans="1:59" x14ac:dyDescent="0.25">
      <c r="A945">
        <v>1424</v>
      </c>
      <c r="B945" t="s">
        <v>236</v>
      </c>
      <c r="C945">
        <v>2020</v>
      </c>
      <c r="D945" s="2">
        <v>49317</v>
      </c>
      <c r="E945" s="7">
        <v>104112.1</v>
      </c>
      <c r="F945" t="s">
        <v>51</v>
      </c>
      <c r="G945" s="2">
        <v>193</v>
      </c>
      <c r="H945" s="1">
        <v>3474136065</v>
      </c>
      <c r="I945" s="1">
        <v>2574517002</v>
      </c>
      <c r="J945" s="1">
        <v>272906000</v>
      </c>
      <c r="K945" s="1">
        <v>206049000</v>
      </c>
      <c r="L945" s="1">
        <v>66257000</v>
      </c>
      <c r="M945" s="1">
        <v>229885686.99999899</v>
      </c>
      <c r="N945" s="1">
        <v>72775562.340000004</v>
      </c>
      <c r="O945" s="1">
        <v>21222844.995218199</v>
      </c>
      <c r="P945" s="1">
        <v>229885686.99999899</v>
      </c>
      <c r="Q945" s="1">
        <v>54937726</v>
      </c>
      <c r="R945" s="1">
        <v>18053397</v>
      </c>
      <c r="S945" s="1">
        <v>602984</v>
      </c>
      <c r="T945" s="1">
        <v>57.357783668813902</v>
      </c>
      <c r="U945" s="1">
        <v>2.54285598984253</v>
      </c>
      <c r="V945" s="1">
        <v>0</v>
      </c>
      <c r="W945" s="1">
        <v>43.09</v>
      </c>
      <c r="X945" s="1">
        <v>1.1499999999999999</v>
      </c>
      <c r="Y945" s="1">
        <v>846033135</v>
      </c>
      <c r="Z945" s="1">
        <v>1612318562.5271399</v>
      </c>
      <c r="AA945" s="1">
        <v>0</v>
      </c>
      <c r="AB945" s="1">
        <v>756029610</v>
      </c>
      <c r="AC945" s="1">
        <v>1612318562.5271399</v>
      </c>
      <c r="AD945" s="1">
        <v>0</v>
      </c>
      <c r="AE945" s="1">
        <v>756029610</v>
      </c>
      <c r="AF945" s="1">
        <v>1274055538.0734401</v>
      </c>
      <c r="AG945" s="1">
        <v>0</v>
      </c>
      <c r="AH945" s="1">
        <v>756029610</v>
      </c>
      <c r="AI945" s="1">
        <v>1114872938.3305299</v>
      </c>
      <c r="AJ945" s="1">
        <v>0</v>
      </c>
      <c r="AK945" s="1">
        <v>3077308688.99999</v>
      </c>
      <c r="AL945" s="1">
        <v>2961143384.5271401</v>
      </c>
      <c r="AM945" s="1">
        <v>2871139859.5271401</v>
      </c>
      <c r="AN945" s="1">
        <v>2532876835.0734401</v>
      </c>
      <c r="AO945" s="1">
        <v>2373694235.3305202</v>
      </c>
      <c r="AP945" s="1">
        <v>366304407.33521801</v>
      </c>
      <c r="AQ945" s="1">
        <v>0</v>
      </c>
      <c r="AR945" s="1">
        <v>0</v>
      </c>
      <c r="AS945" s="1">
        <v>0</v>
      </c>
      <c r="AT945" s="1">
        <v>0</v>
      </c>
      <c r="AU945" s="1">
        <v>0</v>
      </c>
      <c r="AV945" s="1">
        <v>3443613096.3352098</v>
      </c>
      <c r="AW945" s="1">
        <v>3327447791.86236</v>
      </c>
      <c r="AX945" s="1">
        <v>3237444266.86236</v>
      </c>
      <c r="AY945" s="1">
        <v>2899181242.4086599</v>
      </c>
      <c r="AZ945" s="1">
        <v>2739998642.66574</v>
      </c>
      <c r="BA945" s="1">
        <v>2739998642.66574</v>
      </c>
      <c r="BB945" s="1">
        <v>2961143384.5271401</v>
      </c>
      <c r="BC945" s="1">
        <v>2871139859.5271401</v>
      </c>
      <c r="BD945" s="1">
        <v>2532876835.0734401</v>
      </c>
      <c r="BE945" s="1">
        <v>2373694235.3305202</v>
      </c>
      <c r="BF945" s="1">
        <v>2373694235.3305202</v>
      </c>
      <c r="BG945" t="s">
        <v>39</v>
      </c>
    </row>
    <row r="946" spans="1:59" x14ac:dyDescent="0.25">
      <c r="A946">
        <v>1424</v>
      </c>
      <c r="B946" t="s">
        <v>236</v>
      </c>
      <c r="C946">
        <v>2021</v>
      </c>
      <c r="D946" s="2">
        <v>49317</v>
      </c>
      <c r="E946" s="7">
        <v>104112.1</v>
      </c>
      <c r="F946" t="s">
        <v>51</v>
      </c>
      <c r="G946" s="2">
        <v>193</v>
      </c>
      <c r="H946" s="1">
        <v>3474136065</v>
      </c>
      <c r="I946" s="1">
        <v>2578296000</v>
      </c>
      <c r="J946" s="1">
        <v>309745000</v>
      </c>
      <c r="K946" s="1">
        <v>217025000</v>
      </c>
      <c r="L946" s="1">
        <v>0</v>
      </c>
      <c r="M946" s="1">
        <v>229885686.99999899</v>
      </c>
      <c r="N946" s="1">
        <v>72775562.340000004</v>
      </c>
      <c r="O946" s="1">
        <v>21222844.995218199</v>
      </c>
      <c r="P946" s="1">
        <v>229885686.99999899</v>
      </c>
      <c r="Q946" s="1">
        <v>54937726</v>
      </c>
      <c r="R946" s="1">
        <v>18053397</v>
      </c>
      <c r="S946" s="1">
        <v>602984</v>
      </c>
      <c r="T946" s="1">
        <v>58.1277328080727</v>
      </c>
      <c r="U946" s="1">
        <v>5.6188025313294103</v>
      </c>
      <c r="V946" s="1">
        <v>0</v>
      </c>
      <c r="W946" s="1">
        <v>43.09</v>
      </c>
      <c r="X946" s="1">
        <v>1.1499999999999999</v>
      </c>
      <c r="Y946" s="1">
        <v>846033135</v>
      </c>
      <c r="Z946" s="1">
        <v>1544490279.71837</v>
      </c>
      <c r="AA946" s="1">
        <v>0</v>
      </c>
      <c r="AB946" s="1">
        <v>756029610</v>
      </c>
      <c r="AC946" s="1">
        <v>1544490279.71837</v>
      </c>
      <c r="AD946" s="1">
        <v>0</v>
      </c>
      <c r="AE946" s="1">
        <v>756029610</v>
      </c>
      <c r="AF946" s="1">
        <v>1220457569.6824601</v>
      </c>
      <c r="AG946" s="1">
        <v>0</v>
      </c>
      <c r="AH946" s="1">
        <v>756029610</v>
      </c>
      <c r="AI946" s="1">
        <v>1067971588.48909</v>
      </c>
      <c r="AJ946" s="1">
        <v>0</v>
      </c>
      <c r="AK946" s="1">
        <v>3117926686.99999</v>
      </c>
      <c r="AL946" s="1">
        <v>2930154101.71837</v>
      </c>
      <c r="AM946" s="1">
        <v>2840150576.71837</v>
      </c>
      <c r="AN946" s="1">
        <v>2516117866.6824598</v>
      </c>
      <c r="AO946" s="1">
        <v>2363631885.48909</v>
      </c>
      <c r="AP946" s="1">
        <v>311023407.33521801</v>
      </c>
      <c r="AQ946" s="1">
        <v>0</v>
      </c>
      <c r="AR946" s="1">
        <v>0</v>
      </c>
      <c r="AS946" s="1">
        <v>0</v>
      </c>
      <c r="AT946" s="1">
        <v>0</v>
      </c>
      <c r="AU946" s="1">
        <v>0</v>
      </c>
      <c r="AV946" s="1">
        <v>3428950094.3352098</v>
      </c>
      <c r="AW946" s="1">
        <v>3241177509.0535898</v>
      </c>
      <c r="AX946" s="1">
        <v>3151173984.0535898</v>
      </c>
      <c r="AY946" s="1">
        <v>2827141274.0176702</v>
      </c>
      <c r="AZ946" s="1">
        <v>2674655292.8242998</v>
      </c>
      <c r="BA946" s="1">
        <v>2674655292.8242998</v>
      </c>
      <c r="BB946" s="1">
        <v>2930154101.71837</v>
      </c>
      <c r="BC946" s="1">
        <v>2840150576.71837</v>
      </c>
      <c r="BD946" s="1">
        <v>2516117866.6824598</v>
      </c>
      <c r="BE946" s="1">
        <v>2363631885.48909</v>
      </c>
      <c r="BF946" s="1">
        <v>2363631885.48909</v>
      </c>
      <c r="BG946" t="s">
        <v>39</v>
      </c>
    </row>
    <row r="947" spans="1:59" x14ac:dyDescent="0.25">
      <c r="A947">
        <v>1425</v>
      </c>
      <c r="B947" t="s">
        <v>237</v>
      </c>
      <c r="C947">
        <v>2017</v>
      </c>
      <c r="D947" s="2">
        <v>16126</v>
      </c>
      <c r="E947" s="7">
        <v>130416.33</v>
      </c>
      <c r="F947" t="s">
        <v>45</v>
      </c>
      <c r="G947" s="2">
        <v>145</v>
      </c>
      <c r="H947" s="1">
        <v>853468550</v>
      </c>
      <c r="I947" s="1">
        <v>548602737.79999995</v>
      </c>
      <c r="J947" s="1">
        <v>0</v>
      </c>
      <c r="K947" s="1">
        <v>68575342.224999994</v>
      </c>
      <c r="L947" s="1">
        <v>0</v>
      </c>
      <c r="M947" s="1">
        <v>44926760.673090696</v>
      </c>
      <c r="N947" s="1">
        <v>17271027.517491199</v>
      </c>
      <c r="O947" s="1">
        <v>3965558.6121057901</v>
      </c>
      <c r="P947" s="1">
        <v>38680129.918754302</v>
      </c>
      <c r="Q947" s="1">
        <v>10220355</v>
      </c>
      <c r="R947" s="1">
        <v>12728097</v>
      </c>
      <c r="S947" s="1">
        <v>183897</v>
      </c>
      <c r="T947" s="1">
        <v>55.663489950492</v>
      </c>
      <c r="U947" s="1">
        <v>4.4188908597754404</v>
      </c>
      <c r="V947" s="1">
        <v>0</v>
      </c>
      <c r="Y947" s="1">
        <v>276641530</v>
      </c>
      <c r="Z947" s="1">
        <v>330319582.48882502</v>
      </c>
      <c r="AA947" s="1">
        <v>0</v>
      </c>
      <c r="AB947" s="1">
        <v>247211580</v>
      </c>
      <c r="AC947" s="1">
        <v>330319582.48882502</v>
      </c>
      <c r="AD947" s="1">
        <v>0</v>
      </c>
      <c r="AE947" s="1">
        <v>247211580</v>
      </c>
      <c r="AF947" s="1">
        <v>261368247.37908599</v>
      </c>
      <c r="AG947" s="1">
        <v>0</v>
      </c>
      <c r="AH947" s="1">
        <v>247211580</v>
      </c>
      <c r="AI947" s="1">
        <v>228920560.26862001</v>
      </c>
      <c r="AJ947" s="1">
        <v>0</v>
      </c>
      <c r="AK947" s="1">
        <v>593529498.47309005</v>
      </c>
      <c r="AL947" s="1">
        <v>645641242.40757895</v>
      </c>
      <c r="AM947" s="1">
        <v>616211292.40757895</v>
      </c>
      <c r="AN947" s="1">
        <v>547259957.29784</v>
      </c>
      <c r="AO947" s="1">
        <v>514812270.18737501</v>
      </c>
      <c r="AP947" s="1">
        <v>89811928.354596898</v>
      </c>
      <c r="AQ947" s="1">
        <v>0</v>
      </c>
      <c r="AR947" s="1">
        <v>0</v>
      </c>
      <c r="AS947" s="1">
        <v>0</v>
      </c>
      <c r="AT947" s="1">
        <v>0</v>
      </c>
      <c r="AU947" s="1">
        <v>0</v>
      </c>
      <c r="AV947" s="1">
        <v>683341426.82768703</v>
      </c>
      <c r="AW947" s="1">
        <v>735453170.76217604</v>
      </c>
      <c r="AX947" s="1">
        <v>706023220.76217604</v>
      </c>
      <c r="AY947" s="1">
        <v>637071885.65243697</v>
      </c>
      <c r="AZ947" s="1">
        <v>604624198.54197097</v>
      </c>
      <c r="BA947" s="1">
        <v>604624198.54197097</v>
      </c>
      <c r="BB947" s="1">
        <v>645641242.40757895</v>
      </c>
      <c r="BC947" s="1">
        <v>616211292.40757895</v>
      </c>
      <c r="BD947" s="1">
        <v>547259957.29784</v>
      </c>
      <c r="BE947" s="1">
        <v>514812270.18737501</v>
      </c>
      <c r="BF947" s="1">
        <v>514812270.187374</v>
      </c>
      <c r="BG947" t="s">
        <v>39</v>
      </c>
    </row>
    <row r="948" spans="1:59" x14ac:dyDescent="0.25">
      <c r="A948">
        <v>1425</v>
      </c>
      <c r="B948" t="s">
        <v>237</v>
      </c>
      <c r="C948">
        <v>2018</v>
      </c>
      <c r="D948" s="2">
        <v>16126</v>
      </c>
      <c r="E948" s="7">
        <v>130416.33</v>
      </c>
      <c r="F948" t="s">
        <v>45</v>
      </c>
      <c r="G948" s="2">
        <v>145</v>
      </c>
      <c r="H948" s="1">
        <v>853468550</v>
      </c>
      <c r="I948" s="1">
        <v>562444885.89999998</v>
      </c>
      <c r="J948" s="1">
        <v>0</v>
      </c>
      <c r="K948" s="1">
        <v>70305610.730000004</v>
      </c>
      <c r="L948" s="1">
        <v>0</v>
      </c>
      <c r="M948" s="1">
        <v>44926760.673090696</v>
      </c>
      <c r="N948" s="1">
        <v>17271027.517491199</v>
      </c>
      <c r="O948" s="1">
        <v>3965558.6121057901</v>
      </c>
      <c r="P948" s="1">
        <v>38680129.918754302</v>
      </c>
      <c r="Q948" s="1">
        <v>10220355</v>
      </c>
      <c r="R948" s="1">
        <v>12728097</v>
      </c>
      <c r="S948" s="1">
        <v>183897</v>
      </c>
      <c r="T948" s="1">
        <v>56.889022283608497</v>
      </c>
      <c r="U948" s="1">
        <v>3.9669364199349499</v>
      </c>
      <c r="V948" s="1">
        <v>0</v>
      </c>
      <c r="Y948" s="1">
        <v>276641530</v>
      </c>
      <c r="Z948" s="1">
        <v>341132560.64273202</v>
      </c>
      <c r="AA948" s="1">
        <v>0</v>
      </c>
      <c r="AB948" s="1">
        <v>247211580</v>
      </c>
      <c r="AC948" s="1">
        <v>341132560.64273202</v>
      </c>
      <c r="AD948" s="1">
        <v>0</v>
      </c>
      <c r="AE948" s="1">
        <v>247211580</v>
      </c>
      <c r="AF948" s="1">
        <v>269924110.54572302</v>
      </c>
      <c r="AG948" s="1">
        <v>0</v>
      </c>
      <c r="AH948" s="1">
        <v>247211580</v>
      </c>
      <c r="AI948" s="1">
        <v>236414251.67654201</v>
      </c>
      <c r="AJ948" s="1">
        <v>0</v>
      </c>
      <c r="AK948" s="1">
        <v>607371646.57308996</v>
      </c>
      <c r="AL948" s="1">
        <v>656454220.56148696</v>
      </c>
      <c r="AM948" s="1">
        <v>627024270.56148696</v>
      </c>
      <c r="AN948" s="1">
        <v>555815820.46447694</v>
      </c>
      <c r="AO948" s="1">
        <v>522305961.59529698</v>
      </c>
      <c r="AP948" s="1">
        <v>91542196.859596997</v>
      </c>
      <c r="AQ948" s="1">
        <v>0</v>
      </c>
      <c r="AR948" s="1">
        <v>0</v>
      </c>
      <c r="AS948" s="1">
        <v>0</v>
      </c>
      <c r="AT948" s="1">
        <v>0</v>
      </c>
      <c r="AU948" s="1">
        <v>0</v>
      </c>
      <c r="AV948" s="1">
        <v>698913843.43268704</v>
      </c>
      <c r="AW948" s="1">
        <v>747996417.42108405</v>
      </c>
      <c r="AX948" s="1">
        <v>718566467.42108405</v>
      </c>
      <c r="AY948" s="1">
        <v>647358017.32407403</v>
      </c>
      <c r="AZ948" s="1">
        <v>613848158.45489395</v>
      </c>
      <c r="BA948" s="1">
        <v>613848158.45489395</v>
      </c>
      <c r="BB948" s="1">
        <v>656454220.56148696</v>
      </c>
      <c r="BC948" s="1">
        <v>627024270.56148696</v>
      </c>
      <c r="BD948" s="1">
        <v>555815820.46447694</v>
      </c>
      <c r="BE948" s="1">
        <v>522305961.59529698</v>
      </c>
      <c r="BF948" s="1">
        <v>522305961.59529698</v>
      </c>
      <c r="BG948" t="s">
        <v>39</v>
      </c>
    </row>
    <row r="949" spans="1:59" x14ac:dyDescent="0.25">
      <c r="A949">
        <v>1425</v>
      </c>
      <c r="B949" t="s">
        <v>237</v>
      </c>
      <c r="C949">
        <v>2019</v>
      </c>
      <c r="D949" s="2">
        <v>16126</v>
      </c>
      <c r="E949" s="7">
        <v>130416.33</v>
      </c>
      <c r="F949" t="s">
        <v>45</v>
      </c>
      <c r="G949" s="2">
        <v>145</v>
      </c>
      <c r="H949" s="1">
        <v>853468550</v>
      </c>
      <c r="I949" s="1">
        <v>525151898.19999999</v>
      </c>
      <c r="J949" s="1">
        <v>0</v>
      </c>
      <c r="K949" s="1">
        <v>65643987.274999999</v>
      </c>
      <c r="L949" s="1">
        <v>0</v>
      </c>
      <c r="M949" s="1">
        <v>44926760.673090696</v>
      </c>
      <c r="N949" s="1">
        <v>17271027.517491199</v>
      </c>
      <c r="O949" s="1">
        <v>3965558.6121057901</v>
      </c>
      <c r="P949" s="1">
        <v>38680129.918754302</v>
      </c>
      <c r="Q949" s="1">
        <v>10220355</v>
      </c>
      <c r="R949" s="1">
        <v>12728097</v>
      </c>
      <c r="S949" s="1">
        <v>183897</v>
      </c>
      <c r="T949" s="1">
        <v>53.7863297029403</v>
      </c>
      <c r="U949" s="1">
        <v>7.9489670229016296</v>
      </c>
      <c r="V949" s="1">
        <v>0</v>
      </c>
      <c r="Y949" s="1">
        <v>276641530</v>
      </c>
      <c r="Z949" s="1">
        <v>295464864.03485501</v>
      </c>
      <c r="AA949" s="1">
        <v>0</v>
      </c>
      <c r="AB949" s="1">
        <v>247211580</v>
      </c>
      <c r="AC949" s="1">
        <v>295464864.03485501</v>
      </c>
      <c r="AD949" s="1">
        <v>0</v>
      </c>
      <c r="AE949" s="1">
        <v>247211580</v>
      </c>
      <c r="AF949" s="1">
        <v>233789147.749066</v>
      </c>
      <c r="AG949" s="1">
        <v>0</v>
      </c>
      <c r="AH949" s="1">
        <v>247211580</v>
      </c>
      <c r="AI949" s="1">
        <v>204765281.261637</v>
      </c>
      <c r="AJ949" s="1">
        <v>0</v>
      </c>
      <c r="AK949" s="1">
        <v>570078658.87309003</v>
      </c>
      <c r="AL949" s="1">
        <v>610786523.95360899</v>
      </c>
      <c r="AM949" s="1">
        <v>581356573.95360899</v>
      </c>
      <c r="AN949" s="1">
        <v>519680857.66782099</v>
      </c>
      <c r="AO949" s="1">
        <v>490656991.18039101</v>
      </c>
      <c r="AP949" s="1">
        <v>86880573.404596895</v>
      </c>
      <c r="AQ949" s="1">
        <v>0</v>
      </c>
      <c r="AR949" s="1">
        <v>0</v>
      </c>
      <c r="AS949" s="1">
        <v>0</v>
      </c>
      <c r="AT949" s="1">
        <v>0</v>
      </c>
      <c r="AU949" s="1">
        <v>0</v>
      </c>
      <c r="AV949" s="1">
        <v>656959232.27768695</v>
      </c>
      <c r="AW949" s="1">
        <v>697667097.35820603</v>
      </c>
      <c r="AX949" s="1">
        <v>668237147.35820603</v>
      </c>
      <c r="AY949" s="1">
        <v>606561431.07241797</v>
      </c>
      <c r="AZ949" s="1">
        <v>577537564.584988</v>
      </c>
      <c r="BA949" s="1">
        <v>577537564.584988</v>
      </c>
      <c r="BB949" s="1">
        <v>610786523.95360899</v>
      </c>
      <c r="BC949" s="1">
        <v>581356573.95360899</v>
      </c>
      <c r="BD949" s="1">
        <v>519680857.66782099</v>
      </c>
      <c r="BE949" s="1">
        <v>490656991.18039101</v>
      </c>
      <c r="BF949" s="1">
        <v>490656991.18039101</v>
      </c>
      <c r="BG949" t="s">
        <v>39</v>
      </c>
    </row>
    <row r="950" spans="1:59" x14ac:dyDescent="0.25">
      <c r="A950">
        <v>1425</v>
      </c>
      <c r="B950" t="s">
        <v>237</v>
      </c>
      <c r="C950">
        <v>2020</v>
      </c>
      <c r="D950" s="2">
        <v>16126</v>
      </c>
      <c r="E950" s="7">
        <v>130416.33</v>
      </c>
      <c r="F950" t="s">
        <v>45</v>
      </c>
      <c r="G950" s="2">
        <v>145</v>
      </c>
      <c r="H950" s="1">
        <v>853468550</v>
      </c>
      <c r="I950" s="1">
        <v>666578664.5</v>
      </c>
      <c r="J950" s="1">
        <v>0</v>
      </c>
      <c r="K950" s="1">
        <v>0</v>
      </c>
      <c r="L950" s="1">
        <v>0</v>
      </c>
      <c r="M950" s="1">
        <v>44926760.673090696</v>
      </c>
      <c r="N950" s="1">
        <v>17271027.517491199</v>
      </c>
      <c r="O950" s="1">
        <v>3965558.6121057901</v>
      </c>
      <c r="P950" s="1">
        <v>38680129.918754302</v>
      </c>
      <c r="Q950" s="1">
        <v>10220355</v>
      </c>
      <c r="R950" s="1">
        <v>12728097</v>
      </c>
      <c r="S950" s="1">
        <v>183897</v>
      </c>
      <c r="T950" s="1">
        <v>55.821496024573499</v>
      </c>
      <c r="U950" s="1">
        <v>3.2355554974691998</v>
      </c>
      <c r="V950" s="1">
        <v>0</v>
      </c>
      <c r="Y950" s="1">
        <v>276641530</v>
      </c>
      <c r="Z950" s="1">
        <v>338965788.15936202</v>
      </c>
      <c r="AA950" s="1">
        <v>0</v>
      </c>
      <c r="AB950" s="1">
        <v>247211580</v>
      </c>
      <c r="AC950" s="1">
        <v>338965788.15936202</v>
      </c>
      <c r="AD950" s="1">
        <v>0</v>
      </c>
      <c r="AE950" s="1">
        <v>247211580</v>
      </c>
      <c r="AF950" s="1">
        <v>268209632.941396</v>
      </c>
      <c r="AG950" s="1">
        <v>0</v>
      </c>
      <c r="AH950" s="1">
        <v>247211580</v>
      </c>
      <c r="AI950" s="1">
        <v>234912618.72117701</v>
      </c>
      <c r="AJ950" s="1">
        <v>0</v>
      </c>
      <c r="AK950" s="1">
        <v>711505425.17308998</v>
      </c>
      <c r="AL950" s="1">
        <v>654287448.07811606</v>
      </c>
      <c r="AM950" s="1">
        <v>624857498.07811606</v>
      </c>
      <c r="AN950" s="1">
        <v>554101342.86014998</v>
      </c>
      <c r="AO950" s="1">
        <v>520804328.63993102</v>
      </c>
      <c r="AP950" s="1">
        <v>21236586.1295969</v>
      </c>
      <c r="AQ950" s="1">
        <v>0</v>
      </c>
      <c r="AR950" s="1">
        <v>0</v>
      </c>
      <c r="AS950" s="1">
        <v>0</v>
      </c>
      <c r="AT950" s="1">
        <v>0</v>
      </c>
      <c r="AU950" s="1">
        <v>0</v>
      </c>
      <c r="AV950" s="1">
        <v>732742011.30268705</v>
      </c>
      <c r="AW950" s="1">
        <v>675524034.20771301</v>
      </c>
      <c r="AX950" s="1">
        <v>646094084.20771301</v>
      </c>
      <c r="AY950" s="1">
        <v>575337928.98974705</v>
      </c>
      <c r="AZ950" s="1">
        <v>542040914.76952803</v>
      </c>
      <c r="BA950" s="1">
        <v>542040914.76952803</v>
      </c>
      <c r="BB950" s="1">
        <v>654287448.07811606</v>
      </c>
      <c r="BC950" s="1">
        <v>624857498.07811606</v>
      </c>
      <c r="BD950" s="1">
        <v>554101342.86014998</v>
      </c>
      <c r="BE950" s="1">
        <v>520804328.63993102</v>
      </c>
      <c r="BF950" s="1">
        <v>520804328.63993102</v>
      </c>
      <c r="BG950" t="s">
        <v>39</v>
      </c>
    </row>
    <row r="951" spans="1:59" x14ac:dyDescent="0.25">
      <c r="A951">
        <v>1425</v>
      </c>
      <c r="B951" t="s">
        <v>237</v>
      </c>
      <c r="C951">
        <v>2021</v>
      </c>
      <c r="D951" s="2">
        <v>16126</v>
      </c>
      <c r="E951" s="7">
        <v>130416.33</v>
      </c>
      <c r="F951" t="s">
        <v>45</v>
      </c>
      <c r="G951" s="2">
        <v>145</v>
      </c>
      <c r="H951" s="1">
        <v>853468550</v>
      </c>
      <c r="I951" s="1">
        <v>616818993.5</v>
      </c>
      <c r="J951" s="1">
        <v>0</v>
      </c>
      <c r="K951" s="1">
        <v>48310694.259999998</v>
      </c>
      <c r="L951" s="1">
        <v>0</v>
      </c>
      <c r="M951" s="1">
        <v>44926760.673090696</v>
      </c>
      <c r="N951" s="1">
        <v>17271027.517491199</v>
      </c>
      <c r="O951" s="1">
        <v>3965558.6121057901</v>
      </c>
      <c r="P951" s="1">
        <v>38680129.918754302</v>
      </c>
      <c r="Q951" s="1">
        <v>10220355</v>
      </c>
      <c r="R951" s="1">
        <v>12728097</v>
      </c>
      <c r="S951" s="1">
        <v>183897</v>
      </c>
      <c r="T951" s="1">
        <v>57.051662562753798</v>
      </c>
      <c r="U951" s="1">
        <v>4.5226974853815403</v>
      </c>
      <c r="V951" s="1">
        <v>0</v>
      </c>
      <c r="Y951" s="1">
        <v>276641530</v>
      </c>
      <c r="Z951" s="1">
        <v>338598527.860686</v>
      </c>
      <c r="AA951" s="1">
        <v>0</v>
      </c>
      <c r="AB951" s="1">
        <v>247211580</v>
      </c>
      <c r="AC951" s="1">
        <v>338598527.860686</v>
      </c>
      <c r="AD951" s="1">
        <v>0</v>
      </c>
      <c r="AE951" s="1">
        <v>247211580</v>
      </c>
      <c r="AF951" s="1">
        <v>267919035.030507</v>
      </c>
      <c r="AG951" s="1">
        <v>0</v>
      </c>
      <c r="AH951" s="1">
        <v>247211580</v>
      </c>
      <c r="AI951" s="1">
        <v>234658097.22806999</v>
      </c>
      <c r="AJ951" s="1">
        <v>0</v>
      </c>
      <c r="AK951" s="1">
        <v>661745754.17308998</v>
      </c>
      <c r="AL951" s="1">
        <v>653920187.77944005</v>
      </c>
      <c r="AM951" s="1">
        <v>624490237.77944005</v>
      </c>
      <c r="AN951" s="1">
        <v>553810744.94926095</v>
      </c>
      <c r="AO951" s="1">
        <v>520549807.146824</v>
      </c>
      <c r="AP951" s="1">
        <v>69547280.389596894</v>
      </c>
      <c r="AQ951" s="1">
        <v>0</v>
      </c>
      <c r="AR951" s="1">
        <v>0</v>
      </c>
      <c r="AS951" s="1">
        <v>0</v>
      </c>
      <c r="AT951" s="1">
        <v>0</v>
      </c>
      <c r="AU951" s="1">
        <v>0</v>
      </c>
      <c r="AV951" s="1">
        <v>731293034.56268704</v>
      </c>
      <c r="AW951" s="1">
        <v>723467468.16903698</v>
      </c>
      <c r="AX951" s="1">
        <v>694037518.16903698</v>
      </c>
      <c r="AY951" s="1">
        <v>623358025.33885801</v>
      </c>
      <c r="AZ951" s="1">
        <v>590097087.53642094</v>
      </c>
      <c r="BA951" s="1">
        <v>590097087.53642094</v>
      </c>
      <c r="BB951" s="1">
        <v>653920187.77944005</v>
      </c>
      <c r="BC951" s="1">
        <v>624490237.77944005</v>
      </c>
      <c r="BD951" s="1">
        <v>553810744.94926095</v>
      </c>
      <c r="BE951" s="1">
        <v>520549807.146824</v>
      </c>
      <c r="BF951" s="1">
        <v>520549807.146824</v>
      </c>
      <c r="BG951" t="s">
        <v>39</v>
      </c>
    </row>
    <row r="952" spans="1:59" x14ac:dyDescent="0.25">
      <c r="A952">
        <v>1427</v>
      </c>
      <c r="B952" t="s">
        <v>238</v>
      </c>
      <c r="C952">
        <v>2017</v>
      </c>
      <c r="D952" s="2">
        <v>18800</v>
      </c>
      <c r="E952" s="7">
        <v>42995.05</v>
      </c>
      <c r="F952" t="s">
        <v>51</v>
      </c>
      <c r="G952" s="2">
        <v>172</v>
      </c>
      <c r="H952" s="1">
        <v>1180264000</v>
      </c>
      <c r="I952" s="1">
        <v>786530000</v>
      </c>
      <c r="J952" s="1">
        <v>37230000</v>
      </c>
      <c r="K952" s="1">
        <v>84360000</v>
      </c>
      <c r="L952" s="1">
        <v>0</v>
      </c>
      <c r="M952" s="1">
        <v>184690944.18251601</v>
      </c>
      <c r="N952" s="1">
        <v>19976714.974929199</v>
      </c>
      <c r="O952" s="1">
        <v>24521882.4826058</v>
      </c>
      <c r="P952" s="1">
        <v>27762260.332449902</v>
      </c>
      <c r="Q952" s="1">
        <v>10679885</v>
      </c>
      <c r="R952" s="1">
        <v>11946710</v>
      </c>
      <c r="S952" s="1">
        <v>70088</v>
      </c>
      <c r="T952" s="1">
        <v>55.596642866822201</v>
      </c>
      <c r="U952" s="1">
        <v>6.7189139719805802</v>
      </c>
      <c r="V952" s="1">
        <v>311870</v>
      </c>
      <c r="W952" s="1">
        <v>42.66</v>
      </c>
      <c r="X952" s="1">
        <v>1.08</v>
      </c>
      <c r="Y952" s="1">
        <v>322514000</v>
      </c>
      <c r="Z952" s="1">
        <v>318965850.75181198</v>
      </c>
      <c r="AA952" s="1">
        <v>8248712.0039999997</v>
      </c>
      <c r="AB952" s="1">
        <v>288204000</v>
      </c>
      <c r="AC952" s="1">
        <v>318965850.75181198</v>
      </c>
      <c r="AD952" s="1">
        <v>8248712.0039999997</v>
      </c>
      <c r="AE952" s="1">
        <v>288204000</v>
      </c>
      <c r="AF952" s="1">
        <v>251636949.01017299</v>
      </c>
      <c r="AG952" s="1">
        <v>8248712.0039999997</v>
      </c>
      <c r="AH952" s="1">
        <v>288204000</v>
      </c>
      <c r="AI952" s="1">
        <v>219952759.955284</v>
      </c>
      <c r="AJ952" s="1">
        <v>8248712.0039999997</v>
      </c>
      <c r="AK952" s="1">
        <v>1008450944.18251</v>
      </c>
      <c r="AL952" s="1">
        <v>714720823.08826196</v>
      </c>
      <c r="AM952" s="1">
        <v>680410823.08826196</v>
      </c>
      <c r="AN952" s="1">
        <v>613081921.34662294</v>
      </c>
      <c r="AO952" s="1">
        <v>581397732.29173398</v>
      </c>
      <c r="AP952" s="1">
        <v>128858597.457535</v>
      </c>
      <c r="AQ952" s="1">
        <v>0</v>
      </c>
      <c r="AR952" s="1">
        <v>0</v>
      </c>
      <c r="AS952" s="1">
        <v>0</v>
      </c>
      <c r="AT952" s="1">
        <v>0</v>
      </c>
      <c r="AU952" s="1">
        <v>0</v>
      </c>
      <c r="AV952" s="1">
        <v>1137309541.6400499</v>
      </c>
      <c r="AW952" s="1">
        <v>843579420.54579699</v>
      </c>
      <c r="AX952" s="1">
        <v>809269420.54579699</v>
      </c>
      <c r="AY952" s="1">
        <v>741940518.80415797</v>
      </c>
      <c r="AZ952" s="1">
        <v>710256329.74926901</v>
      </c>
      <c r="BA952" s="1">
        <v>710256329.74926901</v>
      </c>
      <c r="BB952" s="1">
        <v>714720823.08826196</v>
      </c>
      <c r="BC952" s="1">
        <v>680410823.08826196</v>
      </c>
      <c r="BD952" s="1">
        <v>613081921.34662294</v>
      </c>
      <c r="BE952" s="1">
        <v>581397732.29173398</v>
      </c>
      <c r="BF952" s="1">
        <v>581397732.29173398</v>
      </c>
      <c r="BG952" t="s">
        <v>39</v>
      </c>
    </row>
    <row r="953" spans="1:59" x14ac:dyDescent="0.25">
      <c r="A953">
        <v>1427</v>
      </c>
      <c r="B953" t="s">
        <v>238</v>
      </c>
      <c r="C953">
        <v>2018</v>
      </c>
      <c r="D953" s="2">
        <v>18800</v>
      </c>
      <c r="E953" s="7">
        <v>42995.05</v>
      </c>
      <c r="F953" t="s">
        <v>51</v>
      </c>
      <c r="G953" s="2">
        <v>172</v>
      </c>
      <c r="H953" s="1">
        <v>1180264000</v>
      </c>
      <c r="I953" s="1">
        <v>787450000</v>
      </c>
      <c r="J953" s="1">
        <v>44980000</v>
      </c>
      <c r="K953" s="1">
        <v>95240000</v>
      </c>
      <c r="L953" s="1">
        <v>3680000</v>
      </c>
      <c r="M953" s="1">
        <v>184690944.18251601</v>
      </c>
      <c r="N953" s="1">
        <v>19976714.974929199</v>
      </c>
      <c r="O953" s="1">
        <v>24521882.4826058</v>
      </c>
      <c r="P953" s="1">
        <v>27762260.332449902</v>
      </c>
      <c r="Q953" s="1">
        <v>10679885</v>
      </c>
      <c r="R953" s="1">
        <v>11946710</v>
      </c>
      <c r="S953" s="1">
        <v>70088</v>
      </c>
      <c r="T953" s="1">
        <v>55.630274518194199</v>
      </c>
      <c r="U953" s="1">
        <v>4.9894867154521103</v>
      </c>
      <c r="V953" s="1">
        <v>311870</v>
      </c>
      <c r="W953" s="1">
        <v>42.66</v>
      </c>
      <c r="X953" s="1">
        <v>1.08</v>
      </c>
      <c r="Y953" s="1">
        <v>322514000</v>
      </c>
      <c r="Z953" s="1">
        <v>330471204.97344297</v>
      </c>
      <c r="AA953" s="1">
        <v>8248712.0039999997</v>
      </c>
      <c r="AB953" s="1">
        <v>288204000</v>
      </c>
      <c r="AC953" s="1">
        <v>330471204.97344297</v>
      </c>
      <c r="AD953" s="1">
        <v>8248712.0039999997</v>
      </c>
      <c r="AE953" s="1">
        <v>288204000</v>
      </c>
      <c r="AF953" s="1">
        <v>260713695.711391</v>
      </c>
      <c r="AG953" s="1">
        <v>8248712.0039999997</v>
      </c>
      <c r="AH953" s="1">
        <v>288204000</v>
      </c>
      <c r="AI953" s="1">
        <v>227886632.52924901</v>
      </c>
      <c r="AJ953" s="1">
        <v>8248712.0039999997</v>
      </c>
      <c r="AK953" s="1">
        <v>1017120944.18251</v>
      </c>
      <c r="AL953" s="1">
        <v>733976177.30989301</v>
      </c>
      <c r="AM953" s="1">
        <v>699666177.30989301</v>
      </c>
      <c r="AN953" s="1">
        <v>629908668.04784095</v>
      </c>
      <c r="AO953" s="1">
        <v>597081604.86569905</v>
      </c>
      <c r="AP953" s="1">
        <v>143418597.457535</v>
      </c>
      <c r="AQ953" s="1">
        <v>0</v>
      </c>
      <c r="AR953" s="1">
        <v>0</v>
      </c>
      <c r="AS953" s="1">
        <v>0</v>
      </c>
      <c r="AT953" s="1">
        <v>0</v>
      </c>
      <c r="AU953" s="1">
        <v>0</v>
      </c>
      <c r="AV953" s="1">
        <v>1160539541.6400499</v>
      </c>
      <c r="AW953" s="1">
        <v>877394774.76742804</v>
      </c>
      <c r="AX953" s="1">
        <v>843084774.76742804</v>
      </c>
      <c r="AY953" s="1">
        <v>773327265.50537598</v>
      </c>
      <c r="AZ953" s="1">
        <v>740500202.32323396</v>
      </c>
      <c r="BA953" s="1">
        <v>740500202.32323396</v>
      </c>
      <c r="BB953" s="1">
        <v>733976177.30989301</v>
      </c>
      <c r="BC953" s="1">
        <v>699666177.30989301</v>
      </c>
      <c r="BD953" s="1">
        <v>629908668.04784095</v>
      </c>
      <c r="BE953" s="1">
        <v>597081604.86569905</v>
      </c>
      <c r="BF953" s="1">
        <v>597081604.86569905</v>
      </c>
      <c r="BG953" t="s">
        <v>39</v>
      </c>
    </row>
    <row r="954" spans="1:59" x14ac:dyDescent="0.25">
      <c r="A954">
        <v>1427</v>
      </c>
      <c r="B954" t="s">
        <v>238</v>
      </c>
      <c r="C954">
        <v>2019</v>
      </c>
      <c r="D954" s="2">
        <v>18800</v>
      </c>
      <c r="E954" s="7">
        <v>42995.05</v>
      </c>
      <c r="F954" t="s">
        <v>51</v>
      </c>
      <c r="G954" s="2">
        <v>172</v>
      </c>
      <c r="H954" s="1">
        <v>1180264000</v>
      </c>
      <c r="I954" s="1">
        <v>786770000</v>
      </c>
      <c r="J954" s="1">
        <v>47160000</v>
      </c>
      <c r="K954" s="1">
        <v>92580000</v>
      </c>
      <c r="L954" s="1">
        <v>2350000</v>
      </c>
      <c r="M954" s="1">
        <v>184690944.18251601</v>
      </c>
      <c r="N954" s="1">
        <v>19976714.974929199</v>
      </c>
      <c r="O954" s="1">
        <v>24521882.4826058</v>
      </c>
      <c r="P954" s="1">
        <v>27762260.332449902</v>
      </c>
      <c r="Q954" s="1">
        <v>10679885</v>
      </c>
      <c r="R954" s="1">
        <v>11946710</v>
      </c>
      <c r="S954" s="1">
        <v>70088</v>
      </c>
      <c r="T954" s="1">
        <v>53.006734383936397</v>
      </c>
      <c r="U954" s="1">
        <v>7.4391609650904398</v>
      </c>
      <c r="V954" s="1">
        <v>311870</v>
      </c>
      <c r="W954" s="1">
        <v>42.66</v>
      </c>
      <c r="X954" s="1">
        <v>1.08</v>
      </c>
      <c r="Y954" s="1">
        <v>322514000</v>
      </c>
      <c r="Z954" s="1">
        <v>297364467.43481499</v>
      </c>
      <c r="AA954" s="1">
        <v>8248712.0039999997</v>
      </c>
      <c r="AB954" s="1">
        <v>288204000</v>
      </c>
      <c r="AC954" s="1">
        <v>297364467.43481499</v>
      </c>
      <c r="AD954" s="1">
        <v>8248712.0039999997</v>
      </c>
      <c r="AE954" s="1">
        <v>288204000</v>
      </c>
      <c r="AF954" s="1">
        <v>234595293.36121801</v>
      </c>
      <c r="AG954" s="1">
        <v>8248712.0039999997</v>
      </c>
      <c r="AH954" s="1">
        <v>288204000</v>
      </c>
      <c r="AI954" s="1">
        <v>205056858.50305501</v>
      </c>
      <c r="AJ954" s="1">
        <v>8248712.0039999997</v>
      </c>
      <c r="AK954" s="1">
        <v>1018620944.18251</v>
      </c>
      <c r="AL954" s="1">
        <v>703049439.77126503</v>
      </c>
      <c r="AM954" s="1">
        <v>668739439.77126503</v>
      </c>
      <c r="AN954" s="1">
        <v>605970265.69766796</v>
      </c>
      <c r="AO954" s="1">
        <v>576431830.83950496</v>
      </c>
      <c r="AP954" s="1">
        <v>139428597.457535</v>
      </c>
      <c r="AQ954" s="1">
        <v>0</v>
      </c>
      <c r="AR954" s="1">
        <v>0</v>
      </c>
      <c r="AS954" s="1">
        <v>0</v>
      </c>
      <c r="AT954" s="1">
        <v>0</v>
      </c>
      <c r="AU954" s="1">
        <v>0</v>
      </c>
      <c r="AV954" s="1">
        <v>1158049541.6400499</v>
      </c>
      <c r="AW954" s="1">
        <v>842478037.22880006</v>
      </c>
      <c r="AX954" s="1">
        <v>808168037.22880006</v>
      </c>
      <c r="AY954" s="1">
        <v>745398863.15520298</v>
      </c>
      <c r="AZ954" s="1">
        <v>715860428.29703999</v>
      </c>
      <c r="BA954" s="1">
        <v>715860428.29703999</v>
      </c>
      <c r="BB954" s="1">
        <v>703049439.77126503</v>
      </c>
      <c r="BC954" s="1">
        <v>668739439.77126503</v>
      </c>
      <c r="BD954" s="1">
        <v>605970265.69766796</v>
      </c>
      <c r="BE954" s="1">
        <v>576431830.83950496</v>
      </c>
      <c r="BF954" s="1">
        <v>576431830.83950496</v>
      </c>
      <c r="BG954" t="s">
        <v>39</v>
      </c>
    </row>
    <row r="955" spans="1:59" x14ac:dyDescent="0.25">
      <c r="A955">
        <v>1427</v>
      </c>
      <c r="B955" t="s">
        <v>238</v>
      </c>
      <c r="C955">
        <v>2020</v>
      </c>
      <c r="D955" s="2">
        <v>19986</v>
      </c>
      <c r="E955" s="7">
        <v>42995.05</v>
      </c>
      <c r="F955" t="s">
        <v>51</v>
      </c>
      <c r="G955" s="2">
        <v>172</v>
      </c>
      <c r="H955" s="1">
        <v>1254721080</v>
      </c>
      <c r="I955" s="1">
        <v>883910960.08399999</v>
      </c>
      <c r="J955" s="1">
        <v>49173946.270000003</v>
      </c>
      <c r="K955" s="1">
        <v>107263176.3</v>
      </c>
      <c r="L955" s="1">
        <v>0</v>
      </c>
      <c r="M955" s="1">
        <v>184690944.18251601</v>
      </c>
      <c r="N955" s="1">
        <v>19976714.974929199</v>
      </c>
      <c r="O955" s="1">
        <v>24521882.4826058</v>
      </c>
      <c r="P955" s="1">
        <v>27762260.332449902</v>
      </c>
      <c r="Q955" s="1">
        <v>10679885</v>
      </c>
      <c r="R955" s="1">
        <v>11946710</v>
      </c>
      <c r="S955" s="1">
        <v>70088</v>
      </c>
      <c r="T955" s="1">
        <v>56.430450354864199</v>
      </c>
      <c r="U955" s="1">
        <v>1.8759047087349701</v>
      </c>
      <c r="V955" s="1">
        <v>311870</v>
      </c>
      <c r="W955" s="1">
        <v>42.66</v>
      </c>
      <c r="X955" s="1">
        <v>1.08</v>
      </c>
      <c r="Y955" s="1">
        <v>342859830</v>
      </c>
      <c r="Z955" s="1">
        <v>356011571.27889001</v>
      </c>
      <c r="AA955" s="1">
        <v>8248712.0039999997</v>
      </c>
      <c r="AB955" s="1">
        <v>306385380</v>
      </c>
      <c r="AC955" s="1">
        <v>356011571.27889001</v>
      </c>
      <c r="AD955" s="1">
        <v>8248712.0039999997</v>
      </c>
      <c r="AE955" s="1">
        <v>306385380</v>
      </c>
      <c r="AF955" s="1">
        <v>280862874.18474901</v>
      </c>
      <c r="AG955" s="1">
        <v>8248712.0039999997</v>
      </c>
      <c r="AH955" s="1">
        <v>306385380</v>
      </c>
      <c r="AI955" s="1">
        <v>245498781.43456501</v>
      </c>
      <c r="AJ955" s="1">
        <v>8248712.0039999997</v>
      </c>
      <c r="AK955" s="1">
        <v>1117775850.53651</v>
      </c>
      <c r="AL955" s="1">
        <v>784056319.88533998</v>
      </c>
      <c r="AM955" s="1">
        <v>747581869.88533998</v>
      </c>
      <c r="AN955" s="1">
        <v>672433172.79119897</v>
      </c>
      <c r="AO955" s="1">
        <v>637069080.04101503</v>
      </c>
      <c r="AP955" s="1">
        <v>151761773.757534</v>
      </c>
      <c r="AQ955" s="1">
        <v>0</v>
      </c>
      <c r="AR955" s="1">
        <v>0</v>
      </c>
      <c r="AS955" s="1">
        <v>0</v>
      </c>
      <c r="AT955" s="1">
        <v>0</v>
      </c>
      <c r="AU955" s="1">
        <v>0</v>
      </c>
      <c r="AV955" s="1">
        <v>1269537624.29405</v>
      </c>
      <c r="AW955" s="1">
        <v>935818093.64287496</v>
      </c>
      <c r="AX955" s="1">
        <v>899343643.64287496</v>
      </c>
      <c r="AY955" s="1">
        <v>824194946.54873395</v>
      </c>
      <c r="AZ955" s="1">
        <v>788830853.79855001</v>
      </c>
      <c r="BA955" s="1">
        <v>788830853.79855001</v>
      </c>
      <c r="BB955" s="1">
        <v>784056319.88533998</v>
      </c>
      <c r="BC955" s="1">
        <v>747581869.88533998</v>
      </c>
      <c r="BD955" s="1">
        <v>672433172.79119897</v>
      </c>
      <c r="BE955" s="1">
        <v>637069080.04101503</v>
      </c>
      <c r="BF955" s="1">
        <v>637069080.04101503</v>
      </c>
      <c r="BG955" t="s">
        <v>39</v>
      </c>
    </row>
    <row r="956" spans="1:59" x14ac:dyDescent="0.25">
      <c r="A956">
        <v>1427</v>
      </c>
      <c r="B956" t="s">
        <v>238</v>
      </c>
      <c r="C956">
        <v>2021</v>
      </c>
      <c r="D956" s="2">
        <v>19986</v>
      </c>
      <c r="E956" s="7">
        <v>42995.05</v>
      </c>
      <c r="F956" t="s">
        <v>51</v>
      </c>
      <c r="G956" s="2">
        <v>172</v>
      </c>
      <c r="H956" s="1">
        <v>1254721080</v>
      </c>
      <c r="I956" s="1">
        <v>885540000</v>
      </c>
      <c r="J956" s="1">
        <v>49800000</v>
      </c>
      <c r="K956" s="1">
        <v>85750000</v>
      </c>
      <c r="L956" s="1">
        <v>18790000</v>
      </c>
      <c r="M956" s="1">
        <v>184690944.18251601</v>
      </c>
      <c r="N956" s="1">
        <v>19976714.974929199</v>
      </c>
      <c r="O956" s="1">
        <v>24521882.4826058</v>
      </c>
      <c r="P956" s="1">
        <v>27762260.332449902</v>
      </c>
      <c r="Q956" s="1">
        <v>10679885</v>
      </c>
      <c r="R956" s="1">
        <v>11946710</v>
      </c>
      <c r="S956" s="1">
        <v>70088</v>
      </c>
      <c r="T956" s="1">
        <v>56.715991541688297</v>
      </c>
      <c r="U956" s="1">
        <v>4.8391613725023301</v>
      </c>
      <c r="V956" s="1">
        <v>311870</v>
      </c>
      <c r="W956" s="1">
        <v>42.66</v>
      </c>
      <c r="X956" s="1">
        <v>1.08</v>
      </c>
      <c r="Y956" s="1">
        <v>342859830</v>
      </c>
      <c r="Z956" s="1">
        <v>338537359.31187999</v>
      </c>
      <c r="AA956" s="1">
        <v>8248712.0039999997</v>
      </c>
      <c r="AB956" s="1">
        <v>306385380</v>
      </c>
      <c r="AC956" s="1">
        <v>338537359.31187999</v>
      </c>
      <c r="AD956" s="1">
        <v>8248712.0039999997</v>
      </c>
      <c r="AE956" s="1">
        <v>306385380</v>
      </c>
      <c r="AF956" s="1">
        <v>267077205.98431</v>
      </c>
      <c r="AG956" s="1">
        <v>8248712.0039999997</v>
      </c>
      <c r="AH956" s="1">
        <v>306385380</v>
      </c>
      <c r="AI956" s="1">
        <v>233448898.53604099</v>
      </c>
      <c r="AJ956" s="1">
        <v>8248712.0039999997</v>
      </c>
      <c r="AK956" s="1">
        <v>1120030944.1825099</v>
      </c>
      <c r="AL956" s="1">
        <v>767208161.64832997</v>
      </c>
      <c r="AM956" s="1">
        <v>730733711.64832997</v>
      </c>
      <c r="AN956" s="1">
        <v>659273558.32076001</v>
      </c>
      <c r="AO956" s="1">
        <v>625645250.872491</v>
      </c>
      <c r="AP956" s="1">
        <v>149038597.457535</v>
      </c>
      <c r="AQ956" s="1">
        <v>0</v>
      </c>
      <c r="AR956" s="1">
        <v>0</v>
      </c>
      <c r="AS956" s="1">
        <v>0</v>
      </c>
      <c r="AT956" s="1">
        <v>0</v>
      </c>
      <c r="AU956" s="1">
        <v>0</v>
      </c>
      <c r="AV956" s="1">
        <v>1269069541.6400499</v>
      </c>
      <c r="AW956" s="1">
        <v>916246759.105865</v>
      </c>
      <c r="AX956" s="1">
        <v>879772309.105865</v>
      </c>
      <c r="AY956" s="1">
        <v>808312155.77829504</v>
      </c>
      <c r="AZ956" s="1">
        <v>774683848.33002603</v>
      </c>
      <c r="BA956" s="1">
        <v>774683848.33002603</v>
      </c>
      <c r="BB956" s="1">
        <v>767208161.64832997</v>
      </c>
      <c r="BC956" s="1">
        <v>730733711.64832997</v>
      </c>
      <c r="BD956" s="1">
        <v>659273558.32076001</v>
      </c>
      <c r="BE956" s="1">
        <v>625645250.872491</v>
      </c>
      <c r="BF956" s="1">
        <v>625645250.872491</v>
      </c>
      <c r="BG956" t="s">
        <v>39</v>
      </c>
    </row>
    <row r="957" spans="1:59" x14ac:dyDescent="0.25">
      <c r="A957">
        <v>1443</v>
      </c>
      <c r="B957" t="s">
        <v>239</v>
      </c>
      <c r="C957">
        <v>2017</v>
      </c>
      <c r="D957" s="2">
        <v>30003</v>
      </c>
      <c r="E957" s="7">
        <v>166451.04</v>
      </c>
      <c r="F957" t="s">
        <v>41</v>
      </c>
      <c r="G957" s="2">
        <v>192</v>
      </c>
      <c r="H957" s="1">
        <v>2102610240</v>
      </c>
      <c r="I957" s="1">
        <v>933565155.70000005</v>
      </c>
      <c r="J957" s="1">
        <v>352267411.5</v>
      </c>
      <c r="K957" s="1">
        <v>332735773.80000001</v>
      </c>
      <c r="L957" s="1">
        <v>282311084.5</v>
      </c>
      <c r="M957" s="1">
        <v>135240332.83843201</v>
      </c>
      <c r="N957" s="1">
        <v>34426361.323800802</v>
      </c>
      <c r="O957" s="1">
        <v>15853644.4743047</v>
      </c>
      <c r="P957" s="1">
        <v>66830186.430116601</v>
      </c>
      <c r="Q957" s="1">
        <v>26841486</v>
      </c>
      <c r="R957" s="1">
        <v>5222165</v>
      </c>
      <c r="S957" s="1">
        <v>327820</v>
      </c>
      <c r="T957" s="1">
        <v>49.821496663843199</v>
      </c>
      <c r="U957" s="1">
        <v>5.0663297250000001</v>
      </c>
      <c r="V957" s="1">
        <v>374234</v>
      </c>
      <c r="W957" s="1">
        <v>37.17</v>
      </c>
      <c r="X957" s="1">
        <v>0.88</v>
      </c>
      <c r="Y957" s="1">
        <v>514701465</v>
      </c>
      <c r="Z957" s="1">
        <v>628123740.27573001</v>
      </c>
      <c r="AA957" s="1">
        <v>8624372.2236000001</v>
      </c>
      <c r="AB957" s="1">
        <v>459945990</v>
      </c>
      <c r="AC957" s="1">
        <v>628123740.27573001</v>
      </c>
      <c r="AD957" s="1">
        <v>8624372.2236000001</v>
      </c>
      <c r="AE957" s="1">
        <v>459945990</v>
      </c>
      <c r="AF957" s="1">
        <v>496580433.88244802</v>
      </c>
      <c r="AG957" s="1">
        <v>8624372.2236000001</v>
      </c>
      <c r="AH957" s="1">
        <v>459945990</v>
      </c>
      <c r="AI957" s="1">
        <v>434677701.46208102</v>
      </c>
      <c r="AJ957" s="1">
        <v>8624372.2236000001</v>
      </c>
      <c r="AK957" s="1">
        <v>1421072900.03843</v>
      </c>
      <c r="AL957" s="1">
        <v>1570547175.42944</v>
      </c>
      <c r="AM957" s="1">
        <v>1515791700.42944</v>
      </c>
      <c r="AN957" s="1">
        <v>1384248394.03616</v>
      </c>
      <c r="AO957" s="1">
        <v>1322345661.6157899</v>
      </c>
      <c r="AP957" s="1">
        <v>665326864.09810495</v>
      </c>
      <c r="AQ957" s="1">
        <v>0</v>
      </c>
      <c r="AR957" s="1">
        <v>0</v>
      </c>
      <c r="AS957" s="1">
        <v>0</v>
      </c>
      <c r="AT957" s="1">
        <v>0</v>
      </c>
      <c r="AU957" s="1">
        <v>0</v>
      </c>
      <c r="AV957" s="1">
        <v>2086399764.1365299</v>
      </c>
      <c r="AW957" s="1">
        <v>2235874039.5275502</v>
      </c>
      <c r="AX957" s="1">
        <v>2181118564.5275502</v>
      </c>
      <c r="AY957" s="1">
        <v>2049575258.13427</v>
      </c>
      <c r="AZ957" s="1">
        <v>1987672525.7139001</v>
      </c>
      <c r="BA957" s="1">
        <v>1987672525.7139001</v>
      </c>
      <c r="BB957" s="1">
        <v>1570547175.42944</v>
      </c>
      <c r="BC957" s="1">
        <v>1515791700.42944</v>
      </c>
      <c r="BD957" s="1">
        <v>1384248394.03616</v>
      </c>
      <c r="BE957" s="1">
        <v>1322345661.6157899</v>
      </c>
      <c r="BF957" s="1">
        <v>1322345661.6157899</v>
      </c>
      <c r="BG957" t="s">
        <v>39</v>
      </c>
    </row>
    <row r="958" spans="1:59" x14ac:dyDescent="0.25">
      <c r="A958">
        <v>1443</v>
      </c>
      <c r="B958" t="s">
        <v>239</v>
      </c>
      <c r="C958">
        <v>2018</v>
      </c>
      <c r="D958" s="2">
        <v>30003</v>
      </c>
      <c r="E958" s="7">
        <v>166451.04</v>
      </c>
      <c r="F958" t="s">
        <v>41</v>
      </c>
      <c r="G958" s="2">
        <v>192</v>
      </c>
      <c r="H958" s="1">
        <v>2102610240</v>
      </c>
      <c r="I958" s="1">
        <v>981314062.95199895</v>
      </c>
      <c r="J958" s="1">
        <v>393915954.60000002</v>
      </c>
      <c r="K958" s="1">
        <v>358588450.89999998</v>
      </c>
      <c r="L958" s="1">
        <v>293206461.89999998</v>
      </c>
      <c r="M958" s="1">
        <v>135240332.83843201</v>
      </c>
      <c r="N958" s="1">
        <v>34426361.323800802</v>
      </c>
      <c r="O958" s="1">
        <v>15853644.4743047</v>
      </c>
      <c r="P958" s="1">
        <v>66830186.430116601</v>
      </c>
      <c r="Q958" s="1">
        <v>26841486</v>
      </c>
      <c r="R958" s="1">
        <v>5222165</v>
      </c>
      <c r="S958" s="1">
        <v>327820</v>
      </c>
      <c r="T958" s="1">
        <v>49.708307131784402</v>
      </c>
      <c r="U958" s="1">
        <v>3.3279921672080701</v>
      </c>
      <c r="V958" s="1">
        <v>374234</v>
      </c>
      <c r="W958" s="1">
        <v>37.17</v>
      </c>
      <c r="X958" s="1">
        <v>0.88</v>
      </c>
      <c r="Y958" s="1">
        <v>514701465</v>
      </c>
      <c r="Z958" s="1">
        <v>650932147.13119102</v>
      </c>
      <c r="AA958" s="1">
        <v>8624372.2236000001</v>
      </c>
      <c r="AB958" s="1">
        <v>459945990</v>
      </c>
      <c r="AC958" s="1">
        <v>650932147.13119102</v>
      </c>
      <c r="AD958" s="1">
        <v>8624372.2236000001</v>
      </c>
      <c r="AE958" s="1">
        <v>459945990</v>
      </c>
      <c r="AF958" s="1">
        <v>514612244.88752198</v>
      </c>
      <c r="AG958" s="1">
        <v>8624372.2236000001</v>
      </c>
      <c r="AH958" s="1">
        <v>459945990</v>
      </c>
      <c r="AI958" s="1">
        <v>450461702.65520799</v>
      </c>
      <c r="AJ958" s="1">
        <v>8624372.2236000001</v>
      </c>
      <c r="AK958" s="1">
        <v>1510470350.39043</v>
      </c>
      <c r="AL958" s="1">
        <v>1635004125.3849001</v>
      </c>
      <c r="AM958" s="1">
        <v>1580248650.3849001</v>
      </c>
      <c r="AN958" s="1">
        <v>1443928748.1412301</v>
      </c>
      <c r="AO958" s="1">
        <v>1379778205.90892</v>
      </c>
      <c r="AP958" s="1">
        <v>702074918.59810495</v>
      </c>
      <c r="AQ958" s="1">
        <v>0</v>
      </c>
      <c r="AR958" s="1">
        <v>0</v>
      </c>
      <c r="AS958" s="1">
        <v>0</v>
      </c>
      <c r="AT958" s="1">
        <v>0</v>
      </c>
      <c r="AU958" s="1">
        <v>0</v>
      </c>
      <c r="AV958" s="1">
        <v>2212545268.9885302</v>
      </c>
      <c r="AW958" s="1">
        <v>2337079043.9830098</v>
      </c>
      <c r="AX958" s="1">
        <v>2282323568.9830098</v>
      </c>
      <c r="AY958" s="1">
        <v>2146003666.7393401</v>
      </c>
      <c r="AZ958" s="1">
        <v>2081853124.50703</v>
      </c>
      <c r="BA958" s="1">
        <v>2081853124.50703</v>
      </c>
      <c r="BB958" s="1">
        <v>1635004125.3849001</v>
      </c>
      <c r="BC958" s="1">
        <v>1580248650.3849001</v>
      </c>
      <c r="BD958" s="1">
        <v>1443928748.1412301</v>
      </c>
      <c r="BE958" s="1">
        <v>1379778205.90892</v>
      </c>
      <c r="BF958" s="1">
        <v>1379778205.90892</v>
      </c>
      <c r="BG958" t="s">
        <v>39</v>
      </c>
    </row>
    <row r="959" spans="1:59" x14ac:dyDescent="0.25">
      <c r="A959">
        <v>1443</v>
      </c>
      <c r="B959" t="s">
        <v>239</v>
      </c>
      <c r="C959">
        <v>2019</v>
      </c>
      <c r="D959" s="2">
        <v>31074</v>
      </c>
      <c r="E959" s="7">
        <v>166451.04</v>
      </c>
      <c r="F959" t="s">
        <v>41</v>
      </c>
      <c r="G959" s="2">
        <v>192</v>
      </c>
      <c r="H959" s="1">
        <v>2177665920</v>
      </c>
      <c r="I959" s="1">
        <v>990495653.20000005</v>
      </c>
      <c r="J959" s="1">
        <v>393811975.39999998</v>
      </c>
      <c r="K959" s="1">
        <v>344470465.5</v>
      </c>
      <c r="L959" s="1">
        <v>609768603.38399994</v>
      </c>
      <c r="M959" s="1">
        <v>135240332.83843201</v>
      </c>
      <c r="N959" s="1">
        <v>34426361.323800802</v>
      </c>
      <c r="O959" s="1">
        <v>15853644.4743047</v>
      </c>
      <c r="P959" s="1">
        <v>66830186.430116601</v>
      </c>
      <c r="Q959" s="1">
        <v>26841486</v>
      </c>
      <c r="R959" s="1">
        <v>5222165</v>
      </c>
      <c r="S959" s="1">
        <v>327820</v>
      </c>
      <c r="T959" s="1">
        <v>49.0436867502032</v>
      </c>
      <c r="U959" s="1">
        <v>4.42427534919136</v>
      </c>
      <c r="V959" s="1">
        <v>374234</v>
      </c>
      <c r="W959" s="1">
        <v>37.17</v>
      </c>
      <c r="X959" s="1">
        <v>0.88</v>
      </c>
      <c r="Y959" s="1">
        <v>533074470</v>
      </c>
      <c r="Z959" s="1">
        <v>626218456.88571799</v>
      </c>
      <c r="AA959" s="1">
        <v>8624372.2236000001</v>
      </c>
      <c r="AB959" s="1">
        <v>476364420</v>
      </c>
      <c r="AC959" s="1">
        <v>626218456.88571799</v>
      </c>
      <c r="AD959" s="1">
        <v>8624372.2236000001</v>
      </c>
      <c r="AE959" s="1">
        <v>476364420</v>
      </c>
      <c r="AF959" s="1">
        <v>495074159.89244503</v>
      </c>
      <c r="AG959" s="1">
        <v>8624372.2236000001</v>
      </c>
      <c r="AH959" s="1">
        <v>476364420</v>
      </c>
      <c r="AI959" s="1">
        <v>433359196.601493</v>
      </c>
      <c r="AJ959" s="1">
        <v>8624372.2236000001</v>
      </c>
      <c r="AK959" s="1">
        <v>1519547961.4384301</v>
      </c>
      <c r="AL959" s="1">
        <v>1628559460.93943</v>
      </c>
      <c r="AM959" s="1">
        <v>1571849410.93943</v>
      </c>
      <c r="AN959" s="1">
        <v>1440705113.9461601</v>
      </c>
      <c r="AO959" s="1">
        <v>1378990150.6552</v>
      </c>
      <c r="AP959" s="1">
        <v>1004519074.6821001</v>
      </c>
      <c r="AQ959" s="1">
        <v>0</v>
      </c>
      <c r="AR959" s="1">
        <v>0</v>
      </c>
      <c r="AS959" s="1">
        <v>0</v>
      </c>
      <c r="AT959" s="1">
        <v>0</v>
      </c>
      <c r="AU959" s="1">
        <v>0</v>
      </c>
      <c r="AV959" s="1">
        <v>2524067036.1205301</v>
      </c>
      <c r="AW959" s="1">
        <v>2633078535.6215401</v>
      </c>
      <c r="AX959" s="1">
        <v>2576368485.6215401</v>
      </c>
      <c r="AY959" s="1">
        <v>2445224188.6282601</v>
      </c>
      <c r="AZ959" s="1">
        <v>2383509225.3373098</v>
      </c>
      <c r="BA959" s="1">
        <v>2177665920</v>
      </c>
      <c r="BB959" s="1">
        <v>1628559460.93943</v>
      </c>
      <c r="BC959" s="1">
        <v>1571849410.93943</v>
      </c>
      <c r="BD959" s="1">
        <v>1440705113.9461601</v>
      </c>
      <c r="BE959" s="1">
        <v>1378990150.6552</v>
      </c>
      <c r="BF959" s="1">
        <v>1173146845.3178899</v>
      </c>
      <c r="BG959" t="s">
        <v>75</v>
      </c>
    </row>
    <row r="960" spans="1:59" x14ac:dyDescent="0.25">
      <c r="A960">
        <v>1443</v>
      </c>
      <c r="B960" t="s">
        <v>239</v>
      </c>
      <c r="C960">
        <v>2020</v>
      </c>
      <c r="D960" s="2">
        <v>31074</v>
      </c>
      <c r="E960" s="7">
        <v>166451.04</v>
      </c>
      <c r="F960" t="s">
        <v>41</v>
      </c>
      <c r="G960" s="2">
        <v>192</v>
      </c>
      <c r="H960" s="1">
        <v>2177665920</v>
      </c>
      <c r="I960" s="1">
        <v>1117870208</v>
      </c>
      <c r="J960" s="1">
        <v>440821059.19999999</v>
      </c>
      <c r="K960" s="1">
        <v>330976355.5</v>
      </c>
      <c r="L960" s="1">
        <v>0</v>
      </c>
      <c r="M960" s="1">
        <v>135240332.83843201</v>
      </c>
      <c r="N960" s="1">
        <v>34426361.323800802</v>
      </c>
      <c r="O960" s="1">
        <v>15853644.4743047</v>
      </c>
      <c r="P960" s="1">
        <v>66830186.430116601</v>
      </c>
      <c r="Q960" s="1">
        <v>26841486</v>
      </c>
      <c r="R960" s="1">
        <v>5222165</v>
      </c>
      <c r="S960" s="1">
        <v>327820</v>
      </c>
      <c r="T960" s="1">
        <v>50.441494344558798</v>
      </c>
      <c r="U960" s="1">
        <v>1.7748033384011499</v>
      </c>
      <c r="V960" s="1">
        <v>374234</v>
      </c>
      <c r="W960" s="1">
        <v>37.17</v>
      </c>
      <c r="X960" s="1">
        <v>0.88</v>
      </c>
      <c r="Y960" s="1">
        <v>533074470</v>
      </c>
      <c r="Z960" s="1">
        <v>683020667.16458297</v>
      </c>
      <c r="AA960" s="1">
        <v>8624372.2236000001</v>
      </c>
      <c r="AB960" s="1">
        <v>476364420</v>
      </c>
      <c r="AC960" s="1">
        <v>683020667.16458297</v>
      </c>
      <c r="AD960" s="1">
        <v>8624372.2236000001</v>
      </c>
      <c r="AE960" s="1">
        <v>476364420</v>
      </c>
      <c r="AF960" s="1">
        <v>539980703.64667201</v>
      </c>
      <c r="AG960" s="1">
        <v>8624372.2236000001</v>
      </c>
      <c r="AH960" s="1">
        <v>476364420</v>
      </c>
      <c r="AI960" s="1">
        <v>472667779.63824302</v>
      </c>
      <c r="AJ960" s="1">
        <v>8624372.2236000001</v>
      </c>
      <c r="AK960" s="1">
        <v>1693931600.03843</v>
      </c>
      <c r="AL960" s="1">
        <v>1732370755.01829</v>
      </c>
      <c r="AM960" s="1">
        <v>1675660705.01829</v>
      </c>
      <c r="AN960" s="1">
        <v>1532620741.50038</v>
      </c>
      <c r="AO960" s="1">
        <v>1465307817.49196</v>
      </c>
      <c r="AP960" s="1">
        <v>381256361.298105</v>
      </c>
      <c r="AQ960" s="1">
        <v>0</v>
      </c>
      <c r="AR960" s="1">
        <v>0</v>
      </c>
      <c r="AS960" s="1">
        <v>0</v>
      </c>
      <c r="AT960" s="1">
        <v>0</v>
      </c>
      <c r="AU960" s="1">
        <v>0</v>
      </c>
      <c r="AV960" s="1">
        <v>2075187961.33653</v>
      </c>
      <c r="AW960" s="1">
        <v>2113627116.3164001</v>
      </c>
      <c r="AX960" s="1">
        <v>2056917066.3164001</v>
      </c>
      <c r="AY960" s="1">
        <v>1913877102.79849</v>
      </c>
      <c r="AZ960" s="1">
        <v>1846564178.79006</v>
      </c>
      <c r="BA960" s="1">
        <v>1846564178.79006</v>
      </c>
      <c r="BB960" s="1">
        <v>1732370755.01829</v>
      </c>
      <c r="BC960" s="1">
        <v>1675660705.01829</v>
      </c>
      <c r="BD960" s="1">
        <v>1532620741.50038</v>
      </c>
      <c r="BE960" s="1">
        <v>1465307817.49196</v>
      </c>
      <c r="BF960" s="1">
        <v>1465307817.49196</v>
      </c>
      <c r="BG960" t="s">
        <v>39</v>
      </c>
    </row>
    <row r="961" spans="1:59" x14ac:dyDescent="0.25">
      <c r="A961">
        <v>1443</v>
      </c>
      <c r="B961" t="s">
        <v>239</v>
      </c>
      <c r="C961">
        <v>2021</v>
      </c>
      <c r="D961" s="2">
        <v>31074</v>
      </c>
      <c r="E961" s="7">
        <v>166451.04</v>
      </c>
      <c r="F961" t="s">
        <v>41</v>
      </c>
      <c r="G961" s="2">
        <v>192</v>
      </c>
      <c r="H961" s="1">
        <v>2177665920</v>
      </c>
      <c r="I961" s="1">
        <v>992960694</v>
      </c>
      <c r="J961" s="1">
        <v>421124102</v>
      </c>
      <c r="K961" s="1">
        <v>360032939.30000001</v>
      </c>
      <c r="L961" s="1">
        <v>0</v>
      </c>
      <c r="M961" s="1">
        <v>135240332.83843201</v>
      </c>
      <c r="N961" s="1">
        <v>34426361.323800802</v>
      </c>
      <c r="O961" s="1">
        <v>15853644.4743047</v>
      </c>
      <c r="P961" s="1">
        <v>66830186.430116601</v>
      </c>
      <c r="Q961" s="1">
        <v>26841486</v>
      </c>
      <c r="R961" s="1">
        <v>5222165</v>
      </c>
      <c r="S961" s="1">
        <v>327820</v>
      </c>
      <c r="T961" s="1">
        <v>50.573303136114099</v>
      </c>
      <c r="U961" s="1">
        <v>3.3478592161431799</v>
      </c>
      <c r="V961" s="1">
        <v>374234</v>
      </c>
      <c r="W961" s="1">
        <v>37.17</v>
      </c>
      <c r="X961" s="1">
        <v>0.88</v>
      </c>
      <c r="Y961" s="1">
        <v>533074470</v>
      </c>
      <c r="Z961" s="1">
        <v>662793248.24613404</v>
      </c>
      <c r="AA961" s="1">
        <v>8624372.2236000001</v>
      </c>
      <c r="AB961" s="1">
        <v>476364420</v>
      </c>
      <c r="AC961" s="1">
        <v>662793248.24613404</v>
      </c>
      <c r="AD961" s="1">
        <v>8624372.2236000001</v>
      </c>
      <c r="AE961" s="1">
        <v>476364420</v>
      </c>
      <c r="AF961" s="1">
        <v>523989363.37598503</v>
      </c>
      <c r="AG961" s="1">
        <v>8624372.2236000001</v>
      </c>
      <c r="AH961" s="1">
        <v>476364420</v>
      </c>
      <c r="AI961" s="1">
        <v>458669888.14297402</v>
      </c>
      <c r="AJ961" s="1">
        <v>8624372.2236000001</v>
      </c>
      <c r="AK961" s="1">
        <v>1549325128.8384299</v>
      </c>
      <c r="AL961" s="1">
        <v>1692446378.8998499</v>
      </c>
      <c r="AM961" s="1">
        <v>1635736328.8998499</v>
      </c>
      <c r="AN961" s="1">
        <v>1496932444.0297</v>
      </c>
      <c r="AO961" s="1">
        <v>1431612968.79669</v>
      </c>
      <c r="AP961" s="1">
        <v>410312945.09810501</v>
      </c>
      <c r="AQ961" s="1">
        <v>0</v>
      </c>
      <c r="AR961" s="1">
        <v>0</v>
      </c>
      <c r="AS961" s="1">
        <v>0</v>
      </c>
      <c r="AT961" s="1">
        <v>0</v>
      </c>
      <c r="AU961" s="1">
        <v>0</v>
      </c>
      <c r="AV961" s="1">
        <v>1959638073.9365301</v>
      </c>
      <c r="AW961" s="1">
        <v>2102759323.9979501</v>
      </c>
      <c r="AX961" s="1">
        <v>2046049273.9979501</v>
      </c>
      <c r="AY961" s="1">
        <v>1907245389.1278</v>
      </c>
      <c r="AZ961" s="1">
        <v>1841925913.8947899</v>
      </c>
      <c r="BA961" s="1">
        <v>1841925913.8947899</v>
      </c>
      <c r="BB961" s="1">
        <v>1692446378.8998499</v>
      </c>
      <c r="BC961" s="1">
        <v>1635736328.8998499</v>
      </c>
      <c r="BD961" s="1">
        <v>1496932444.0297</v>
      </c>
      <c r="BE961" s="1">
        <v>1431612968.79669</v>
      </c>
      <c r="BF961" s="1">
        <v>1431612968.79669</v>
      </c>
      <c r="BG961" t="s">
        <v>39</v>
      </c>
    </row>
    <row r="962" spans="1:59" x14ac:dyDescent="0.25">
      <c r="A962">
        <v>1444</v>
      </c>
      <c r="B962" t="s">
        <v>240</v>
      </c>
      <c r="C962">
        <v>2017</v>
      </c>
      <c r="D962" s="2">
        <v>14894</v>
      </c>
      <c r="E962" s="7">
        <v>53423.15</v>
      </c>
      <c r="F962" t="s">
        <v>47</v>
      </c>
      <c r="G962" s="2">
        <v>165</v>
      </c>
      <c r="H962" s="1">
        <v>2391991411.4229298</v>
      </c>
      <c r="I962" s="1">
        <v>589560000</v>
      </c>
      <c r="J962" s="1">
        <v>65949999.999999903</v>
      </c>
      <c r="K962" s="1">
        <v>1453180000</v>
      </c>
      <c r="L962" s="1">
        <v>5250000</v>
      </c>
      <c r="M962" s="1">
        <v>85081499.999999896</v>
      </c>
      <c r="N962" s="1">
        <v>29580753.780000001</v>
      </c>
      <c r="O962" s="1">
        <v>29223960.437520798</v>
      </c>
      <c r="P962" s="1">
        <v>16735250</v>
      </c>
      <c r="Q962" s="1">
        <v>7333869</v>
      </c>
      <c r="R962" s="1">
        <v>2692895</v>
      </c>
      <c r="S962" s="1">
        <v>43840</v>
      </c>
      <c r="T962" s="1">
        <v>57.000361376653601</v>
      </c>
      <c r="U962" s="1">
        <v>3.3602901943607599</v>
      </c>
      <c r="V962" s="1">
        <v>1907554</v>
      </c>
      <c r="W962" s="1">
        <v>22.79</v>
      </c>
      <c r="X962" s="1">
        <v>1.18</v>
      </c>
      <c r="Y962" s="1">
        <v>255506570</v>
      </c>
      <c r="Z962" s="1">
        <v>210908200.911845</v>
      </c>
      <c r="AA962" s="1">
        <v>31804960.6808559</v>
      </c>
      <c r="AB962" s="1">
        <v>228325020</v>
      </c>
      <c r="AC962" s="1">
        <v>210908200.911845</v>
      </c>
      <c r="AD962" s="1">
        <v>31804960.6808559</v>
      </c>
      <c r="AE962" s="1">
        <v>228325020</v>
      </c>
      <c r="AF962" s="1">
        <v>166400028.978021</v>
      </c>
      <c r="AG962" s="1">
        <v>31804960.6808559</v>
      </c>
      <c r="AH962" s="1">
        <v>228325020</v>
      </c>
      <c r="AI962" s="1">
        <v>145455006.891516</v>
      </c>
      <c r="AJ962" s="1">
        <v>31804960.6808559</v>
      </c>
      <c r="AK962" s="1">
        <v>740591499.99999905</v>
      </c>
      <c r="AL962" s="1">
        <v>580904981.59270096</v>
      </c>
      <c r="AM962" s="1">
        <v>553723431.59270096</v>
      </c>
      <c r="AN962" s="1">
        <v>509215259.65887702</v>
      </c>
      <c r="AO962" s="1">
        <v>488270237.57237202</v>
      </c>
      <c r="AP962" s="1">
        <v>1517234714.21752</v>
      </c>
      <c r="AQ962" s="1">
        <v>0</v>
      </c>
      <c r="AR962" s="1">
        <v>0</v>
      </c>
      <c r="AS962" s="1">
        <v>0</v>
      </c>
      <c r="AT962" s="1">
        <v>0</v>
      </c>
      <c r="AU962" s="1">
        <v>0</v>
      </c>
      <c r="AV962" s="1">
        <v>2257826214.2175202</v>
      </c>
      <c r="AW962" s="1">
        <v>2098139695.81022</v>
      </c>
      <c r="AX962" s="1">
        <v>2070958145.81022</v>
      </c>
      <c r="AY962" s="1">
        <v>2026449973.87639</v>
      </c>
      <c r="AZ962" s="1">
        <v>2005504951.7898901</v>
      </c>
      <c r="BA962" s="1">
        <v>2005504951.7898901</v>
      </c>
      <c r="BB962" s="1">
        <v>580904981.59270096</v>
      </c>
      <c r="BC962" s="1">
        <v>553723431.59270096</v>
      </c>
      <c r="BD962" s="1">
        <v>509215259.65887702</v>
      </c>
      <c r="BE962" s="1">
        <v>488270237.57237202</v>
      </c>
      <c r="BF962" s="1">
        <v>488270237.57237101</v>
      </c>
      <c r="BG962" t="s">
        <v>39</v>
      </c>
    </row>
    <row r="963" spans="1:59" x14ac:dyDescent="0.25">
      <c r="A963">
        <v>1444</v>
      </c>
      <c r="B963" t="s">
        <v>240</v>
      </c>
      <c r="C963">
        <v>2018</v>
      </c>
      <c r="D963" s="2">
        <v>14894</v>
      </c>
      <c r="E963" s="7">
        <v>53423.15</v>
      </c>
      <c r="F963" t="s">
        <v>47</v>
      </c>
      <c r="G963" s="2">
        <v>165</v>
      </c>
      <c r="H963" s="1">
        <v>2391991411.4229298</v>
      </c>
      <c r="I963" s="1">
        <v>596890000</v>
      </c>
      <c r="J963" s="1">
        <v>66870000</v>
      </c>
      <c r="K963" s="1">
        <v>1489170000</v>
      </c>
      <c r="L963" s="1">
        <v>1250000</v>
      </c>
      <c r="M963" s="1">
        <v>85081499.999999896</v>
      </c>
      <c r="N963" s="1">
        <v>29580753.780000001</v>
      </c>
      <c r="O963" s="1">
        <v>29223960.437520798</v>
      </c>
      <c r="P963" s="1">
        <v>16735250</v>
      </c>
      <c r="Q963" s="1">
        <v>7333869</v>
      </c>
      <c r="R963" s="1">
        <v>2692895</v>
      </c>
      <c r="S963" s="1">
        <v>43840</v>
      </c>
      <c r="T963" s="1">
        <v>57.534108662244201</v>
      </c>
      <c r="U963" s="1">
        <v>2.8250261642560699</v>
      </c>
      <c r="V963" s="1">
        <v>1907554</v>
      </c>
      <c r="W963" s="1">
        <v>22.79</v>
      </c>
      <c r="X963" s="1">
        <v>1.18</v>
      </c>
      <c r="Y963" s="1">
        <v>255506570</v>
      </c>
      <c r="Z963" s="1">
        <v>215111462.54774901</v>
      </c>
      <c r="AA963" s="1">
        <v>31804960.6808559</v>
      </c>
      <c r="AB963" s="1">
        <v>228325020</v>
      </c>
      <c r="AC963" s="1">
        <v>215111462.54774901</v>
      </c>
      <c r="AD963" s="1">
        <v>31804960.6808559</v>
      </c>
      <c r="AE963" s="1">
        <v>228325020</v>
      </c>
      <c r="AF963" s="1">
        <v>169716272.04013401</v>
      </c>
      <c r="AG963" s="1">
        <v>31804960.6808559</v>
      </c>
      <c r="AH963" s="1">
        <v>228325020</v>
      </c>
      <c r="AI963" s="1">
        <v>148353829.44831499</v>
      </c>
      <c r="AJ963" s="1">
        <v>31804960.6808559</v>
      </c>
      <c r="AK963" s="1">
        <v>748841499.99999905</v>
      </c>
      <c r="AL963" s="1">
        <v>586028243.22860503</v>
      </c>
      <c r="AM963" s="1">
        <v>558846693.22860503</v>
      </c>
      <c r="AN963" s="1">
        <v>513451502.72099</v>
      </c>
      <c r="AO963" s="1">
        <v>492089060.12917101</v>
      </c>
      <c r="AP963" s="1">
        <v>1549224714.21752</v>
      </c>
      <c r="AQ963" s="1">
        <v>0</v>
      </c>
      <c r="AR963" s="1">
        <v>0</v>
      </c>
      <c r="AS963" s="1">
        <v>0</v>
      </c>
      <c r="AT963" s="1">
        <v>0</v>
      </c>
      <c r="AU963" s="1">
        <v>0</v>
      </c>
      <c r="AV963" s="1">
        <v>2298066214.2175202</v>
      </c>
      <c r="AW963" s="1">
        <v>2135252957.44612</v>
      </c>
      <c r="AX963" s="1">
        <v>2108071407.44612</v>
      </c>
      <c r="AY963" s="1">
        <v>2062676216.9385099</v>
      </c>
      <c r="AZ963" s="1">
        <v>2041313774.3466899</v>
      </c>
      <c r="BA963" s="1">
        <v>2041313774.3466899</v>
      </c>
      <c r="BB963" s="1">
        <v>586028243.22860503</v>
      </c>
      <c r="BC963" s="1">
        <v>558846693.22860503</v>
      </c>
      <c r="BD963" s="1">
        <v>513451502.72099</v>
      </c>
      <c r="BE963" s="1">
        <v>492089060.12917101</v>
      </c>
      <c r="BF963" s="1">
        <v>492089060.12917101</v>
      </c>
      <c r="BG963" t="s">
        <v>39</v>
      </c>
    </row>
    <row r="964" spans="1:59" x14ac:dyDescent="0.25">
      <c r="A964">
        <v>1444</v>
      </c>
      <c r="B964" t="s">
        <v>240</v>
      </c>
      <c r="C964">
        <v>2019</v>
      </c>
      <c r="D964" s="2">
        <v>14894</v>
      </c>
      <c r="E964" s="7">
        <v>53423.15</v>
      </c>
      <c r="F964" t="s">
        <v>47</v>
      </c>
      <c r="G964" s="2">
        <v>165</v>
      </c>
      <c r="H964" s="1">
        <v>2391991411.4229298</v>
      </c>
      <c r="I964" s="1">
        <v>583700000</v>
      </c>
      <c r="J964" s="1">
        <v>71400000</v>
      </c>
      <c r="K964" s="1">
        <v>1588530000</v>
      </c>
      <c r="L964" s="1">
        <v>230000</v>
      </c>
      <c r="M964" s="1">
        <v>85081499.999999896</v>
      </c>
      <c r="N964" s="1">
        <v>29580753.780000001</v>
      </c>
      <c r="O964" s="1">
        <v>29223960.437520798</v>
      </c>
      <c r="P964" s="1">
        <v>16735250</v>
      </c>
      <c r="Q964" s="1">
        <v>7333869</v>
      </c>
      <c r="R964" s="1">
        <v>2692895</v>
      </c>
      <c r="S964" s="1">
        <v>43840</v>
      </c>
      <c r="T964" s="1">
        <v>54.346230768190402</v>
      </c>
      <c r="U964" s="1">
        <v>3.6321443216064</v>
      </c>
      <c r="V964" s="1">
        <v>1907554</v>
      </c>
      <c r="W964" s="1">
        <v>22.79</v>
      </c>
      <c r="X964" s="1">
        <v>1.18</v>
      </c>
      <c r="Y964" s="1">
        <v>255506570</v>
      </c>
      <c r="Z964" s="1">
        <v>199403477.61633301</v>
      </c>
      <c r="AA964" s="1">
        <v>31804960.6808559</v>
      </c>
      <c r="AB964" s="1">
        <v>228325020</v>
      </c>
      <c r="AC964" s="1">
        <v>199403477.61633301</v>
      </c>
      <c r="AD964" s="1">
        <v>31804960.6808559</v>
      </c>
      <c r="AE964" s="1">
        <v>228325020</v>
      </c>
      <c r="AF964" s="1">
        <v>157323159.12904999</v>
      </c>
      <c r="AG964" s="1">
        <v>31804960.6808559</v>
      </c>
      <c r="AH964" s="1">
        <v>228325020</v>
      </c>
      <c r="AI964" s="1">
        <v>137520656.311506</v>
      </c>
      <c r="AJ964" s="1">
        <v>31804960.6808559</v>
      </c>
      <c r="AK964" s="1">
        <v>740181499.99999905</v>
      </c>
      <c r="AL964" s="1">
        <v>574850258.297189</v>
      </c>
      <c r="AM964" s="1">
        <v>547668708.297189</v>
      </c>
      <c r="AN964" s="1">
        <v>505588389.80990601</v>
      </c>
      <c r="AO964" s="1">
        <v>485785886.99236202</v>
      </c>
      <c r="AP964" s="1">
        <v>1647564714.21752</v>
      </c>
      <c r="AQ964" s="1">
        <v>0</v>
      </c>
      <c r="AR964" s="1">
        <v>0</v>
      </c>
      <c r="AS964" s="1">
        <v>0</v>
      </c>
      <c r="AT964" s="1">
        <v>0</v>
      </c>
      <c r="AU964" s="1">
        <v>0</v>
      </c>
      <c r="AV964" s="1">
        <v>2387746214.2175202</v>
      </c>
      <c r="AW964" s="1">
        <v>2222414972.5146999</v>
      </c>
      <c r="AX964" s="1">
        <v>2195233422.5146999</v>
      </c>
      <c r="AY964" s="1">
        <v>2153153104.02742</v>
      </c>
      <c r="AZ964" s="1">
        <v>2133350601.2098801</v>
      </c>
      <c r="BA964" s="1">
        <v>2133350601.2098801</v>
      </c>
      <c r="BB964" s="1">
        <v>574850258.297189</v>
      </c>
      <c r="BC964" s="1">
        <v>547668708.297189</v>
      </c>
      <c r="BD964" s="1">
        <v>505588389.80990601</v>
      </c>
      <c r="BE964" s="1">
        <v>485785886.99236202</v>
      </c>
      <c r="BF964" s="1">
        <v>485785886.99236202</v>
      </c>
      <c r="BG964" t="s">
        <v>39</v>
      </c>
    </row>
    <row r="965" spans="1:59" x14ac:dyDescent="0.25">
      <c r="A965">
        <v>1444</v>
      </c>
      <c r="B965" t="s">
        <v>240</v>
      </c>
      <c r="C965">
        <v>2020</v>
      </c>
      <c r="D965" s="2">
        <v>15854</v>
      </c>
      <c r="E965" s="7">
        <v>53423.15</v>
      </c>
      <c r="F965" t="s">
        <v>47</v>
      </c>
      <c r="G965" s="2">
        <v>165</v>
      </c>
      <c r="H965" s="1">
        <v>2449807411.4229298</v>
      </c>
      <c r="I965" s="1">
        <v>637520000</v>
      </c>
      <c r="J965" s="1">
        <v>60850000</v>
      </c>
      <c r="K965" s="1">
        <v>1874709242.26617</v>
      </c>
      <c r="L965" s="1">
        <v>840000</v>
      </c>
      <c r="M965" s="1">
        <v>85081499.999999896</v>
      </c>
      <c r="N965" s="1">
        <v>29580753.780000001</v>
      </c>
      <c r="O965" s="1">
        <v>29223960.437520798</v>
      </c>
      <c r="P965" s="1">
        <v>16735250</v>
      </c>
      <c r="Q965" s="1">
        <v>7333869</v>
      </c>
      <c r="R965" s="1">
        <v>2692895</v>
      </c>
      <c r="S965" s="1">
        <v>43840</v>
      </c>
      <c r="T965" s="1">
        <v>55.883608379999998</v>
      </c>
      <c r="U965" s="1">
        <v>1.372759558</v>
      </c>
      <c r="V965" s="1">
        <v>1907554</v>
      </c>
      <c r="W965" s="1">
        <v>22.79</v>
      </c>
      <c r="X965" s="1">
        <v>1.18</v>
      </c>
      <c r="Y965" s="1">
        <v>271975370</v>
      </c>
      <c r="Z965" s="1">
        <v>214332024.58204001</v>
      </c>
      <c r="AA965" s="1">
        <v>31804960.6808559</v>
      </c>
      <c r="AB965" s="1">
        <v>243041820</v>
      </c>
      <c r="AC965" s="1">
        <v>214332024.58204001</v>
      </c>
      <c r="AD965" s="1">
        <v>31804960.6808559</v>
      </c>
      <c r="AE965" s="1">
        <v>243041820</v>
      </c>
      <c r="AF965" s="1">
        <v>169101319.660285</v>
      </c>
      <c r="AG965" s="1">
        <v>31804960.6808559</v>
      </c>
      <c r="AH965" s="1">
        <v>243041820</v>
      </c>
      <c r="AI965" s="1">
        <v>147816282.05004701</v>
      </c>
      <c r="AJ965" s="1">
        <v>31804960.6808559</v>
      </c>
      <c r="AK965" s="1">
        <v>783451499.99999905</v>
      </c>
      <c r="AL965" s="1">
        <v>595697605.26289594</v>
      </c>
      <c r="AM965" s="1">
        <v>566764055.26289594</v>
      </c>
      <c r="AN965" s="1">
        <v>521533350.34114099</v>
      </c>
      <c r="AO965" s="1">
        <v>500248312.73090303</v>
      </c>
      <c r="AP965" s="1">
        <v>1934353956.48369</v>
      </c>
      <c r="AQ965" s="1">
        <v>0</v>
      </c>
      <c r="AR965" s="1">
        <v>0</v>
      </c>
      <c r="AS965" s="1">
        <v>0</v>
      </c>
      <c r="AT965" s="1">
        <v>0</v>
      </c>
      <c r="AU965" s="1">
        <v>0</v>
      </c>
      <c r="AV965" s="1">
        <v>2717805456.4836898</v>
      </c>
      <c r="AW965" s="1">
        <v>2530051561.7465801</v>
      </c>
      <c r="AX965" s="1">
        <v>2501118011.7465801</v>
      </c>
      <c r="AY965" s="1">
        <v>2455887306.8248301</v>
      </c>
      <c r="AZ965" s="1">
        <v>2434602269.2145901</v>
      </c>
      <c r="BA965" s="1">
        <v>2434602269.2145901</v>
      </c>
      <c r="BB965" s="1">
        <v>595697605.26289594</v>
      </c>
      <c r="BC965" s="1">
        <v>566764055.26289594</v>
      </c>
      <c r="BD965" s="1">
        <v>521533350.34114099</v>
      </c>
      <c r="BE965" s="1">
        <v>500248312.73090303</v>
      </c>
      <c r="BF965" s="1">
        <v>500248312.73090303</v>
      </c>
      <c r="BG965" t="s">
        <v>39</v>
      </c>
    </row>
    <row r="966" spans="1:59" x14ac:dyDescent="0.25">
      <c r="A966">
        <v>1444</v>
      </c>
      <c r="B966" t="s">
        <v>240</v>
      </c>
      <c r="C966">
        <v>2021</v>
      </c>
      <c r="D966" s="2">
        <v>15854</v>
      </c>
      <c r="E966" s="7">
        <v>53423.15</v>
      </c>
      <c r="F966" t="s">
        <v>47</v>
      </c>
      <c r="G966" s="2">
        <v>165</v>
      </c>
      <c r="H966" s="1">
        <v>2449807411.4229298</v>
      </c>
      <c r="I966" s="1">
        <v>639920000</v>
      </c>
      <c r="J966" s="1">
        <v>60850000</v>
      </c>
      <c r="K966" s="1">
        <v>1938490000</v>
      </c>
      <c r="L966" s="1">
        <v>870000</v>
      </c>
      <c r="M966" s="1">
        <v>85081499.999999896</v>
      </c>
      <c r="N966" s="1">
        <v>29580753.780000001</v>
      </c>
      <c r="O966" s="1">
        <v>29223960.437520798</v>
      </c>
      <c r="P966" s="1">
        <v>16735250</v>
      </c>
      <c r="Q966" s="1">
        <v>7333869</v>
      </c>
      <c r="R966" s="1">
        <v>2692895</v>
      </c>
      <c r="S966" s="1">
        <v>43840</v>
      </c>
      <c r="T966" s="1">
        <v>57.62482593</v>
      </c>
      <c r="U966" s="1">
        <v>2.9582904050753198</v>
      </c>
      <c r="V966" s="1">
        <v>1907554</v>
      </c>
      <c r="W966" s="1">
        <v>22.79</v>
      </c>
      <c r="X966" s="1">
        <v>1.18</v>
      </c>
      <c r="Y966" s="1">
        <v>271975370</v>
      </c>
      <c r="Z966" s="1">
        <v>214944171.46581599</v>
      </c>
      <c r="AA966" s="1">
        <v>31804960.6808559</v>
      </c>
      <c r="AB966" s="1">
        <v>243041820</v>
      </c>
      <c r="AC966" s="1">
        <v>214944171.46581599</v>
      </c>
      <c r="AD966" s="1">
        <v>31804960.6808559</v>
      </c>
      <c r="AE966" s="1">
        <v>243041820</v>
      </c>
      <c r="AF966" s="1">
        <v>169584284.56519899</v>
      </c>
      <c r="AG966" s="1">
        <v>31804960.6808559</v>
      </c>
      <c r="AH966" s="1">
        <v>243041820</v>
      </c>
      <c r="AI966" s="1">
        <v>148238455.43549699</v>
      </c>
      <c r="AJ966" s="1">
        <v>31804960.6808559</v>
      </c>
      <c r="AK966" s="1">
        <v>785851499.99999905</v>
      </c>
      <c r="AL966" s="1">
        <v>596309752.14667201</v>
      </c>
      <c r="AM966" s="1">
        <v>567376202.14667201</v>
      </c>
      <c r="AN966" s="1">
        <v>522016315.24605501</v>
      </c>
      <c r="AO966" s="1">
        <v>500670486.11635298</v>
      </c>
      <c r="AP966" s="1">
        <v>1998164714.21752</v>
      </c>
      <c r="AQ966" s="1">
        <v>0</v>
      </c>
      <c r="AR966" s="1">
        <v>0</v>
      </c>
      <c r="AS966" s="1">
        <v>0</v>
      </c>
      <c r="AT966" s="1">
        <v>0</v>
      </c>
      <c r="AU966" s="1">
        <v>0</v>
      </c>
      <c r="AV966" s="1">
        <v>2784016214.2175202</v>
      </c>
      <c r="AW966" s="1">
        <v>2594474466.3641901</v>
      </c>
      <c r="AX966" s="1">
        <v>2565540916.3641901</v>
      </c>
      <c r="AY966" s="1">
        <v>2520181029.4635701</v>
      </c>
      <c r="AZ966" s="1">
        <v>2498835200.3338699</v>
      </c>
      <c r="BA966" s="1">
        <v>2449807411.4229298</v>
      </c>
      <c r="BB966" s="1">
        <v>596309752.14667201</v>
      </c>
      <c r="BC966" s="1">
        <v>567376202.14667201</v>
      </c>
      <c r="BD966" s="1">
        <v>522016315.24605501</v>
      </c>
      <c r="BE966" s="1">
        <v>500670486.11635298</v>
      </c>
      <c r="BF966" s="1">
        <v>451642697.20541501</v>
      </c>
      <c r="BG966" t="s">
        <v>75</v>
      </c>
    </row>
    <row r="967" spans="1:59" x14ac:dyDescent="0.25">
      <c r="A967">
        <v>1450</v>
      </c>
      <c r="B967" t="s">
        <v>241</v>
      </c>
      <c r="C967">
        <v>2017</v>
      </c>
      <c r="D967" s="2">
        <v>63715</v>
      </c>
      <c r="E967" s="7">
        <v>69795.03</v>
      </c>
      <c r="F967" t="s">
        <v>47</v>
      </c>
      <c r="G967" s="2">
        <v>200</v>
      </c>
      <c r="H967" s="1">
        <v>4651195000</v>
      </c>
      <c r="I967" s="1">
        <v>1911050000</v>
      </c>
      <c r="J967" s="1">
        <v>0</v>
      </c>
      <c r="K967" s="1">
        <v>1114410000</v>
      </c>
      <c r="L967" s="1">
        <v>0</v>
      </c>
      <c r="M967" s="1">
        <v>98030019.658582404</v>
      </c>
      <c r="N967" s="1">
        <v>62646826.523278601</v>
      </c>
      <c r="O967" s="1">
        <v>27446967.148742601</v>
      </c>
      <c r="P967" s="1">
        <v>98030019.658582404</v>
      </c>
      <c r="Q967" s="1">
        <v>48519392</v>
      </c>
      <c r="R967" s="1">
        <v>5316811</v>
      </c>
      <c r="S967" s="1">
        <v>651955</v>
      </c>
      <c r="T967" s="1">
        <v>56.679910091788201</v>
      </c>
      <c r="U967" s="1">
        <v>6.2717870313184196</v>
      </c>
      <c r="V967" s="1">
        <v>1757201</v>
      </c>
      <c r="W967" s="1">
        <v>41.5</v>
      </c>
      <c r="X967" s="1">
        <v>1.07</v>
      </c>
      <c r="Y967" s="1">
        <v>1093030825</v>
      </c>
      <c r="Z967" s="1">
        <v>1260064866.67308</v>
      </c>
      <c r="AA967" s="1">
        <v>45212781.729999997</v>
      </c>
      <c r="AB967" s="1">
        <v>976750950</v>
      </c>
      <c r="AC967" s="1">
        <v>1260064866.67308</v>
      </c>
      <c r="AD967" s="1">
        <v>45212781.729999997</v>
      </c>
      <c r="AE967" s="1">
        <v>976750950</v>
      </c>
      <c r="AF967" s="1">
        <v>996630891.82690895</v>
      </c>
      <c r="AG967" s="1">
        <v>45212781.729999997</v>
      </c>
      <c r="AH967" s="1">
        <v>976750950</v>
      </c>
      <c r="AI967" s="1">
        <v>872661962.48753405</v>
      </c>
      <c r="AJ967" s="1">
        <v>48377676.451099999</v>
      </c>
      <c r="AK967" s="1">
        <v>2009080019.6585801</v>
      </c>
      <c r="AL967" s="1">
        <v>2496338493.0616598</v>
      </c>
      <c r="AM967" s="1">
        <v>2380058618.0616598</v>
      </c>
      <c r="AN967" s="1">
        <v>2116624643.2154901</v>
      </c>
      <c r="AO967" s="1">
        <v>1995820608.5972099</v>
      </c>
      <c r="AP967" s="1">
        <v>1204503793.67202</v>
      </c>
      <c r="AQ967" s="1">
        <v>0</v>
      </c>
      <c r="AR967" s="1">
        <v>0</v>
      </c>
      <c r="AS967" s="1">
        <v>0</v>
      </c>
      <c r="AT967" s="1">
        <v>0</v>
      </c>
      <c r="AU967" s="1">
        <v>0</v>
      </c>
      <c r="AV967" s="1">
        <v>3213583813.3305998</v>
      </c>
      <c r="AW967" s="1">
        <v>3700842286.7336798</v>
      </c>
      <c r="AX967" s="1">
        <v>3584562411.7336798</v>
      </c>
      <c r="AY967" s="1">
        <v>3321128436.8875098</v>
      </c>
      <c r="AZ967" s="1">
        <v>3200324402.2692299</v>
      </c>
      <c r="BA967" s="1">
        <v>3200324402.2692299</v>
      </c>
      <c r="BB967" s="1">
        <v>2496338493.0616598</v>
      </c>
      <c r="BC967" s="1">
        <v>2380058618.0616598</v>
      </c>
      <c r="BD967" s="1">
        <v>2116624643.2154901</v>
      </c>
      <c r="BE967" s="1">
        <v>1995820608.5972099</v>
      </c>
      <c r="BF967" s="1">
        <v>1995820608.5972099</v>
      </c>
      <c r="BG967" t="s">
        <v>39</v>
      </c>
    </row>
    <row r="968" spans="1:59" x14ac:dyDescent="0.25">
      <c r="A968">
        <v>1450</v>
      </c>
      <c r="B968" t="s">
        <v>241</v>
      </c>
      <c r="C968">
        <v>2018</v>
      </c>
      <c r="D968" s="2">
        <v>63715</v>
      </c>
      <c r="E968" s="7">
        <v>69795.03</v>
      </c>
      <c r="F968" t="s">
        <v>47</v>
      </c>
      <c r="G968" s="2">
        <v>200</v>
      </c>
      <c r="H968" s="1">
        <v>4651195000</v>
      </c>
      <c r="I968" s="1">
        <v>2162800000</v>
      </c>
      <c r="J968" s="1">
        <v>0</v>
      </c>
      <c r="K968" s="1">
        <v>1280700000</v>
      </c>
      <c r="L968" s="1">
        <v>0</v>
      </c>
      <c r="M968" s="1">
        <v>98030019.658582404</v>
      </c>
      <c r="N968" s="1">
        <v>62646826.523278601</v>
      </c>
      <c r="O968" s="1">
        <v>27446967.148742601</v>
      </c>
      <c r="P968" s="1">
        <v>98030019.658582404</v>
      </c>
      <c r="Q968" s="1">
        <v>48519392</v>
      </c>
      <c r="R968" s="1">
        <v>5316811</v>
      </c>
      <c r="S968" s="1">
        <v>651955</v>
      </c>
      <c r="T968" s="1">
        <v>57.628298354712598</v>
      </c>
      <c r="U968" s="1">
        <v>4.2326367114548402</v>
      </c>
      <c r="V968" s="1">
        <v>1757201</v>
      </c>
      <c r="W968" s="1">
        <v>41.5</v>
      </c>
      <c r="X968" s="1">
        <v>1.07</v>
      </c>
      <c r="Y968" s="1">
        <v>1093030825</v>
      </c>
      <c r="Z968" s="1">
        <v>1334745139.9593</v>
      </c>
      <c r="AA968" s="1">
        <v>45212781.729999997</v>
      </c>
      <c r="AB968" s="1">
        <v>976750950</v>
      </c>
      <c r="AC968" s="1">
        <v>1334745139.9593</v>
      </c>
      <c r="AD968" s="1">
        <v>45212781.729999997</v>
      </c>
      <c r="AE968" s="1">
        <v>976750950</v>
      </c>
      <c r="AF968" s="1">
        <v>1055698221.87924</v>
      </c>
      <c r="AG968" s="1">
        <v>45212781.729999997</v>
      </c>
      <c r="AH968" s="1">
        <v>976750950</v>
      </c>
      <c r="AI968" s="1">
        <v>924382025.13567996</v>
      </c>
      <c r="AJ968" s="1">
        <v>48377676.451099999</v>
      </c>
      <c r="AK968" s="1">
        <v>2260830019.6585798</v>
      </c>
      <c r="AL968" s="1">
        <v>2571018766.3478799</v>
      </c>
      <c r="AM968" s="1">
        <v>2454738891.3478799</v>
      </c>
      <c r="AN968" s="1">
        <v>2175691973.2678199</v>
      </c>
      <c r="AO968" s="1">
        <v>2047540671.2453599</v>
      </c>
      <c r="AP968" s="1">
        <v>1370793793.67202</v>
      </c>
      <c r="AQ968" s="1">
        <v>0</v>
      </c>
      <c r="AR968" s="1">
        <v>0</v>
      </c>
      <c r="AS968" s="1">
        <v>0</v>
      </c>
      <c r="AT968" s="1">
        <v>0</v>
      </c>
      <c r="AU968" s="1">
        <v>0</v>
      </c>
      <c r="AV968" s="1">
        <v>3631623813.3305998</v>
      </c>
      <c r="AW968" s="1">
        <v>3941812560.0198998</v>
      </c>
      <c r="AX968" s="1">
        <v>3825532685.0198998</v>
      </c>
      <c r="AY968" s="1">
        <v>3546485766.9398398</v>
      </c>
      <c r="AZ968" s="1">
        <v>3418334464.9173799</v>
      </c>
      <c r="BA968" s="1">
        <v>3418334464.9173799</v>
      </c>
      <c r="BB968" s="1">
        <v>2571018766.3478799</v>
      </c>
      <c r="BC968" s="1">
        <v>2454738891.3478799</v>
      </c>
      <c r="BD968" s="1">
        <v>2175691973.2678199</v>
      </c>
      <c r="BE968" s="1">
        <v>2047540671.2453599</v>
      </c>
      <c r="BF968" s="1">
        <v>2047540671.2453599</v>
      </c>
      <c r="BG968" t="s">
        <v>39</v>
      </c>
    </row>
    <row r="969" spans="1:59" x14ac:dyDescent="0.25">
      <c r="A969">
        <v>1450</v>
      </c>
      <c r="B969" t="s">
        <v>241</v>
      </c>
      <c r="C969">
        <v>2019</v>
      </c>
      <c r="D969" s="2">
        <v>68272</v>
      </c>
      <c r="E969" s="7">
        <v>69795.03</v>
      </c>
      <c r="F969" t="s">
        <v>47</v>
      </c>
      <c r="G969" s="2">
        <v>200</v>
      </c>
      <c r="H969" s="1">
        <v>4983856000</v>
      </c>
      <c r="I969" s="1">
        <v>2402340000</v>
      </c>
      <c r="J969" s="1">
        <v>0</v>
      </c>
      <c r="K969" s="1">
        <v>1160520000</v>
      </c>
      <c r="L969" s="1">
        <v>0</v>
      </c>
      <c r="M969" s="1">
        <v>98030019.658582404</v>
      </c>
      <c r="N969" s="1">
        <v>62646826.523278601</v>
      </c>
      <c r="O969" s="1">
        <v>27446967.148742601</v>
      </c>
      <c r="P969" s="1">
        <v>98030019.658582404</v>
      </c>
      <c r="Q969" s="1">
        <v>48519392</v>
      </c>
      <c r="R969" s="1">
        <v>5316811</v>
      </c>
      <c r="S969" s="1">
        <v>651955</v>
      </c>
      <c r="T969" s="1">
        <v>54.992172727682799</v>
      </c>
      <c r="U969" s="1">
        <v>5.1607056250000003</v>
      </c>
      <c r="V969" s="1">
        <v>1757201</v>
      </c>
      <c r="W969" s="1">
        <v>41.5</v>
      </c>
      <c r="X969" s="1">
        <v>1.07</v>
      </c>
      <c r="Y969" s="1">
        <v>1171206160</v>
      </c>
      <c r="Z969" s="1">
        <v>1245650048.81339</v>
      </c>
      <c r="AA969" s="1">
        <v>45212781.729999997</v>
      </c>
      <c r="AB969" s="1">
        <v>1046609760</v>
      </c>
      <c r="AC969" s="1">
        <v>1245650048.81339</v>
      </c>
      <c r="AD969" s="1">
        <v>45212781.729999997</v>
      </c>
      <c r="AE969" s="1">
        <v>1046609760</v>
      </c>
      <c r="AF969" s="1">
        <v>985229690.85782802</v>
      </c>
      <c r="AG969" s="1">
        <v>45212781.729999997</v>
      </c>
      <c r="AH969" s="1">
        <v>1046609760</v>
      </c>
      <c r="AI969" s="1">
        <v>862678934.17285395</v>
      </c>
      <c r="AJ969" s="1">
        <v>48377676.451099999</v>
      </c>
      <c r="AK969" s="1">
        <v>2500370019.6585798</v>
      </c>
      <c r="AL969" s="1">
        <v>2560099010.2019801</v>
      </c>
      <c r="AM969" s="1">
        <v>2435502610.2019801</v>
      </c>
      <c r="AN969" s="1">
        <v>2175082252.2464099</v>
      </c>
      <c r="AO969" s="1">
        <v>2055696390.2825301</v>
      </c>
      <c r="AP969" s="1">
        <v>1250613793.67202</v>
      </c>
      <c r="AQ969" s="1">
        <v>0</v>
      </c>
      <c r="AR969" s="1">
        <v>0</v>
      </c>
      <c r="AS969" s="1">
        <v>0</v>
      </c>
      <c r="AT969" s="1">
        <v>0</v>
      </c>
      <c r="AU969" s="1">
        <v>0</v>
      </c>
      <c r="AV969" s="1">
        <v>3750983813.3305998</v>
      </c>
      <c r="AW969" s="1">
        <v>3810712803.8740001</v>
      </c>
      <c r="AX969" s="1">
        <v>3686116403.8740001</v>
      </c>
      <c r="AY969" s="1">
        <v>3425696045.9184299</v>
      </c>
      <c r="AZ969" s="1">
        <v>3306310183.9545498</v>
      </c>
      <c r="BA969" s="1">
        <v>3306310183.9545498</v>
      </c>
      <c r="BB969" s="1">
        <v>2560099010.2019801</v>
      </c>
      <c r="BC969" s="1">
        <v>2435502610.2019801</v>
      </c>
      <c r="BD969" s="1">
        <v>2175082252.2464099</v>
      </c>
      <c r="BE969" s="1">
        <v>2055696390.2825301</v>
      </c>
      <c r="BF969" s="1">
        <v>2055696390.2825301</v>
      </c>
      <c r="BG969" t="s">
        <v>39</v>
      </c>
    </row>
    <row r="970" spans="1:59" x14ac:dyDescent="0.25">
      <c r="A970">
        <v>1450</v>
      </c>
      <c r="B970" t="s">
        <v>241</v>
      </c>
      <c r="C970">
        <v>2020</v>
      </c>
      <c r="D970" s="2">
        <v>67930</v>
      </c>
      <c r="E970" s="7">
        <v>69795.03</v>
      </c>
      <c r="F970" t="s">
        <v>47</v>
      </c>
      <c r="G970" s="2">
        <v>200</v>
      </c>
      <c r="H970" s="1">
        <v>4958890000</v>
      </c>
      <c r="I970" s="1">
        <v>2546340000</v>
      </c>
      <c r="J970" s="1">
        <v>257019999.99999899</v>
      </c>
      <c r="K970" s="1">
        <v>876250000</v>
      </c>
      <c r="L970" s="1">
        <v>0</v>
      </c>
      <c r="M970" s="1">
        <v>98030019.658582404</v>
      </c>
      <c r="N970" s="1">
        <v>62646826.523278601</v>
      </c>
      <c r="O970" s="1">
        <v>27446967.148742601</v>
      </c>
      <c r="P970" s="1">
        <v>98030019.658582404</v>
      </c>
      <c r="Q970" s="1">
        <v>48519392</v>
      </c>
      <c r="R970" s="1">
        <v>5316811</v>
      </c>
      <c r="S970" s="1">
        <v>651955</v>
      </c>
      <c r="T970" s="1">
        <v>57.894182430687401</v>
      </c>
      <c r="U970" s="1">
        <v>1.6611288225365299</v>
      </c>
      <c r="V970" s="1">
        <v>1757201</v>
      </c>
      <c r="W970" s="1">
        <v>41.5</v>
      </c>
      <c r="X970" s="1">
        <v>1.07</v>
      </c>
      <c r="Y970" s="1">
        <v>1165339150</v>
      </c>
      <c r="Z970" s="1">
        <v>1405672159.4726701</v>
      </c>
      <c r="AA970" s="1">
        <v>45212781.729999997</v>
      </c>
      <c r="AB970" s="1">
        <v>1041366900</v>
      </c>
      <c r="AC970" s="1">
        <v>1405672159.4726701</v>
      </c>
      <c r="AD970" s="1">
        <v>45212781.729999997</v>
      </c>
      <c r="AE970" s="1">
        <v>1041366900</v>
      </c>
      <c r="AF970" s="1">
        <v>1111796967.7309999</v>
      </c>
      <c r="AG970" s="1">
        <v>45212781.729999997</v>
      </c>
      <c r="AH970" s="1">
        <v>1041366900</v>
      </c>
      <c r="AI970" s="1">
        <v>973502759.85257602</v>
      </c>
      <c r="AJ970" s="1">
        <v>45212781.729999997</v>
      </c>
      <c r="AK970" s="1">
        <v>2901390019.6585798</v>
      </c>
      <c r="AL970" s="1">
        <v>2971274110.8612499</v>
      </c>
      <c r="AM970" s="1">
        <v>2847301860.8612499</v>
      </c>
      <c r="AN970" s="1">
        <v>2553426669.1195798</v>
      </c>
      <c r="AO970" s="1">
        <v>2415132461.2411499</v>
      </c>
      <c r="AP970" s="1">
        <v>966343793.67202103</v>
      </c>
      <c r="AQ970" s="1">
        <v>0</v>
      </c>
      <c r="AR970" s="1">
        <v>0</v>
      </c>
      <c r="AS970" s="1">
        <v>0</v>
      </c>
      <c r="AT970" s="1">
        <v>0</v>
      </c>
      <c r="AU970" s="1">
        <v>0</v>
      </c>
      <c r="AV970" s="1">
        <v>3867733813.3305998</v>
      </c>
      <c r="AW970" s="1">
        <v>3937617904.5332699</v>
      </c>
      <c r="AX970" s="1">
        <v>3813645654.5332699</v>
      </c>
      <c r="AY970" s="1">
        <v>3519770462.7916098</v>
      </c>
      <c r="AZ970" s="1">
        <v>3381476254.9131699</v>
      </c>
      <c r="BA970" s="1">
        <v>3381476254.9131699</v>
      </c>
      <c r="BB970" s="1">
        <v>2971274110.8612499</v>
      </c>
      <c r="BC970" s="1">
        <v>2847301860.8612499</v>
      </c>
      <c r="BD970" s="1">
        <v>2553426669.1195798</v>
      </c>
      <c r="BE970" s="1">
        <v>2415132461.2411499</v>
      </c>
      <c r="BF970" s="1">
        <v>2415132461.2411499</v>
      </c>
      <c r="BG970" t="s">
        <v>39</v>
      </c>
    </row>
    <row r="971" spans="1:59" x14ac:dyDescent="0.25">
      <c r="A971">
        <v>1450</v>
      </c>
      <c r="B971" t="s">
        <v>241</v>
      </c>
      <c r="C971">
        <v>2021</v>
      </c>
      <c r="D971" s="2">
        <v>67930</v>
      </c>
      <c r="E971" s="7">
        <v>69795.03</v>
      </c>
      <c r="F971" t="s">
        <v>47</v>
      </c>
      <c r="G971" s="2">
        <v>200</v>
      </c>
      <c r="H971" s="1">
        <v>4958890000</v>
      </c>
      <c r="I971" s="1">
        <v>2409010000</v>
      </c>
      <c r="J971" s="1">
        <v>236290000</v>
      </c>
      <c r="K971" s="1">
        <v>905559999.99999905</v>
      </c>
      <c r="L971" s="1">
        <v>0</v>
      </c>
      <c r="M971" s="1">
        <v>98030019.658582404</v>
      </c>
      <c r="N971" s="1">
        <v>62646826.523278601</v>
      </c>
      <c r="O971" s="1">
        <v>27446967.148742601</v>
      </c>
      <c r="P971" s="1">
        <v>98030019.658582404</v>
      </c>
      <c r="Q971" s="1">
        <v>48519392</v>
      </c>
      <c r="R971" s="1">
        <v>5316811</v>
      </c>
      <c r="S971" s="1">
        <v>651955</v>
      </c>
      <c r="T971" s="1">
        <v>59.888320571625499</v>
      </c>
      <c r="U971" s="1">
        <v>4.5228700376728401</v>
      </c>
      <c r="V971" s="1">
        <v>1757201</v>
      </c>
      <c r="W971" s="1">
        <v>41.5</v>
      </c>
      <c r="X971" s="1">
        <v>1.07</v>
      </c>
      <c r="Y971" s="1">
        <v>1165339150</v>
      </c>
      <c r="Z971" s="1">
        <v>1383984461.4263999</v>
      </c>
      <c r="AA971" s="1">
        <v>45212781.729999997</v>
      </c>
      <c r="AB971" s="1">
        <v>1041366900</v>
      </c>
      <c r="AC971" s="1">
        <v>1383984461.4263999</v>
      </c>
      <c r="AD971" s="1">
        <v>45212781.729999997</v>
      </c>
      <c r="AE971" s="1">
        <v>1041366900</v>
      </c>
      <c r="AF971" s="1">
        <v>1094643382.69169</v>
      </c>
      <c r="AG971" s="1">
        <v>45212781.729999997</v>
      </c>
      <c r="AH971" s="1">
        <v>1041366900</v>
      </c>
      <c r="AI971" s="1">
        <v>958482875.05183101</v>
      </c>
      <c r="AJ971" s="1">
        <v>48377676.451099999</v>
      </c>
      <c r="AK971" s="1">
        <v>2743330019.6585798</v>
      </c>
      <c r="AL971" s="1">
        <v>2928856412.81498</v>
      </c>
      <c r="AM971" s="1">
        <v>2804884162.81498</v>
      </c>
      <c r="AN971" s="1">
        <v>2515543084.0802698</v>
      </c>
      <c r="AO971" s="1">
        <v>2382547471.16151</v>
      </c>
      <c r="AP971" s="1">
        <v>995653793.67201996</v>
      </c>
      <c r="AQ971" s="1">
        <v>0</v>
      </c>
      <c r="AR971" s="1">
        <v>0</v>
      </c>
      <c r="AS971" s="1">
        <v>0</v>
      </c>
      <c r="AT971" s="1">
        <v>0</v>
      </c>
      <c r="AU971" s="1">
        <v>0</v>
      </c>
      <c r="AV971" s="1">
        <v>3738983813.3305998</v>
      </c>
      <c r="AW971" s="1">
        <v>3924510206.487</v>
      </c>
      <c r="AX971" s="1">
        <v>3800537956.487</v>
      </c>
      <c r="AY971" s="1">
        <v>3511196877.7522898</v>
      </c>
      <c r="AZ971" s="1">
        <v>3378201264.8335299</v>
      </c>
      <c r="BA971" s="1">
        <v>3378201264.8335299</v>
      </c>
      <c r="BB971" s="1">
        <v>2928856412.81498</v>
      </c>
      <c r="BC971" s="1">
        <v>2804884162.81498</v>
      </c>
      <c r="BD971" s="1">
        <v>2515543084.0802698</v>
      </c>
      <c r="BE971" s="1">
        <v>2382547471.16151</v>
      </c>
      <c r="BF971" s="1">
        <v>2382547471.16151</v>
      </c>
      <c r="BG971" t="s">
        <v>39</v>
      </c>
    </row>
    <row r="972" spans="1:59" x14ac:dyDescent="0.25">
      <c r="A972">
        <v>1452</v>
      </c>
      <c r="B972" t="s">
        <v>242</v>
      </c>
      <c r="C972">
        <v>2017</v>
      </c>
      <c r="D972" s="2">
        <v>23751</v>
      </c>
      <c r="E972" s="7">
        <v>58257.4</v>
      </c>
      <c r="F972" t="s">
        <v>45</v>
      </c>
      <c r="G972" s="2">
        <v>194</v>
      </c>
      <c r="H972" s="1">
        <v>1681808310</v>
      </c>
      <c r="I972" s="1">
        <v>963535859.10000002</v>
      </c>
      <c r="J972" s="1">
        <v>260675924.59599999</v>
      </c>
      <c r="K972" s="1">
        <v>184632698.5</v>
      </c>
      <c r="L972" s="1">
        <v>0</v>
      </c>
      <c r="M972" s="1">
        <v>156897940.127251</v>
      </c>
      <c r="N972" s="1">
        <v>19153051.993281599</v>
      </c>
      <c r="O972" s="1">
        <v>20561716.621137898</v>
      </c>
      <c r="P972" s="1">
        <v>30878800.005126599</v>
      </c>
      <c r="Q972" s="1">
        <v>18423250</v>
      </c>
      <c r="R972" s="1">
        <v>6442766</v>
      </c>
      <c r="S972" s="1">
        <v>220746</v>
      </c>
      <c r="T972" s="1">
        <v>65.751885432524205</v>
      </c>
      <c r="U972" s="1">
        <v>2.0796070017271799</v>
      </c>
      <c r="V972" s="1">
        <v>3187411</v>
      </c>
      <c r="W972" s="1">
        <v>29.85</v>
      </c>
      <c r="X972" s="1">
        <v>1.04</v>
      </c>
      <c r="Y972" s="1">
        <v>407448405</v>
      </c>
      <c r="Z972" s="1">
        <v>631241677.65502405</v>
      </c>
      <c r="AA972" s="1">
        <v>61348991.992080003</v>
      </c>
      <c r="AB972" s="1">
        <v>364102830</v>
      </c>
      <c r="AC972" s="1">
        <v>631241677.65502405</v>
      </c>
      <c r="AD972" s="1">
        <v>61348991.992080003</v>
      </c>
      <c r="AE972" s="1">
        <v>364102830</v>
      </c>
      <c r="AF972" s="1">
        <v>498954620.20537001</v>
      </c>
      <c r="AG972" s="1">
        <v>61348991.992080003</v>
      </c>
      <c r="AH972" s="1">
        <v>364102830</v>
      </c>
      <c r="AI972" s="1">
        <v>436701887.28788501</v>
      </c>
      <c r="AJ972" s="1">
        <v>61348991.992080003</v>
      </c>
      <c r="AK972" s="1">
        <v>1381109723.8232501</v>
      </c>
      <c r="AL972" s="1">
        <v>1391593799.24823</v>
      </c>
      <c r="AM972" s="1">
        <v>1348248224.24823</v>
      </c>
      <c r="AN972" s="1">
        <v>1215961166.7985699</v>
      </c>
      <c r="AO972" s="1">
        <v>1153708433.8810899</v>
      </c>
      <c r="AP972" s="1">
        <v>224347467.11441901</v>
      </c>
      <c r="AQ972" s="1">
        <v>0</v>
      </c>
      <c r="AR972" s="1">
        <v>0</v>
      </c>
      <c r="AS972" s="1">
        <v>0</v>
      </c>
      <c r="AT972" s="1">
        <v>0</v>
      </c>
      <c r="AU972" s="1">
        <v>0</v>
      </c>
      <c r="AV972" s="1">
        <v>1605457190.93767</v>
      </c>
      <c r="AW972" s="1">
        <v>1615941266.3626499</v>
      </c>
      <c r="AX972" s="1">
        <v>1572595691.3626499</v>
      </c>
      <c r="AY972" s="1">
        <v>1440308633.9129901</v>
      </c>
      <c r="AZ972" s="1">
        <v>1378055900.9955101</v>
      </c>
      <c r="BA972" s="1">
        <v>1378055900.9955101</v>
      </c>
      <c r="BB972" s="1">
        <v>1391593799.24823</v>
      </c>
      <c r="BC972" s="1">
        <v>1348248224.24823</v>
      </c>
      <c r="BD972" s="1">
        <v>1215961166.7985699</v>
      </c>
      <c r="BE972" s="1">
        <v>1153708433.8810899</v>
      </c>
      <c r="BF972" s="1">
        <v>1153708433.8810899</v>
      </c>
      <c r="BG972" t="s">
        <v>39</v>
      </c>
    </row>
    <row r="973" spans="1:59" x14ac:dyDescent="0.25">
      <c r="A973">
        <v>1452</v>
      </c>
      <c r="B973" t="s">
        <v>242</v>
      </c>
      <c r="C973">
        <v>2018</v>
      </c>
      <c r="D973" s="2">
        <v>23946</v>
      </c>
      <c r="E973" s="7">
        <v>58257.4</v>
      </c>
      <c r="F973" t="s">
        <v>45</v>
      </c>
      <c r="G973" s="2">
        <v>194</v>
      </c>
      <c r="H973" s="1">
        <v>1695616260</v>
      </c>
      <c r="I973" s="1">
        <v>1026268996</v>
      </c>
      <c r="J973" s="1">
        <v>302727667.80000001</v>
      </c>
      <c r="K973" s="1">
        <v>187717665</v>
      </c>
      <c r="L973" s="1">
        <v>0</v>
      </c>
      <c r="M973" s="1">
        <v>156897940.127251</v>
      </c>
      <c r="N973" s="1">
        <v>19153051.993281599</v>
      </c>
      <c r="O973" s="1">
        <v>20561716.621137898</v>
      </c>
      <c r="P973" s="1">
        <v>30878800.005126599</v>
      </c>
      <c r="Q973" s="1">
        <v>18423250</v>
      </c>
      <c r="R973" s="1">
        <v>6442766</v>
      </c>
      <c r="S973" s="1">
        <v>220746</v>
      </c>
      <c r="T973" s="1">
        <v>66.381218346946596</v>
      </c>
      <c r="U973" s="1">
        <v>1.9414059184605701</v>
      </c>
      <c r="V973" s="1">
        <v>3187411</v>
      </c>
      <c r="W973" s="1">
        <v>29.85</v>
      </c>
      <c r="X973" s="1">
        <v>1.04</v>
      </c>
      <c r="Y973" s="1">
        <v>410793630</v>
      </c>
      <c r="Z973" s="1">
        <v>638850945.93156397</v>
      </c>
      <c r="AA973" s="1">
        <v>61348991.992080003</v>
      </c>
      <c r="AB973" s="1">
        <v>367092180</v>
      </c>
      <c r="AC973" s="1">
        <v>638850945.93156397</v>
      </c>
      <c r="AD973" s="1">
        <v>61348991.992080003</v>
      </c>
      <c r="AE973" s="1">
        <v>367092180</v>
      </c>
      <c r="AF973" s="1">
        <v>504969241.38353002</v>
      </c>
      <c r="AG973" s="1">
        <v>61348991.992080003</v>
      </c>
      <c r="AH973" s="1">
        <v>367092180</v>
      </c>
      <c r="AI973" s="1">
        <v>441966086.30210298</v>
      </c>
      <c r="AJ973" s="1">
        <v>61348991.992080003</v>
      </c>
      <c r="AK973" s="1">
        <v>1485894603.9272499</v>
      </c>
      <c r="AL973" s="1">
        <v>1444600035.72877</v>
      </c>
      <c r="AM973" s="1">
        <v>1400898585.72877</v>
      </c>
      <c r="AN973" s="1">
        <v>1267016881.1807301</v>
      </c>
      <c r="AO973" s="1">
        <v>1204013726.0993099</v>
      </c>
      <c r="AP973" s="1">
        <v>227432433.61441901</v>
      </c>
      <c r="AQ973" s="1">
        <v>0</v>
      </c>
      <c r="AR973" s="1">
        <v>0</v>
      </c>
      <c r="AS973" s="1">
        <v>0</v>
      </c>
      <c r="AT973" s="1">
        <v>0</v>
      </c>
      <c r="AU973" s="1">
        <v>0</v>
      </c>
      <c r="AV973" s="1">
        <v>1713327037.5416701</v>
      </c>
      <c r="AW973" s="1">
        <v>1672032469.34319</v>
      </c>
      <c r="AX973" s="1">
        <v>1628331019.34319</v>
      </c>
      <c r="AY973" s="1">
        <v>1494449314.79515</v>
      </c>
      <c r="AZ973" s="1">
        <v>1431446159.7137201</v>
      </c>
      <c r="BA973" s="1">
        <v>1431446159.7137201</v>
      </c>
      <c r="BB973" s="1">
        <v>1444600035.72877</v>
      </c>
      <c r="BC973" s="1">
        <v>1400898585.72877</v>
      </c>
      <c r="BD973" s="1">
        <v>1267016881.1807301</v>
      </c>
      <c r="BE973" s="1">
        <v>1204013726.0993099</v>
      </c>
      <c r="BF973" s="1">
        <v>1204013726.0993099</v>
      </c>
      <c r="BG973" t="s">
        <v>39</v>
      </c>
    </row>
    <row r="974" spans="1:59" x14ac:dyDescent="0.25">
      <c r="A974">
        <v>1452</v>
      </c>
      <c r="B974" t="s">
        <v>242</v>
      </c>
      <c r="C974">
        <v>2019</v>
      </c>
      <c r="D974" s="2">
        <v>24382</v>
      </c>
      <c r="E974" s="7">
        <v>58257.4</v>
      </c>
      <c r="F974" t="s">
        <v>45</v>
      </c>
      <c r="G974" s="2">
        <v>194</v>
      </c>
      <c r="H974" s="1">
        <v>1726489420</v>
      </c>
      <c r="I974" s="1">
        <v>897800041.60000002</v>
      </c>
      <c r="J974" s="1">
        <v>255245815.12799999</v>
      </c>
      <c r="K974" s="1">
        <v>198162715.09999999</v>
      </c>
      <c r="L974" s="1">
        <v>0</v>
      </c>
      <c r="M974" s="1">
        <v>156897940.127251</v>
      </c>
      <c r="N974" s="1">
        <v>19153051.993281599</v>
      </c>
      <c r="O974" s="1">
        <v>20561716.621137898</v>
      </c>
      <c r="P974" s="1">
        <v>30878800.005126599</v>
      </c>
      <c r="Q974" s="1">
        <v>18423250</v>
      </c>
      <c r="R974" s="1">
        <v>6442766</v>
      </c>
      <c r="S974" s="1">
        <v>220746</v>
      </c>
      <c r="T974" s="1">
        <v>61.142289847450101</v>
      </c>
      <c r="U974" s="1">
        <v>4.271886071</v>
      </c>
      <c r="V974" s="1">
        <v>3187411</v>
      </c>
      <c r="W974" s="1">
        <v>29.85</v>
      </c>
      <c r="X974" s="1">
        <v>1.04</v>
      </c>
      <c r="Y974" s="1">
        <v>418273210</v>
      </c>
      <c r="Z974" s="1">
        <v>563808457.51863897</v>
      </c>
      <c r="AA974" s="1">
        <v>61348991.992080003</v>
      </c>
      <c r="AB974" s="1">
        <v>373776060</v>
      </c>
      <c r="AC974" s="1">
        <v>563808457.51863897</v>
      </c>
      <c r="AD974" s="1">
        <v>61348991.992080003</v>
      </c>
      <c r="AE974" s="1">
        <v>373776060</v>
      </c>
      <c r="AF974" s="1">
        <v>445653138.48545903</v>
      </c>
      <c r="AG974" s="1">
        <v>61348991.992080003</v>
      </c>
      <c r="AH974" s="1">
        <v>373776060</v>
      </c>
      <c r="AI974" s="1">
        <v>390050635.41102099</v>
      </c>
      <c r="AJ974" s="1">
        <v>61348991.992080003</v>
      </c>
      <c r="AK974" s="1">
        <v>1309943796.8552499</v>
      </c>
      <c r="AL974" s="1">
        <v>1329555274.6438401</v>
      </c>
      <c r="AM974" s="1">
        <v>1285058124.6438401</v>
      </c>
      <c r="AN974" s="1">
        <v>1166902805.6106601</v>
      </c>
      <c r="AO974" s="1">
        <v>1111300302.5362201</v>
      </c>
      <c r="AP974" s="1">
        <v>237877483.71441901</v>
      </c>
      <c r="AQ974" s="1">
        <v>0</v>
      </c>
      <c r="AR974" s="1">
        <v>0</v>
      </c>
      <c r="AS974" s="1">
        <v>0</v>
      </c>
      <c r="AT974" s="1">
        <v>0</v>
      </c>
      <c r="AU974" s="1">
        <v>0</v>
      </c>
      <c r="AV974" s="1">
        <v>1547821280.56967</v>
      </c>
      <c r="AW974" s="1">
        <v>1567432758.3582599</v>
      </c>
      <c r="AX974" s="1">
        <v>1522935608.3582599</v>
      </c>
      <c r="AY974" s="1">
        <v>1404780289.3250799</v>
      </c>
      <c r="AZ974" s="1">
        <v>1349177786.2506399</v>
      </c>
      <c r="BA974" s="1">
        <v>1349177786.2506399</v>
      </c>
      <c r="BB974" s="1">
        <v>1329555274.6438401</v>
      </c>
      <c r="BC974" s="1">
        <v>1285058124.6438401</v>
      </c>
      <c r="BD974" s="1">
        <v>1166902805.6106601</v>
      </c>
      <c r="BE974" s="1">
        <v>1111300302.5362201</v>
      </c>
      <c r="BF974" s="1">
        <v>1111300302.5362201</v>
      </c>
      <c r="BG974" t="s">
        <v>39</v>
      </c>
    </row>
    <row r="975" spans="1:59" x14ac:dyDescent="0.25">
      <c r="A975">
        <v>1452</v>
      </c>
      <c r="B975" t="s">
        <v>242</v>
      </c>
      <c r="C975">
        <v>2020</v>
      </c>
      <c r="D975" s="2">
        <v>24482</v>
      </c>
      <c r="E975" s="7">
        <v>58257.4</v>
      </c>
      <c r="F975" t="s">
        <v>45</v>
      </c>
      <c r="G975" s="2">
        <v>194</v>
      </c>
      <c r="H975" s="1">
        <v>1733570420</v>
      </c>
      <c r="I975" s="1">
        <v>1046891293</v>
      </c>
      <c r="J975" s="1">
        <v>298256561</v>
      </c>
      <c r="K975" s="1">
        <v>196276127.90000001</v>
      </c>
      <c r="L975" s="1">
        <v>0</v>
      </c>
      <c r="M975" s="1">
        <v>156897940.127251</v>
      </c>
      <c r="N975" s="1">
        <v>19153051.993281599</v>
      </c>
      <c r="O975" s="1">
        <v>20561716.621137898</v>
      </c>
      <c r="P975" s="1">
        <v>30878800.005126599</v>
      </c>
      <c r="Q975" s="1">
        <v>18423250</v>
      </c>
      <c r="R975" s="1">
        <v>6442766</v>
      </c>
      <c r="S975" s="1">
        <v>220746</v>
      </c>
      <c r="T975" s="1">
        <v>64.883252952524103</v>
      </c>
      <c r="U975" s="1">
        <v>2.55967581819099</v>
      </c>
      <c r="V975" s="1">
        <v>3187411</v>
      </c>
      <c r="W975" s="1">
        <v>29.85</v>
      </c>
      <c r="X975" s="1">
        <v>1.04</v>
      </c>
      <c r="Y975" s="1">
        <v>419988710</v>
      </c>
      <c r="Z975" s="1">
        <v>617870765.06924796</v>
      </c>
      <c r="AA975" s="1">
        <v>61348991.992080003</v>
      </c>
      <c r="AB975" s="1">
        <v>375309060</v>
      </c>
      <c r="AC975" s="1">
        <v>617870765.06924796</v>
      </c>
      <c r="AD975" s="1">
        <v>61348991.992080003</v>
      </c>
      <c r="AE975" s="1">
        <v>375309060</v>
      </c>
      <c r="AF975" s="1">
        <v>488385801.87921202</v>
      </c>
      <c r="AG975" s="1">
        <v>61348991.992080003</v>
      </c>
      <c r="AH975" s="1">
        <v>375309060</v>
      </c>
      <c r="AI975" s="1">
        <v>427451701.55448902</v>
      </c>
      <c r="AJ975" s="1">
        <v>61348991.992080003</v>
      </c>
      <c r="AK975" s="1">
        <v>1502045794.12725</v>
      </c>
      <c r="AL975" s="1">
        <v>1428343828.0664501</v>
      </c>
      <c r="AM975" s="1">
        <v>1383664178.0664501</v>
      </c>
      <c r="AN975" s="1">
        <v>1254179214.87641</v>
      </c>
      <c r="AO975" s="1">
        <v>1193245114.5516901</v>
      </c>
      <c r="AP975" s="1">
        <v>235990896.51441899</v>
      </c>
      <c r="AQ975" s="1">
        <v>0</v>
      </c>
      <c r="AR975" s="1">
        <v>0</v>
      </c>
      <c r="AS975" s="1">
        <v>0</v>
      </c>
      <c r="AT975" s="1">
        <v>0</v>
      </c>
      <c r="AU975" s="1">
        <v>0</v>
      </c>
      <c r="AV975" s="1">
        <v>1738036690.64167</v>
      </c>
      <c r="AW975" s="1">
        <v>1664334724.5808699</v>
      </c>
      <c r="AX975" s="1">
        <v>1619655074.5808699</v>
      </c>
      <c r="AY975" s="1">
        <v>1490170111.39083</v>
      </c>
      <c r="AZ975" s="1">
        <v>1429236011.0661099</v>
      </c>
      <c r="BA975" s="1">
        <v>1429236011.0661099</v>
      </c>
      <c r="BB975" s="1">
        <v>1428343828.0664501</v>
      </c>
      <c r="BC975" s="1">
        <v>1383664178.0664501</v>
      </c>
      <c r="BD975" s="1">
        <v>1254179214.87641</v>
      </c>
      <c r="BE975" s="1">
        <v>1193245114.5516901</v>
      </c>
      <c r="BF975" s="1">
        <v>1193245114.5516901</v>
      </c>
      <c r="BG975" t="s">
        <v>39</v>
      </c>
    </row>
    <row r="976" spans="1:59" x14ac:dyDescent="0.25">
      <c r="A976">
        <v>1452</v>
      </c>
      <c r="B976" t="s">
        <v>242</v>
      </c>
      <c r="C976">
        <v>2021</v>
      </c>
      <c r="D976" s="2">
        <v>24482</v>
      </c>
      <c r="E976" s="7">
        <v>58257.4</v>
      </c>
      <c r="F976" t="s">
        <v>45</v>
      </c>
      <c r="G976" s="2">
        <v>194</v>
      </c>
      <c r="H976" s="1">
        <v>1733570420</v>
      </c>
      <c r="I976" s="1">
        <v>1080569343</v>
      </c>
      <c r="J976" s="1">
        <v>324004510.81199998</v>
      </c>
      <c r="K976" s="1">
        <v>194457613.5</v>
      </c>
      <c r="L976" s="1">
        <v>0</v>
      </c>
      <c r="M976" s="1">
        <v>156897940.127251</v>
      </c>
      <c r="N976" s="1">
        <v>19153051.993281599</v>
      </c>
      <c r="O976" s="1">
        <v>20561716.621137898</v>
      </c>
      <c r="P976" s="1">
        <v>30878800.005126599</v>
      </c>
      <c r="Q976" s="1">
        <v>18423250</v>
      </c>
      <c r="R976" s="1">
        <v>6442766</v>
      </c>
      <c r="S976" s="1">
        <v>220746</v>
      </c>
      <c r="T976" s="1">
        <v>64.894479184544906</v>
      </c>
      <c r="U976" s="1">
        <v>2.4005230038541998</v>
      </c>
      <c r="V976" s="1">
        <v>3187411</v>
      </c>
      <c r="W976" s="1">
        <v>29.85</v>
      </c>
      <c r="X976" s="1">
        <v>1.04</v>
      </c>
      <c r="Y976" s="1">
        <v>419988710</v>
      </c>
      <c r="Z976" s="1">
        <v>619559888.777565</v>
      </c>
      <c r="AA976" s="1">
        <v>61348991.992080003</v>
      </c>
      <c r="AB976" s="1">
        <v>375309060</v>
      </c>
      <c r="AC976" s="1">
        <v>619559888.777565</v>
      </c>
      <c r="AD976" s="1">
        <v>61348991.992080003</v>
      </c>
      <c r="AE976" s="1">
        <v>375309060</v>
      </c>
      <c r="AF976" s="1">
        <v>489720941.98196</v>
      </c>
      <c r="AG976" s="1">
        <v>61348991.992080003</v>
      </c>
      <c r="AH976" s="1">
        <v>375309060</v>
      </c>
      <c r="AI976" s="1">
        <v>428620261.13696897</v>
      </c>
      <c r="AJ976" s="1">
        <v>61348991.992080003</v>
      </c>
      <c r="AK976" s="1">
        <v>1561471793.93925</v>
      </c>
      <c r="AL976" s="1">
        <v>1455780901.5867701</v>
      </c>
      <c r="AM976" s="1">
        <v>1411101251.5867701</v>
      </c>
      <c r="AN976" s="1">
        <v>1281262304.7911601</v>
      </c>
      <c r="AO976" s="1">
        <v>1220161623.9461701</v>
      </c>
      <c r="AP976" s="1">
        <v>234172382.11441901</v>
      </c>
      <c r="AQ976" s="1">
        <v>0</v>
      </c>
      <c r="AR976" s="1">
        <v>0</v>
      </c>
      <c r="AS976" s="1">
        <v>0</v>
      </c>
      <c r="AT976" s="1">
        <v>0</v>
      </c>
      <c r="AU976" s="1">
        <v>0</v>
      </c>
      <c r="AV976" s="1">
        <v>1795644176.0536699</v>
      </c>
      <c r="AW976" s="1">
        <v>1689953283.70119</v>
      </c>
      <c r="AX976" s="1">
        <v>1645273633.70119</v>
      </c>
      <c r="AY976" s="1">
        <v>1515434686.90558</v>
      </c>
      <c r="AZ976" s="1">
        <v>1454334006.06059</v>
      </c>
      <c r="BA976" s="1">
        <v>1454334006.06059</v>
      </c>
      <c r="BB976" s="1">
        <v>1455780901.5867701</v>
      </c>
      <c r="BC976" s="1">
        <v>1411101251.5867701</v>
      </c>
      <c r="BD976" s="1">
        <v>1281262304.7911601</v>
      </c>
      <c r="BE976" s="1">
        <v>1220161623.9461701</v>
      </c>
      <c r="BF976" s="1">
        <v>1220161623.9461701</v>
      </c>
      <c r="BG976" t="s">
        <v>39</v>
      </c>
    </row>
    <row r="977" spans="1:59" x14ac:dyDescent="0.25">
      <c r="A977">
        <v>1456</v>
      </c>
      <c r="B977" t="s">
        <v>243</v>
      </c>
      <c r="C977">
        <v>2017</v>
      </c>
      <c r="D977" s="2">
        <v>19591</v>
      </c>
      <c r="E977" s="7">
        <v>82735.67</v>
      </c>
      <c r="F977" t="s">
        <v>45</v>
      </c>
      <c r="G977" s="2">
        <v>118</v>
      </c>
      <c r="H977" s="1">
        <v>843784370</v>
      </c>
      <c r="I977" s="1">
        <v>484602348.68999898</v>
      </c>
      <c r="J977" s="1">
        <v>0</v>
      </c>
      <c r="K977" s="1">
        <v>120004406.279999</v>
      </c>
      <c r="L977" s="1">
        <v>0</v>
      </c>
      <c r="M977" s="1">
        <v>20949036.249759901</v>
      </c>
      <c r="N977" s="1">
        <v>6543297.3250000002</v>
      </c>
      <c r="O977" s="1">
        <v>10144739.326156899</v>
      </c>
      <c r="P977" s="1">
        <v>20949036.249759901</v>
      </c>
      <c r="Q977" s="1">
        <v>7695188</v>
      </c>
      <c r="R977" s="1">
        <v>4290458</v>
      </c>
      <c r="S977" s="1">
        <v>81695</v>
      </c>
      <c r="T977" s="1">
        <v>47.237854126905098</v>
      </c>
      <c r="U977" s="1">
        <v>3.84008591795304</v>
      </c>
      <c r="V977" s="1">
        <v>0</v>
      </c>
      <c r="Y977" s="1">
        <v>336083605</v>
      </c>
      <c r="Z977" s="1">
        <v>186309985.789325</v>
      </c>
      <c r="AA977" s="1">
        <v>0</v>
      </c>
      <c r="AB977" s="1">
        <v>300330030</v>
      </c>
      <c r="AC977" s="1">
        <v>186309985.789325</v>
      </c>
      <c r="AD977" s="1">
        <v>0</v>
      </c>
      <c r="AE977" s="1">
        <v>300330030</v>
      </c>
      <c r="AF977" s="1">
        <v>147186217.71287</v>
      </c>
      <c r="AG977" s="1">
        <v>0</v>
      </c>
      <c r="AH977" s="1">
        <v>300330030</v>
      </c>
      <c r="AI977" s="1">
        <v>128775032.735715</v>
      </c>
      <c r="AJ977" s="1">
        <v>0</v>
      </c>
      <c r="AK977" s="1">
        <v>505551384.939758</v>
      </c>
      <c r="AL977" s="1">
        <v>543342627.03908503</v>
      </c>
      <c r="AM977" s="1">
        <v>507589052.03908497</v>
      </c>
      <c r="AN977" s="1">
        <v>468465283.96262997</v>
      </c>
      <c r="AO977" s="1">
        <v>450054098.985475</v>
      </c>
      <c r="AP977" s="1">
        <v>136692442.931155</v>
      </c>
      <c r="AQ977" s="1">
        <v>44315247.219999999</v>
      </c>
      <c r="AR977" s="1">
        <v>44315247.219999999</v>
      </c>
      <c r="AS977" s="1">
        <v>44315247.219999999</v>
      </c>
      <c r="AT977" s="1">
        <v>44315247.219999999</v>
      </c>
      <c r="AU977" s="1">
        <v>44315247.219999999</v>
      </c>
      <c r="AV977" s="1">
        <v>642243827.87091398</v>
      </c>
      <c r="AW977" s="1">
        <v>724350317.19024098</v>
      </c>
      <c r="AX977" s="1">
        <v>688596742.19024098</v>
      </c>
      <c r="AY977" s="1">
        <v>649472974.11378598</v>
      </c>
      <c r="AZ977" s="1">
        <v>631061789.13663101</v>
      </c>
      <c r="BA977" s="1">
        <v>631061789.13663101</v>
      </c>
      <c r="BB977" s="1">
        <v>587657874.25908506</v>
      </c>
      <c r="BC977" s="1">
        <v>551904299.25908506</v>
      </c>
      <c r="BD977" s="1">
        <v>512780531.18263</v>
      </c>
      <c r="BE977" s="1">
        <v>494369346.20547497</v>
      </c>
      <c r="BF977" s="1">
        <v>494369346.20547497</v>
      </c>
      <c r="BG977" t="s">
        <v>39</v>
      </c>
    </row>
    <row r="978" spans="1:59" x14ac:dyDescent="0.25">
      <c r="A978">
        <v>1456</v>
      </c>
      <c r="B978" t="s">
        <v>243</v>
      </c>
      <c r="C978">
        <v>2018</v>
      </c>
      <c r="D978" s="2">
        <v>19591</v>
      </c>
      <c r="E978" s="7">
        <v>82735.67</v>
      </c>
      <c r="F978" t="s">
        <v>45</v>
      </c>
      <c r="G978" s="2">
        <v>118</v>
      </c>
      <c r="H978" s="1">
        <v>843784370</v>
      </c>
      <c r="I978" s="1">
        <v>504091497</v>
      </c>
      <c r="J978" s="1">
        <v>0</v>
      </c>
      <c r="K978" s="1">
        <v>126104337</v>
      </c>
      <c r="L978" s="1">
        <v>0</v>
      </c>
      <c r="M978" s="1">
        <v>20949036.249759901</v>
      </c>
      <c r="N978" s="1">
        <v>6543297.3250000002</v>
      </c>
      <c r="O978" s="1">
        <v>10144739.326156899</v>
      </c>
      <c r="P978" s="1">
        <v>20949036.249759901</v>
      </c>
      <c r="Q978" s="1">
        <v>7695188</v>
      </c>
      <c r="R978" s="1">
        <v>4290458</v>
      </c>
      <c r="S978" s="1">
        <v>81695</v>
      </c>
      <c r="T978" s="1">
        <v>48.328831094707901</v>
      </c>
      <c r="U978" s="1">
        <v>2.07467162213185</v>
      </c>
      <c r="V978" s="1">
        <v>0</v>
      </c>
      <c r="Y978" s="1">
        <v>336083605</v>
      </c>
      <c r="Z978" s="1">
        <v>198572695.08746701</v>
      </c>
      <c r="AA978" s="1">
        <v>0</v>
      </c>
      <c r="AB978" s="1">
        <v>300330030</v>
      </c>
      <c r="AC978" s="1">
        <v>198572695.08746701</v>
      </c>
      <c r="AD978" s="1">
        <v>0</v>
      </c>
      <c r="AE978" s="1">
        <v>300330030</v>
      </c>
      <c r="AF978" s="1">
        <v>156873845.527661</v>
      </c>
      <c r="AG978" s="1">
        <v>0</v>
      </c>
      <c r="AH978" s="1">
        <v>300330030</v>
      </c>
      <c r="AI978" s="1">
        <v>137250857.49951801</v>
      </c>
      <c r="AJ978" s="1">
        <v>0</v>
      </c>
      <c r="AK978" s="1">
        <v>525040533.24975902</v>
      </c>
      <c r="AL978" s="1">
        <v>555605336.33722699</v>
      </c>
      <c r="AM978" s="1">
        <v>519851761.33722699</v>
      </c>
      <c r="AN978" s="1">
        <v>478152911.777421</v>
      </c>
      <c r="AO978" s="1">
        <v>458529923.74927801</v>
      </c>
      <c r="AP978" s="1">
        <v>142792373.65115601</v>
      </c>
      <c r="AQ978" s="1">
        <v>44315247.219999999</v>
      </c>
      <c r="AR978" s="1">
        <v>44315247.219999999</v>
      </c>
      <c r="AS978" s="1">
        <v>44315247.219999999</v>
      </c>
      <c r="AT978" s="1">
        <v>44315247.219999999</v>
      </c>
      <c r="AU978" s="1">
        <v>44315247.219999999</v>
      </c>
      <c r="AV978" s="1">
        <v>667832906.90091598</v>
      </c>
      <c r="AW978" s="1">
        <v>742712957.20838404</v>
      </c>
      <c r="AX978" s="1">
        <v>706959382.20838404</v>
      </c>
      <c r="AY978" s="1">
        <v>665260532.64857805</v>
      </c>
      <c r="AZ978" s="1">
        <v>645637544.620435</v>
      </c>
      <c r="BA978" s="1">
        <v>645637544.620435</v>
      </c>
      <c r="BB978" s="1">
        <v>599920583.55722702</v>
      </c>
      <c r="BC978" s="1">
        <v>564167008.55722702</v>
      </c>
      <c r="BD978" s="1">
        <v>522468158.99742103</v>
      </c>
      <c r="BE978" s="1">
        <v>502845170.96927798</v>
      </c>
      <c r="BF978" s="1">
        <v>502845170.96927798</v>
      </c>
      <c r="BG978" t="s">
        <v>39</v>
      </c>
    </row>
    <row r="979" spans="1:59" x14ac:dyDescent="0.25">
      <c r="A979">
        <v>1456</v>
      </c>
      <c r="B979" t="s">
        <v>243</v>
      </c>
      <c r="C979">
        <v>2019</v>
      </c>
      <c r="D979" s="2">
        <v>19591</v>
      </c>
      <c r="E979" s="7">
        <v>82735.67</v>
      </c>
      <c r="F979" t="s">
        <v>45</v>
      </c>
      <c r="G979" s="2">
        <v>118</v>
      </c>
      <c r="H979" s="1">
        <v>843784370</v>
      </c>
      <c r="I979" s="1">
        <v>484540437</v>
      </c>
      <c r="J979" s="1">
        <v>0</v>
      </c>
      <c r="K979" s="1">
        <v>134250612</v>
      </c>
      <c r="L979" s="1">
        <v>0</v>
      </c>
      <c r="M979" s="1">
        <v>20949036.249759901</v>
      </c>
      <c r="N979" s="1">
        <v>6543297.3250000002</v>
      </c>
      <c r="O979" s="1">
        <v>10144739.326156899</v>
      </c>
      <c r="P979" s="1">
        <v>20949036.249759901</v>
      </c>
      <c r="Q979" s="1">
        <v>7695188</v>
      </c>
      <c r="R979" s="1">
        <v>4290458</v>
      </c>
      <c r="S979" s="1">
        <v>81695</v>
      </c>
      <c r="T979" s="1">
        <v>44.206556852076403</v>
      </c>
      <c r="U979" s="1">
        <v>5.6802998011200598</v>
      </c>
      <c r="V979" s="1">
        <v>0</v>
      </c>
      <c r="Y979" s="1">
        <v>336083605</v>
      </c>
      <c r="Z979" s="1">
        <v>165396210.448419</v>
      </c>
      <c r="AA979" s="1">
        <v>0</v>
      </c>
      <c r="AB979" s="1">
        <v>300330030</v>
      </c>
      <c r="AC979" s="1">
        <v>165396210.448419</v>
      </c>
      <c r="AD979" s="1">
        <v>0</v>
      </c>
      <c r="AE979" s="1">
        <v>300330030</v>
      </c>
      <c r="AF979" s="1">
        <v>130664186.016698</v>
      </c>
      <c r="AG979" s="1">
        <v>0</v>
      </c>
      <c r="AH979" s="1">
        <v>300330030</v>
      </c>
      <c r="AI979" s="1">
        <v>114319703.931182</v>
      </c>
      <c r="AJ979" s="1">
        <v>0</v>
      </c>
      <c r="AK979" s="1">
        <v>505489473.24975902</v>
      </c>
      <c r="AL979" s="1">
        <v>522428851.69817901</v>
      </c>
      <c r="AM979" s="1">
        <v>486675276.69817901</v>
      </c>
      <c r="AN979" s="1">
        <v>451943252.26645797</v>
      </c>
      <c r="AO979" s="1">
        <v>435598770.180942</v>
      </c>
      <c r="AP979" s="1">
        <v>150938648.65115601</v>
      </c>
      <c r="AQ979" s="1">
        <v>44315247.219999999</v>
      </c>
      <c r="AR979" s="1">
        <v>44315247.219999999</v>
      </c>
      <c r="AS979" s="1">
        <v>44315247.219999999</v>
      </c>
      <c r="AT979" s="1">
        <v>44315247.219999999</v>
      </c>
      <c r="AU979" s="1">
        <v>44315247.219999999</v>
      </c>
      <c r="AV979" s="1">
        <v>656428121.90091598</v>
      </c>
      <c r="AW979" s="1">
        <v>717682747.56933606</v>
      </c>
      <c r="AX979" s="1">
        <v>681929172.56933606</v>
      </c>
      <c r="AY979" s="1">
        <v>647197148.13761497</v>
      </c>
      <c r="AZ979" s="1">
        <v>630852666.05209899</v>
      </c>
      <c r="BA979" s="1">
        <v>630852666.05209899</v>
      </c>
      <c r="BB979" s="1">
        <v>566744098.91817904</v>
      </c>
      <c r="BC979" s="1">
        <v>530990523.91817898</v>
      </c>
      <c r="BD979" s="1">
        <v>496258499.486458</v>
      </c>
      <c r="BE979" s="1">
        <v>479914017.40094203</v>
      </c>
      <c r="BF979" s="1">
        <v>479914017.40094203</v>
      </c>
      <c r="BG979" t="s">
        <v>39</v>
      </c>
    </row>
    <row r="980" spans="1:59" x14ac:dyDescent="0.25">
      <c r="A980">
        <v>1456</v>
      </c>
      <c r="B980" t="s">
        <v>243</v>
      </c>
      <c r="C980">
        <v>2020</v>
      </c>
      <c r="D980" s="2">
        <v>20256</v>
      </c>
      <c r="E980" s="7">
        <v>82735.67</v>
      </c>
      <c r="F980" t="s">
        <v>45</v>
      </c>
      <c r="G980" s="2">
        <v>118</v>
      </c>
      <c r="H980" s="1">
        <v>872425920</v>
      </c>
      <c r="I980" s="1">
        <v>519504160.75199997</v>
      </c>
      <c r="J980" s="1">
        <v>0</v>
      </c>
      <c r="K980" s="1">
        <v>111512111.59999999</v>
      </c>
      <c r="L980" s="1">
        <v>0</v>
      </c>
      <c r="M980" s="1">
        <v>20949036.249759901</v>
      </c>
      <c r="N980" s="1">
        <v>6543297.3250000002</v>
      </c>
      <c r="O980" s="1">
        <v>10144739.326156899</v>
      </c>
      <c r="P980" s="1">
        <v>20949036.249759901</v>
      </c>
      <c r="Q980" s="1">
        <v>7695188</v>
      </c>
      <c r="R980" s="1">
        <v>4290458</v>
      </c>
      <c r="S980" s="1">
        <v>81695</v>
      </c>
      <c r="T980" s="1">
        <v>44.6727341458582</v>
      </c>
      <c r="U980" s="1">
        <v>1.7702870211557</v>
      </c>
      <c r="V980" s="1">
        <v>0</v>
      </c>
      <c r="Y980" s="1">
        <v>347491680</v>
      </c>
      <c r="Z980" s="1">
        <v>184183533.946839</v>
      </c>
      <c r="AA980" s="1">
        <v>0</v>
      </c>
      <c r="AB980" s="1">
        <v>310524480</v>
      </c>
      <c r="AC980" s="1">
        <v>184183533.946839</v>
      </c>
      <c r="AD980" s="1">
        <v>0</v>
      </c>
      <c r="AE980" s="1">
        <v>310524480</v>
      </c>
      <c r="AF980" s="1">
        <v>145506305.58943799</v>
      </c>
      <c r="AG980" s="1">
        <v>0</v>
      </c>
      <c r="AH980" s="1">
        <v>310524480</v>
      </c>
      <c r="AI980" s="1">
        <v>127305256.950661</v>
      </c>
      <c r="AJ980" s="1">
        <v>0</v>
      </c>
      <c r="AK980" s="1">
        <v>540453197.00175905</v>
      </c>
      <c r="AL980" s="1">
        <v>552624250.19659901</v>
      </c>
      <c r="AM980" s="1">
        <v>515657050.19659901</v>
      </c>
      <c r="AN980" s="1">
        <v>476979821.83919799</v>
      </c>
      <c r="AO980" s="1">
        <v>458778773.20042098</v>
      </c>
      <c r="AP980" s="1">
        <v>128200148.251156</v>
      </c>
      <c r="AQ980" s="1">
        <v>44315247.219999999</v>
      </c>
      <c r="AR980" s="1">
        <v>44315247.219999999</v>
      </c>
      <c r="AS980" s="1">
        <v>44315247.219999999</v>
      </c>
      <c r="AT980" s="1">
        <v>44315247.219999999</v>
      </c>
      <c r="AU980" s="1">
        <v>44315247.219999999</v>
      </c>
      <c r="AV980" s="1">
        <v>668653345.25291598</v>
      </c>
      <c r="AW980" s="1">
        <v>725139645.66775596</v>
      </c>
      <c r="AX980" s="1">
        <v>688172445.66775596</v>
      </c>
      <c r="AY980" s="1">
        <v>649495217.31035495</v>
      </c>
      <c r="AZ980" s="1">
        <v>631294168.67157805</v>
      </c>
      <c r="BA980" s="1">
        <v>631294168.67157805</v>
      </c>
      <c r="BB980" s="1">
        <v>596939497.41659904</v>
      </c>
      <c r="BC980" s="1">
        <v>559972297.41659904</v>
      </c>
      <c r="BD980" s="1">
        <v>521295069.05919802</v>
      </c>
      <c r="BE980" s="1">
        <v>503094020.420421</v>
      </c>
      <c r="BF980" s="1">
        <v>503094020.420421</v>
      </c>
      <c r="BG980" t="s">
        <v>39</v>
      </c>
    </row>
    <row r="981" spans="1:59" x14ac:dyDescent="0.25">
      <c r="A981">
        <v>1456</v>
      </c>
      <c r="B981" t="s">
        <v>243</v>
      </c>
      <c r="C981">
        <v>2021</v>
      </c>
      <c r="D981" s="2">
        <v>20256</v>
      </c>
      <c r="E981" s="7">
        <v>82735.67</v>
      </c>
      <c r="F981" t="s">
        <v>45</v>
      </c>
      <c r="G981" s="2">
        <v>118</v>
      </c>
      <c r="H981" s="1">
        <v>872425920</v>
      </c>
      <c r="I981" s="1">
        <v>516414705.99199998</v>
      </c>
      <c r="J981" s="1">
        <v>0</v>
      </c>
      <c r="K981" s="1">
        <v>135692892.5</v>
      </c>
      <c r="L981" s="1">
        <v>0</v>
      </c>
      <c r="M981" s="1">
        <v>20949036.249759901</v>
      </c>
      <c r="N981" s="1">
        <v>6543297.3250000002</v>
      </c>
      <c r="O981" s="1">
        <v>10144739.326156899</v>
      </c>
      <c r="P981" s="1">
        <v>20949036.249759901</v>
      </c>
      <c r="Q981" s="1">
        <v>7695188</v>
      </c>
      <c r="R981" s="1">
        <v>4290458</v>
      </c>
      <c r="S981" s="1">
        <v>81695</v>
      </c>
      <c r="T981" s="1">
        <v>43.311330866798698</v>
      </c>
      <c r="U981" s="1">
        <v>2.7401385532779399</v>
      </c>
      <c r="V981" s="1">
        <v>0</v>
      </c>
      <c r="Y981" s="1">
        <v>347491680</v>
      </c>
      <c r="Z981" s="1">
        <v>174175276.17995799</v>
      </c>
      <c r="AA981" s="1">
        <v>0</v>
      </c>
      <c r="AB981" s="1">
        <v>310524480</v>
      </c>
      <c r="AC981" s="1">
        <v>174175276.17995799</v>
      </c>
      <c r="AD981" s="1">
        <v>0</v>
      </c>
      <c r="AE981" s="1">
        <v>310524480</v>
      </c>
      <c r="AF981" s="1">
        <v>137599710.565227</v>
      </c>
      <c r="AG981" s="1">
        <v>0</v>
      </c>
      <c r="AH981" s="1">
        <v>310524480</v>
      </c>
      <c r="AI981" s="1">
        <v>120387679.68770599</v>
      </c>
      <c r="AJ981" s="1">
        <v>0</v>
      </c>
      <c r="AK981" s="1">
        <v>537363742.24175894</v>
      </c>
      <c r="AL981" s="1">
        <v>542615992.42971802</v>
      </c>
      <c r="AM981" s="1">
        <v>505648792.42971802</v>
      </c>
      <c r="AN981" s="1">
        <v>469073226.814987</v>
      </c>
      <c r="AO981" s="1">
        <v>451861195.93746603</v>
      </c>
      <c r="AP981" s="1">
        <v>152380929.15115601</v>
      </c>
      <c r="AQ981" s="1">
        <v>44315247.219999999</v>
      </c>
      <c r="AR981" s="1">
        <v>44315247.219999999</v>
      </c>
      <c r="AS981" s="1">
        <v>44315247.219999999</v>
      </c>
      <c r="AT981" s="1">
        <v>44315247.219999999</v>
      </c>
      <c r="AU981" s="1">
        <v>44315247.219999999</v>
      </c>
      <c r="AV981" s="1">
        <v>689744671.39291596</v>
      </c>
      <c r="AW981" s="1">
        <v>739312168.80087495</v>
      </c>
      <c r="AX981" s="1">
        <v>702344968.80087495</v>
      </c>
      <c r="AY981" s="1">
        <v>665769403.18614304</v>
      </c>
      <c r="AZ981" s="1">
        <v>648557372.30862296</v>
      </c>
      <c r="BA981" s="1">
        <v>648557372.30862296</v>
      </c>
      <c r="BB981" s="1">
        <v>586931239.64971805</v>
      </c>
      <c r="BC981" s="1">
        <v>549964039.64971805</v>
      </c>
      <c r="BD981" s="1">
        <v>513388474.03498697</v>
      </c>
      <c r="BE981" s="1">
        <v>496176443.15746599</v>
      </c>
      <c r="BF981" s="1">
        <v>496176443.15746599</v>
      </c>
      <c r="BG981" t="s">
        <v>39</v>
      </c>
    </row>
    <row r="982" spans="1:59" x14ac:dyDescent="0.25">
      <c r="A982">
        <v>1459</v>
      </c>
      <c r="B982" t="s">
        <v>244</v>
      </c>
      <c r="C982">
        <v>2017</v>
      </c>
      <c r="D982" s="2">
        <v>41267</v>
      </c>
      <c r="E982" s="7">
        <v>65131.1</v>
      </c>
      <c r="F982" t="s">
        <v>43</v>
      </c>
      <c r="G982" s="2">
        <v>117</v>
      </c>
      <c r="H982" s="1">
        <v>1762307235</v>
      </c>
      <c r="I982" s="1">
        <v>854163924.25199997</v>
      </c>
      <c r="J982" s="1">
        <v>37062236.340000004</v>
      </c>
      <c r="K982" s="1">
        <v>343135192.65999901</v>
      </c>
      <c r="L982" s="1">
        <v>5958982.2319999998</v>
      </c>
      <c r="M982" s="1">
        <v>138064969.73645699</v>
      </c>
      <c r="N982" s="1">
        <v>32363766.064513698</v>
      </c>
      <c r="O982" s="1">
        <v>49879907.952900499</v>
      </c>
      <c r="P982" s="1">
        <v>112298483.751849</v>
      </c>
      <c r="Q982" s="1">
        <v>18658862</v>
      </c>
      <c r="R982" s="1">
        <v>9852468</v>
      </c>
      <c r="S982" s="1">
        <v>20869</v>
      </c>
      <c r="T982" s="1">
        <v>43.699504377753797</v>
      </c>
      <c r="U982" s="1">
        <v>4.4750996835544496</v>
      </c>
      <c r="V982" s="1">
        <v>474939</v>
      </c>
      <c r="W982" s="1">
        <v>14.16</v>
      </c>
      <c r="X982" s="1">
        <v>0.97</v>
      </c>
      <c r="Y982" s="1">
        <v>707935385</v>
      </c>
      <c r="Z982" s="1">
        <v>401857915.48990297</v>
      </c>
      <c r="AA982" s="1">
        <v>4169584.4687999999</v>
      </c>
      <c r="AB982" s="1">
        <v>632623110</v>
      </c>
      <c r="AC982" s="1">
        <v>401857915.48990297</v>
      </c>
      <c r="AD982" s="1">
        <v>4169584.4687999999</v>
      </c>
      <c r="AE982" s="1">
        <v>632623110</v>
      </c>
      <c r="AF982" s="1">
        <v>316570955.58617902</v>
      </c>
      <c r="AG982" s="1">
        <v>4169584.4687999999</v>
      </c>
      <c r="AH982" s="1">
        <v>632623110</v>
      </c>
      <c r="AI982" s="1">
        <v>276435915.631486</v>
      </c>
      <c r="AJ982" s="1">
        <v>4169584.4687999999</v>
      </c>
      <c r="AK982" s="1">
        <v>1029291130.32845</v>
      </c>
      <c r="AL982" s="1">
        <v>1263323605.05055</v>
      </c>
      <c r="AM982" s="1">
        <v>1188011330.05055</v>
      </c>
      <c r="AN982" s="1">
        <v>1102724370.1468201</v>
      </c>
      <c r="AO982" s="1">
        <v>1062589330.19213</v>
      </c>
      <c r="AP982" s="1">
        <v>431337848.90941298</v>
      </c>
      <c r="AQ982" s="1">
        <v>0</v>
      </c>
      <c r="AR982" s="1">
        <v>0</v>
      </c>
      <c r="AS982" s="1">
        <v>0</v>
      </c>
      <c r="AT982" s="1">
        <v>0</v>
      </c>
      <c r="AU982" s="1">
        <v>0</v>
      </c>
      <c r="AV982" s="1">
        <v>1460628979.23787</v>
      </c>
      <c r="AW982" s="1">
        <v>1694661453.95996</v>
      </c>
      <c r="AX982" s="1">
        <v>1619349178.95996</v>
      </c>
      <c r="AY982" s="1">
        <v>1534062219.0562401</v>
      </c>
      <c r="AZ982" s="1">
        <v>1493927179.1015401</v>
      </c>
      <c r="BA982" s="1">
        <v>1493927179.1015401</v>
      </c>
      <c r="BB982" s="1">
        <v>1263323605.05055</v>
      </c>
      <c r="BC982" s="1">
        <v>1188011330.05055</v>
      </c>
      <c r="BD982" s="1">
        <v>1102724370.1468201</v>
      </c>
      <c r="BE982" s="1">
        <v>1062589330.19213</v>
      </c>
      <c r="BF982" s="1">
        <v>1062589330.19213</v>
      </c>
      <c r="BG982" t="s">
        <v>39</v>
      </c>
    </row>
    <row r="983" spans="1:59" x14ac:dyDescent="0.25">
      <c r="A983">
        <v>1459</v>
      </c>
      <c r="B983" t="s">
        <v>244</v>
      </c>
      <c r="C983">
        <v>2018</v>
      </c>
      <c r="D983" s="2">
        <v>41267</v>
      </c>
      <c r="E983" s="7">
        <v>65131.1</v>
      </c>
      <c r="F983" t="s">
        <v>43</v>
      </c>
      <c r="G983" s="2">
        <v>117</v>
      </c>
      <c r="H983" s="1">
        <v>1762307235</v>
      </c>
      <c r="I983" s="1">
        <v>837051486.70000005</v>
      </c>
      <c r="J983" s="1">
        <v>34564490.710000001</v>
      </c>
      <c r="K983" s="1">
        <v>349887858.10000002</v>
      </c>
      <c r="L983" s="1">
        <v>0</v>
      </c>
      <c r="M983" s="1">
        <v>138064969.73645699</v>
      </c>
      <c r="N983" s="1">
        <v>32363766.064513698</v>
      </c>
      <c r="O983" s="1">
        <v>49879907.952900499</v>
      </c>
      <c r="P983" s="1">
        <v>112298483.751849</v>
      </c>
      <c r="Q983" s="1">
        <v>18658862</v>
      </c>
      <c r="R983" s="1">
        <v>9852468</v>
      </c>
      <c r="S983" s="1">
        <v>20869</v>
      </c>
      <c r="T983" s="1">
        <v>43.690368719791699</v>
      </c>
      <c r="U983" s="1">
        <v>3.1861965522350202</v>
      </c>
      <c r="V983" s="1">
        <v>474939</v>
      </c>
      <c r="W983" s="1">
        <v>14.16</v>
      </c>
      <c r="X983" s="1">
        <v>0.97</v>
      </c>
      <c r="Y983" s="1">
        <v>707935385</v>
      </c>
      <c r="Z983" s="1">
        <v>414969260.15311998</v>
      </c>
      <c r="AA983" s="1">
        <v>4169584.4687999999</v>
      </c>
      <c r="AB983" s="1">
        <v>632623110</v>
      </c>
      <c r="AC983" s="1">
        <v>414969260.15311998</v>
      </c>
      <c r="AD983" s="1">
        <v>4169584.4687999999</v>
      </c>
      <c r="AE983" s="1">
        <v>632623110</v>
      </c>
      <c r="AF983" s="1">
        <v>326899658.21729302</v>
      </c>
      <c r="AG983" s="1">
        <v>4169584.4687999999</v>
      </c>
      <c r="AH983" s="1">
        <v>632623110</v>
      </c>
      <c r="AI983" s="1">
        <v>285455139.65925699</v>
      </c>
      <c r="AJ983" s="1">
        <v>4169584.4687999999</v>
      </c>
      <c r="AK983" s="1">
        <v>1009680947.14645</v>
      </c>
      <c r="AL983" s="1">
        <v>1273937204.08376</v>
      </c>
      <c r="AM983" s="1">
        <v>1198624929.08376</v>
      </c>
      <c r="AN983" s="1">
        <v>1110555327.1479399</v>
      </c>
      <c r="AO983" s="1">
        <v>1069110808.5899</v>
      </c>
      <c r="AP983" s="1">
        <v>432131532.117414</v>
      </c>
      <c r="AQ983" s="1">
        <v>0</v>
      </c>
      <c r="AR983" s="1">
        <v>0</v>
      </c>
      <c r="AS983" s="1">
        <v>0</v>
      </c>
      <c r="AT983" s="1">
        <v>0</v>
      </c>
      <c r="AU983" s="1">
        <v>0</v>
      </c>
      <c r="AV983" s="1">
        <v>1441812479.26387</v>
      </c>
      <c r="AW983" s="1">
        <v>1706068736.20118</v>
      </c>
      <c r="AX983" s="1">
        <v>1630756461.20118</v>
      </c>
      <c r="AY983" s="1">
        <v>1542686859.2653501</v>
      </c>
      <c r="AZ983" s="1">
        <v>1501242340.70732</v>
      </c>
      <c r="BA983" s="1">
        <v>1501242340.70732</v>
      </c>
      <c r="BB983" s="1">
        <v>1273937204.08376</v>
      </c>
      <c r="BC983" s="1">
        <v>1198624929.08376</v>
      </c>
      <c r="BD983" s="1">
        <v>1110555327.1479399</v>
      </c>
      <c r="BE983" s="1">
        <v>1069110808.5899</v>
      </c>
      <c r="BF983" s="1">
        <v>1069110808.5899</v>
      </c>
      <c r="BG983" t="s">
        <v>39</v>
      </c>
    </row>
    <row r="984" spans="1:59" x14ac:dyDescent="0.25">
      <c r="A984">
        <v>1459</v>
      </c>
      <c r="B984" t="s">
        <v>244</v>
      </c>
      <c r="C984">
        <v>2019</v>
      </c>
      <c r="D984" s="2">
        <v>40759</v>
      </c>
      <c r="E984" s="7">
        <v>65131.1</v>
      </c>
      <c r="F984" t="s">
        <v>43</v>
      </c>
      <c r="G984" s="2">
        <v>117</v>
      </c>
      <c r="H984" s="1">
        <v>1740613095</v>
      </c>
      <c r="I984" s="1">
        <v>833786239.70000005</v>
      </c>
      <c r="J984" s="1">
        <v>35813363.090000004</v>
      </c>
      <c r="K984" s="1">
        <v>296890618.01999998</v>
      </c>
      <c r="L984" s="1">
        <v>0</v>
      </c>
      <c r="M984" s="1">
        <v>138064969.73645699</v>
      </c>
      <c r="N984" s="1">
        <v>32363766.064513698</v>
      </c>
      <c r="O984" s="1">
        <v>49879907.952900499</v>
      </c>
      <c r="P984" s="1">
        <v>112298483.751849</v>
      </c>
      <c r="Q984" s="1">
        <v>18658862</v>
      </c>
      <c r="R984" s="1">
        <v>9852468</v>
      </c>
      <c r="S984" s="1">
        <v>20869</v>
      </c>
      <c r="T984" s="1">
        <v>40.738779163666301</v>
      </c>
      <c r="U984" s="1">
        <v>6.1164234336785999</v>
      </c>
      <c r="V984" s="1">
        <v>474939</v>
      </c>
      <c r="W984" s="1">
        <v>14.16</v>
      </c>
      <c r="X984" s="1">
        <v>0.97</v>
      </c>
      <c r="Y984" s="1">
        <v>699220645</v>
      </c>
      <c r="Z984" s="1">
        <v>354709467.52342403</v>
      </c>
      <c r="AA984" s="1">
        <v>4169584.4687999999</v>
      </c>
      <c r="AB984" s="1">
        <v>624835470</v>
      </c>
      <c r="AC984" s="1">
        <v>354709467.52342403</v>
      </c>
      <c r="AD984" s="1">
        <v>4169584.4687999999</v>
      </c>
      <c r="AE984" s="1">
        <v>624835470</v>
      </c>
      <c r="AF984" s="1">
        <v>279428899.52151901</v>
      </c>
      <c r="AG984" s="1">
        <v>4169584.4687999999</v>
      </c>
      <c r="AH984" s="1">
        <v>624835470</v>
      </c>
      <c r="AI984" s="1">
        <v>244002749.873564</v>
      </c>
      <c r="AJ984" s="1">
        <v>4169584.4687999999</v>
      </c>
      <c r="AK984" s="1">
        <v>1007664572.52645</v>
      </c>
      <c r="AL984" s="1">
        <v>1206211543.83407</v>
      </c>
      <c r="AM984" s="1">
        <v>1131826368.83407</v>
      </c>
      <c r="AN984" s="1">
        <v>1056545800.83216</v>
      </c>
      <c r="AO984" s="1">
        <v>1021119651.1842099</v>
      </c>
      <c r="AP984" s="1">
        <v>379134292.03741401</v>
      </c>
      <c r="AQ984" s="1">
        <v>0</v>
      </c>
      <c r="AR984" s="1">
        <v>0</v>
      </c>
      <c r="AS984" s="1">
        <v>0</v>
      </c>
      <c r="AT984" s="1">
        <v>0</v>
      </c>
      <c r="AU984" s="1">
        <v>0</v>
      </c>
      <c r="AV984" s="1">
        <v>1386798864.56387</v>
      </c>
      <c r="AW984" s="1">
        <v>1585345835.87148</v>
      </c>
      <c r="AX984" s="1">
        <v>1510960660.87148</v>
      </c>
      <c r="AY984" s="1">
        <v>1435680092.86958</v>
      </c>
      <c r="AZ984" s="1">
        <v>1400253943.2216201</v>
      </c>
      <c r="BA984" s="1">
        <v>1400253943.2216201</v>
      </c>
      <c r="BB984" s="1">
        <v>1206211543.83407</v>
      </c>
      <c r="BC984" s="1">
        <v>1131826368.83407</v>
      </c>
      <c r="BD984" s="1">
        <v>1056545800.83216</v>
      </c>
      <c r="BE984" s="1">
        <v>1021119651.1842099</v>
      </c>
      <c r="BF984" s="1">
        <v>1021119651.1842099</v>
      </c>
      <c r="BG984" t="s">
        <v>39</v>
      </c>
    </row>
    <row r="985" spans="1:59" x14ac:dyDescent="0.25">
      <c r="A985">
        <v>1459</v>
      </c>
      <c r="B985" t="s">
        <v>244</v>
      </c>
      <c r="C985">
        <v>2020</v>
      </c>
      <c r="D985" s="2">
        <v>40843</v>
      </c>
      <c r="E985" s="7">
        <v>65131.1</v>
      </c>
      <c r="F985" t="s">
        <v>43</v>
      </c>
      <c r="G985" s="2">
        <v>117</v>
      </c>
      <c r="H985" s="1">
        <v>1744200315</v>
      </c>
      <c r="I985" s="1">
        <v>896490000</v>
      </c>
      <c r="J985" s="1">
        <v>71210000</v>
      </c>
      <c r="K985" s="1">
        <v>187190000</v>
      </c>
      <c r="L985" s="1">
        <v>55540000</v>
      </c>
      <c r="M985" s="1">
        <v>138064969.73645699</v>
      </c>
      <c r="N985" s="1">
        <v>32363766.064513698</v>
      </c>
      <c r="O985" s="1">
        <v>49879907.952900499</v>
      </c>
      <c r="P985" s="1">
        <v>112298483.751849</v>
      </c>
      <c r="Q985" s="1">
        <v>18658862</v>
      </c>
      <c r="R985" s="1">
        <v>9852468</v>
      </c>
      <c r="S985" s="1">
        <v>20869</v>
      </c>
      <c r="T985" s="1">
        <v>42.599787839816102</v>
      </c>
      <c r="U985" s="1">
        <v>2.3716842550566199</v>
      </c>
      <c r="V985" s="1">
        <v>474939</v>
      </c>
      <c r="W985" s="1">
        <v>14.16</v>
      </c>
      <c r="X985" s="1">
        <v>0.97</v>
      </c>
      <c r="Y985" s="1">
        <v>700661665</v>
      </c>
      <c r="Z985" s="1">
        <v>412140910.14806402</v>
      </c>
      <c r="AA985" s="1">
        <v>4169584.4687999999</v>
      </c>
      <c r="AB985" s="1">
        <v>626123190</v>
      </c>
      <c r="AC985" s="1">
        <v>412140910.14806402</v>
      </c>
      <c r="AD985" s="1">
        <v>4169584.4687999999</v>
      </c>
      <c r="AE985" s="1">
        <v>626123190</v>
      </c>
      <c r="AF985" s="1">
        <v>324671573.54029697</v>
      </c>
      <c r="AG985" s="1">
        <v>4169584.4687999999</v>
      </c>
      <c r="AH985" s="1">
        <v>626123190</v>
      </c>
      <c r="AI985" s="1">
        <v>283509532.783701</v>
      </c>
      <c r="AJ985" s="1">
        <v>4169584.4687999999</v>
      </c>
      <c r="AK985" s="1">
        <v>1105764969.73645</v>
      </c>
      <c r="AL985" s="1">
        <v>1300480643.36871</v>
      </c>
      <c r="AM985" s="1">
        <v>1225942168.36871</v>
      </c>
      <c r="AN985" s="1">
        <v>1138472831.7609401</v>
      </c>
      <c r="AO985" s="1">
        <v>1097310791.0043499</v>
      </c>
      <c r="AP985" s="1">
        <v>324973674.01741397</v>
      </c>
      <c r="AQ985" s="1">
        <v>0</v>
      </c>
      <c r="AR985" s="1">
        <v>0</v>
      </c>
      <c r="AS985" s="1">
        <v>0</v>
      </c>
      <c r="AT985" s="1">
        <v>0</v>
      </c>
      <c r="AU985" s="1">
        <v>0</v>
      </c>
      <c r="AV985" s="1">
        <v>1430738643.75387</v>
      </c>
      <c r="AW985" s="1">
        <v>1625454317.3861201</v>
      </c>
      <c r="AX985" s="1">
        <v>1550915842.3861201</v>
      </c>
      <c r="AY985" s="1">
        <v>1463446505.7783599</v>
      </c>
      <c r="AZ985" s="1">
        <v>1422284465.02176</v>
      </c>
      <c r="BA985" s="1">
        <v>1422284465.02176</v>
      </c>
      <c r="BB985" s="1">
        <v>1300480643.36871</v>
      </c>
      <c r="BC985" s="1">
        <v>1225942168.36871</v>
      </c>
      <c r="BD985" s="1">
        <v>1138472831.7609401</v>
      </c>
      <c r="BE985" s="1">
        <v>1097310791.0043499</v>
      </c>
      <c r="BF985" s="1">
        <v>1097310791.0043499</v>
      </c>
      <c r="BG985" t="s">
        <v>39</v>
      </c>
    </row>
    <row r="986" spans="1:59" x14ac:dyDescent="0.25">
      <c r="A986">
        <v>1459</v>
      </c>
      <c r="B986" t="s">
        <v>244</v>
      </c>
      <c r="C986">
        <v>2021</v>
      </c>
      <c r="D986" s="2">
        <v>40843</v>
      </c>
      <c r="E986" s="7">
        <v>65131.1</v>
      </c>
      <c r="F986" t="s">
        <v>43</v>
      </c>
      <c r="G986" s="2">
        <v>117</v>
      </c>
      <c r="H986" s="1">
        <v>1744200315</v>
      </c>
      <c r="I986" s="1">
        <v>916300000</v>
      </c>
      <c r="J986" s="1">
        <v>81810000</v>
      </c>
      <c r="K986" s="1">
        <v>206310000</v>
      </c>
      <c r="L986" s="1">
        <v>10580000</v>
      </c>
      <c r="M986" s="1">
        <v>138064969.73645699</v>
      </c>
      <c r="N986" s="1">
        <v>32363766.064513698</v>
      </c>
      <c r="O986" s="1">
        <v>49879907.952900499</v>
      </c>
      <c r="P986" s="1">
        <v>112298483.751849</v>
      </c>
      <c r="Q986" s="1">
        <v>18658862</v>
      </c>
      <c r="R986" s="1">
        <v>9852468</v>
      </c>
      <c r="S986" s="1">
        <v>20869</v>
      </c>
      <c r="T986" s="1">
        <v>39.574691654104299</v>
      </c>
      <c r="U986" s="1">
        <v>3.9918900600648102</v>
      </c>
      <c r="V986" s="1">
        <v>474939</v>
      </c>
      <c r="W986" s="1">
        <v>14.16</v>
      </c>
      <c r="X986" s="1">
        <v>0.97</v>
      </c>
      <c r="Y986" s="1">
        <v>700661665</v>
      </c>
      <c r="Z986" s="1">
        <v>364549330.636141</v>
      </c>
      <c r="AA986" s="1">
        <v>4169584.4687999999</v>
      </c>
      <c r="AB986" s="1">
        <v>626123190</v>
      </c>
      <c r="AC986" s="1">
        <v>364549330.636141</v>
      </c>
      <c r="AD986" s="1">
        <v>4169584.4687999999</v>
      </c>
      <c r="AE986" s="1">
        <v>626123190</v>
      </c>
      <c r="AF986" s="1">
        <v>287180432.45980299</v>
      </c>
      <c r="AG986" s="1">
        <v>4169584.4687999999</v>
      </c>
      <c r="AH986" s="1">
        <v>626123190</v>
      </c>
      <c r="AI986" s="1">
        <v>250771539.20034999</v>
      </c>
      <c r="AJ986" s="1">
        <v>4169584.4687999999</v>
      </c>
      <c r="AK986" s="1">
        <v>1136174969.73645</v>
      </c>
      <c r="AL986" s="1">
        <v>1263489063.8567901</v>
      </c>
      <c r="AM986" s="1">
        <v>1188950588.8567901</v>
      </c>
      <c r="AN986" s="1">
        <v>1111581690.68045</v>
      </c>
      <c r="AO986" s="1">
        <v>1075172797.42099</v>
      </c>
      <c r="AP986" s="1">
        <v>299133674.01741397</v>
      </c>
      <c r="AQ986" s="1">
        <v>0</v>
      </c>
      <c r="AR986" s="1">
        <v>0</v>
      </c>
      <c r="AS986" s="1">
        <v>0</v>
      </c>
      <c r="AT986" s="1">
        <v>0</v>
      </c>
      <c r="AU986" s="1">
        <v>0</v>
      </c>
      <c r="AV986" s="1">
        <v>1435308643.75387</v>
      </c>
      <c r="AW986" s="1">
        <v>1562622737.8742001</v>
      </c>
      <c r="AX986" s="1">
        <v>1488084262.8742001</v>
      </c>
      <c r="AY986" s="1">
        <v>1410715364.69786</v>
      </c>
      <c r="AZ986" s="1">
        <v>1374306471.43841</v>
      </c>
      <c r="BA986" s="1">
        <v>1374306471.43841</v>
      </c>
      <c r="BB986" s="1">
        <v>1263489063.8567901</v>
      </c>
      <c r="BC986" s="1">
        <v>1188950588.8567901</v>
      </c>
      <c r="BD986" s="1">
        <v>1111581690.68045</v>
      </c>
      <c r="BE986" s="1">
        <v>1075172797.42099</v>
      </c>
      <c r="BF986" s="1">
        <v>1075172797.42099</v>
      </c>
      <c r="BG986" t="s">
        <v>39</v>
      </c>
    </row>
    <row r="987" spans="1:59" x14ac:dyDescent="0.25">
      <c r="A987">
        <v>1464</v>
      </c>
      <c r="B987" t="s">
        <v>245</v>
      </c>
      <c r="C987">
        <v>2017</v>
      </c>
      <c r="D987" s="2">
        <v>480173</v>
      </c>
      <c r="E987" s="7">
        <v>83649.259999999995</v>
      </c>
      <c r="F987" t="s">
        <v>45</v>
      </c>
      <c r="G987" s="2">
        <v>107</v>
      </c>
      <c r="H987" s="1">
        <v>18753156515</v>
      </c>
      <c r="I987" s="1">
        <v>11206608903</v>
      </c>
      <c r="J987" s="1">
        <v>545822874.29999995</v>
      </c>
      <c r="K987" s="1">
        <v>4468168456</v>
      </c>
      <c r="L987" s="1">
        <v>0</v>
      </c>
      <c r="M987" s="1">
        <v>293421362.89298201</v>
      </c>
      <c r="N987" s="1">
        <v>312556751.07297897</v>
      </c>
      <c r="O987" s="1">
        <v>41944243.700000003</v>
      </c>
      <c r="P987" s="1">
        <v>293421362.89298201</v>
      </c>
      <c r="Q987" s="1">
        <v>112865691</v>
      </c>
      <c r="R987" s="1">
        <v>42288237</v>
      </c>
      <c r="S987" s="1">
        <v>2076729</v>
      </c>
      <c r="T987" s="1">
        <v>49.249670224059301</v>
      </c>
      <c r="U987" s="1">
        <v>3.4476657054166799</v>
      </c>
      <c r="V987" s="1">
        <v>0</v>
      </c>
      <c r="W987" s="1">
        <v>43.8</v>
      </c>
      <c r="X987" s="1">
        <v>1.18</v>
      </c>
      <c r="Y987" s="1">
        <v>8237367815</v>
      </c>
      <c r="Z987" s="1">
        <v>2815172016.0783801</v>
      </c>
      <c r="AA987" s="1">
        <v>0</v>
      </c>
      <c r="AB987" s="1">
        <v>7361052090</v>
      </c>
      <c r="AC987" s="1">
        <v>2815172016.0783801</v>
      </c>
      <c r="AD987" s="1">
        <v>0</v>
      </c>
      <c r="AE987" s="1">
        <v>7361052090</v>
      </c>
      <c r="AF987" s="1">
        <v>2229479805.41151</v>
      </c>
      <c r="AG987" s="1">
        <v>0</v>
      </c>
      <c r="AH987" s="1">
        <v>7361052090</v>
      </c>
      <c r="AI987" s="1">
        <v>1953859941.56827</v>
      </c>
      <c r="AJ987" s="1">
        <v>0</v>
      </c>
      <c r="AK987" s="1">
        <v>12045853140.1929</v>
      </c>
      <c r="AL987" s="1">
        <v>11891784068.271299</v>
      </c>
      <c r="AM987" s="1">
        <v>11015468343.271299</v>
      </c>
      <c r="AN987" s="1">
        <v>10429776132.604401</v>
      </c>
      <c r="AO987" s="1">
        <v>10154156268.7612</v>
      </c>
      <c r="AP987" s="1">
        <v>4822669450.7729702</v>
      </c>
      <c r="AQ987" s="1">
        <v>2802078252</v>
      </c>
      <c r="AR987" s="1">
        <v>1783767610.2407</v>
      </c>
      <c r="AS987" s="1">
        <v>1652320251.4907</v>
      </c>
      <c r="AT987" s="1">
        <v>1564466419.8906701</v>
      </c>
      <c r="AU987" s="1">
        <v>1523123440.3141799</v>
      </c>
      <c r="AV987" s="1">
        <v>16868522590.9659</v>
      </c>
      <c r="AW987" s="1">
        <v>18498221129.285</v>
      </c>
      <c r="AX987" s="1">
        <v>17490458045.535</v>
      </c>
      <c r="AY987" s="1">
        <v>16816912003.268101</v>
      </c>
      <c r="AZ987" s="1">
        <v>16499949159.8484</v>
      </c>
      <c r="BA987" s="1">
        <v>16499949159.8484</v>
      </c>
      <c r="BB987" s="1">
        <v>13675551678.511999</v>
      </c>
      <c r="BC987" s="1">
        <v>12667788594.761999</v>
      </c>
      <c r="BD987" s="1">
        <v>11994242552.4951</v>
      </c>
      <c r="BE987" s="1">
        <v>11677279709.075399</v>
      </c>
      <c r="BF987" s="1">
        <v>11677279709.075399</v>
      </c>
      <c r="BG987" t="s">
        <v>39</v>
      </c>
    </row>
    <row r="988" spans="1:59" x14ac:dyDescent="0.25">
      <c r="A988">
        <v>1464</v>
      </c>
      <c r="B988" t="s">
        <v>245</v>
      </c>
      <c r="C988">
        <v>2018</v>
      </c>
      <c r="D988" s="2">
        <v>478561</v>
      </c>
      <c r="E988" s="7">
        <v>83649.259999999995</v>
      </c>
      <c r="F988" t="s">
        <v>45</v>
      </c>
      <c r="G988" s="2">
        <v>107</v>
      </c>
      <c r="H988" s="1">
        <v>18690199855</v>
      </c>
      <c r="I988" s="1">
        <v>11375653693.872</v>
      </c>
      <c r="J988" s="1">
        <v>586317921.23599994</v>
      </c>
      <c r="K988" s="1">
        <v>4530956948</v>
      </c>
      <c r="L988" s="1">
        <v>0</v>
      </c>
      <c r="M988" s="1">
        <v>293421362.89298201</v>
      </c>
      <c r="N988" s="1">
        <v>312556751.07297897</v>
      </c>
      <c r="O988" s="1">
        <v>41944243.700000003</v>
      </c>
      <c r="P988" s="1">
        <v>293421362.89298201</v>
      </c>
      <c r="Q988" s="1">
        <v>112865691</v>
      </c>
      <c r="R988" s="1">
        <v>42288237</v>
      </c>
      <c r="S988" s="1">
        <v>2076729</v>
      </c>
      <c r="T988" s="1">
        <v>50.227272338402798</v>
      </c>
      <c r="U988" s="1">
        <v>1.8809221431004599</v>
      </c>
      <c r="V988" s="1">
        <v>0</v>
      </c>
      <c r="W988" s="1">
        <v>43.8</v>
      </c>
      <c r="X988" s="1">
        <v>1.18</v>
      </c>
      <c r="Y988" s="1">
        <v>8209713955</v>
      </c>
      <c r="Z988" s="1">
        <v>2971557546.0009198</v>
      </c>
      <c r="AA988" s="1">
        <v>0</v>
      </c>
      <c r="AB988" s="1">
        <v>7336340130</v>
      </c>
      <c r="AC988" s="1">
        <v>2971557546.0009198</v>
      </c>
      <c r="AD988" s="1">
        <v>0</v>
      </c>
      <c r="AE988" s="1">
        <v>7336340130</v>
      </c>
      <c r="AF988" s="1">
        <v>2353329566.2181602</v>
      </c>
      <c r="AG988" s="1">
        <v>0</v>
      </c>
      <c r="AH988" s="1">
        <v>7336340130</v>
      </c>
      <c r="AI988" s="1">
        <v>2062398752.20274</v>
      </c>
      <c r="AJ988" s="1">
        <v>0</v>
      </c>
      <c r="AK988" s="1">
        <v>12255392978.0009</v>
      </c>
      <c r="AL988" s="1">
        <v>12061010785.1299</v>
      </c>
      <c r="AM988" s="1">
        <v>11187636960.1299</v>
      </c>
      <c r="AN988" s="1">
        <v>10569408980.347099</v>
      </c>
      <c r="AO988" s="1">
        <v>10278478166.331699</v>
      </c>
      <c r="AP988" s="1">
        <v>4885457942.7729702</v>
      </c>
      <c r="AQ988" s="1">
        <v>2802078252</v>
      </c>
      <c r="AR988" s="1">
        <v>1809151617.76948</v>
      </c>
      <c r="AS988" s="1">
        <v>1678145544.01948</v>
      </c>
      <c r="AT988" s="1">
        <v>1585411347.0520699</v>
      </c>
      <c r="AU988" s="1">
        <v>1541771724.9497499</v>
      </c>
      <c r="AV988" s="1">
        <v>17140850920.773899</v>
      </c>
      <c r="AW988" s="1">
        <v>18755620345.672298</v>
      </c>
      <c r="AX988" s="1">
        <v>17751240446.922298</v>
      </c>
      <c r="AY988" s="1">
        <v>17040278270.1721</v>
      </c>
      <c r="AZ988" s="1">
        <v>16705707834.054399</v>
      </c>
      <c r="BA988" s="1">
        <v>16705707834.054399</v>
      </c>
      <c r="BB988" s="1">
        <v>13870162402.8993</v>
      </c>
      <c r="BC988" s="1">
        <v>12865782504.1493</v>
      </c>
      <c r="BD988" s="1">
        <v>12154820327.3992</v>
      </c>
      <c r="BE988" s="1">
        <v>11820249891.281401</v>
      </c>
      <c r="BF988" s="1">
        <v>11820249891.281401</v>
      </c>
      <c r="BG988" t="s">
        <v>39</v>
      </c>
    </row>
    <row r="989" spans="1:59" x14ac:dyDescent="0.25">
      <c r="A989">
        <v>1464</v>
      </c>
      <c r="B989" t="s">
        <v>245</v>
      </c>
      <c r="C989">
        <v>2019</v>
      </c>
      <c r="D989" s="2">
        <v>475013</v>
      </c>
      <c r="E989" s="7">
        <v>83649.259999999995</v>
      </c>
      <c r="F989" t="s">
        <v>45</v>
      </c>
      <c r="G989" s="2">
        <v>107</v>
      </c>
      <c r="H989" s="1">
        <v>18551632715</v>
      </c>
      <c r="I989" s="1">
        <v>10838241916</v>
      </c>
      <c r="J989" s="1">
        <v>537863601</v>
      </c>
      <c r="K989" s="1">
        <v>4333764457</v>
      </c>
      <c r="L989" s="1">
        <v>0</v>
      </c>
      <c r="M989" s="1">
        <v>293421362.89298201</v>
      </c>
      <c r="N989" s="1">
        <v>312556751.07297897</v>
      </c>
      <c r="O989" s="1">
        <v>41944243.700000003</v>
      </c>
      <c r="P989" s="1">
        <v>293421362.89298201</v>
      </c>
      <c r="Q989" s="1">
        <v>112865691</v>
      </c>
      <c r="R989" s="1">
        <v>42288237</v>
      </c>
      <c r="S989" s="1">
        <v>2076729</v>
      </c>
      <c r="T989" s="1">
        <v>46.071494962750798</v>
      </c>
      <c r="U989" s="1">
        <v>5.2438609944867602</v>
      </c>
      <c r="V989" s="1">
        <v>0</v>
      </c>
      <c r="W989" s="1">
        <v>43.8</v>
      </c>
      <c r="X989" s="1">
        <v>1.18</v>
      </c>
      <c r="Y989" s="1">
        <v>8148848015</v>
      </c>
      <c r="Z989" s="1">
        <v>2509427564.1007299</v>
      </c>
      <c r="AA989" s="1">
        <v>0</v>
      </c>
      <c r="AB989" s="1">
        <v>7281949290</v>
      </c>
      <c r="AC989" s="1">
        <v>2509427564.1007299</v>
      </c>
      <c r="AD989" s="1">
        <v>0</v>
      </c>
      <c r="AE989" s="1">
        <v>7281949290</v>
      </c>
      <c r="AF989" s="1">
        <v>1987345016.69961</v>
      </c>
      <c r="AG989" s="1">
        <v>0</v>
      </c>
      <c r="AH989" s="1">
        <v>7281949290</v>
      </c>
      <c r="AI989" s="1">
        <v>1741659112.0402601</v>
      </c>
      <c r="AJ989" s="1">
        <v>0</v>
      </c>
      <c r="AK989" s="1">
        <v>11669526879.8929</v>
      </c>
      <c r="AL989" s="1">
        <v>11489560542.9937</v>
      </c>
      <c r="AM989" s="1">
        <v>10622661817.9937</v>
      </c>
      <c r="AN989" s="1">
        <v>10100579270.5926</v>
      </c>
      <c r="AO989" s="1">
        <v>9854893365.9332504</v>
      </c>
      <c r="AP989" s="1">
        <v>4688265451.7729702</v>
      </c>
      <c r="AQ989" s="1">
        <v>2802078252</v>
      </c>
      <c r="AR989" s="1">
        <v>1723434081.4490499</v>
      </c>
      <c r="AS989" s="1">
        <v>1593399272.6990499</v>
      </c>
      <c r="AT989" s="1">
        <v>1515086890.5888801</v>
      </c>
      <c r="AU989" s="1">
        <v>1478234004.8899801</v>
      </c>
      <c r="AV989" s="1">
        <v>16357792331.665899</v>
      </c>
      <c r="AW989" s="1">
        <v>17901260076.215698</v>
      </c>
      <c r="AX989" s="1">
        <v>16904326542.4657</v>
      </c>
      <c r="AY989" s="1">
        <v>16303931612.954399</v>
      </c>
      <c r="AZ989" s="1">
        <v>16021392822.596201</v>
      </c>
      <c r="BA989" s="1">
        <v>16021392822.596201</v>
      </c>
      <c r="BB989" s="1">
        <v>13212994624.442699</v>
      </c>
      <c r="BC989" s="1">
        <v>12216061090.692699</v>
      </c>
      <c r="BD989" s="1">
        <v>11615666161.1814</v>
      </c>
      <c r="BE989" s="1">
        <v>11333127370.8232</v>
      </c>
      <c r="BF989" s="1">
        <v>11333127370.8232</v>
      </c>
      <c r="BG989" t="s">
        <v>39</v>
      </c>
    </row>
    <row r="990" spans="1:59" x14ac:dyDescent="0.25">
      <c r="A990">
        <v>1464</v>
      </c>
      <c r="B990" t="s">
        <v>245</v>
      </c>
      <c r="C990">
        <v>2020</v>
      </c>
      <c r="D990" s="2">
        <v>472217</v>
      </c>
      <c r="E990" s="7">
        <v>83649.259999999995</v>
      </c>
      <c r="F990" t="s">
        <v>45</v>
      </c>
      <c r="G990" s="2">
        <v>107</v>
      </c>
      <c r="H990" s="1">
        <v>18442434935</v>
      </c>
      <c r="I990" s="1">
        <v>11323116505.807899</v>
      </c>
      <c r="J990" s="1">
        <v>588146908.39999998</v>
      </c>
      <c r="K990" s="1">
        <v>3911576624.8839998</v>
      </c>
      <c r="L990" s="1">
        <v>0</v>
      </c>
      <c r="M990" s="1">
        <v>293421362.89298201</v>
      </c>
      <c r="N990" s="1">
        <v>312556751.07297897</v>
      </c>
      <c r="O990" s="1">
        <v>41944243.700000003</v>
      </c>
      <c r="P990" s="1">
        <v>293421362.89298201</v>
      </c>
      <c r="Q990" s="1">
        <v>112865691</v>
      </c>
      <c r="R990" s="1">
        <v>42288237</v>
      </c>
      <c r="S990" s="1">
        <v>2076729</v>
      </c>
      <c r="T990" s="1">
        <v>46.940870969999999</v>
      </c>
      <c r="U990" s="1">
        <v>2.0135097567468598</v>
      </c>
      <c r="V990" s="1">
        <v>0</v>
      </c>
      <c r="W990" s="1">
        <v>43.8</v>
      </c>
      <c r="X990" s="1">
        <v>1.18</v>
      </c>
      <c r="Y990" s="1">
        <v>8100882635</v>
      </c>
      <c r="Z990" s="1">
        <v>2761412985.58921</v>
      </c>
      <c r="AA990" s="1">
        <v>0</v>
      </c>
      <c r="AB990" s="1">
        <v>7239086610</v>
      </c>
      <c r="AC990" s="1">
        <v>2761412985.58921</v>
      </c>
      <c r="AD990" s="1">
        <v>0</v>
      </c>
      <c r="AE990" s="1">
        <v>7239086610</v>
      </c>
      <c r="AF990" s="1">
        <v>2186905258.58113</v>
      </c>
      <c r="AG990" s="1">
        <v>0</v>
      </c>
      <c r="AH990" s="1">
        <v>7239086610</v>
      </c>
      <c r="AI990" s="1">
        <v>1916548681.16556</v>
      </c>
      <c r="AJ990" s="1">
        <v>0</v>
      </c>
      <c r="AK990" s="1">
        <v>12204684777.1008</v>
      </c>
      <c r="AL990" s="1">
        <v>11743863891.8822</v>
      </c>
      <c r="AM990" s="1">
        <v>10882067866.8822</v>
      </c>
      <c r="AN990" s="1">
        <v>10307560139.8741</v>
      </c>
      <c r="AO990" s="1">
        <v>10037203562.4585</v>
      </c>
      <c r="AP990" s="1">
        <v>4266077619.65697</v>
      </c>
      <c r="AQ990" s="1">
        <v>2802078252</v>
      </c>
      <c r="AR990" s="1">
        <v>1761579583.78233</v>
      </c>
      <c r="AS990" s="1">
        <v>1632310180.03233</v>
      </c>
      <c r="AT990" s="1">
        <v>1546134020.9811101</v>
      </c>
      <c r="AU990" s="1">
        <v>1505580534.3687799</v>
      </c>
      <c r="AV990" s="1">
        <v>16470762396.757799</v>
      </c>
      <c r="AW990" s="1">
        <v>17771521095.321499</v>
      </c>
      <c r="AX990" s="1">
        <v>16780455666.571501</v>
      </c>
      <c r="AY990" s="1">
        <v>16119771780.512199</v>
      </c>
      <c r="AZ990" s="1">
        <v>15808861716.484301</v>
      </c>
      <c r="BA990" s="1">
        <v>15808861716.484301</v>
      </c>
      <c r="BB990" s="1">
        <v>13505443475.664499</v>
      </c>
      <c r="BC990" s="1">
        <v>12514378046.914499</v>
      </c>
      <c r="BD990" s="1">
        <v>11853694160.8552</v>
      </c>
      <c r="BE990" s="1">
        <v>11542784096.827299</v>
      </c>
      <c r="BF990" s="1">
        <v>11542784096.827299</v>
      </c>
      <c r="BG990" t="s">
        <v>39</v>
      </c>
    </row>
    <row r="991" spans="1:59" x14ac:dyDescent="0.25">
      <c r="A991">
        <v>1464</v>
      </c>
      <c r="B991" t="s">
        <v>245</v>
      </c>
      <c r="C991">
        <v>2021</v>
      </c>
      <c r="D991" s="2">
        <v>472217</v>
      </c>
      <c r="E991" s="7">
        <v>83649.259999999995</v>
      </c>
      <c r="F991" t="s">
        <v>45</v>
      </c>
      <c r="G991" s="2">
        <v>107</v>
      </c>
      <c r="H991" s="1">
        <v>18442434935</v>
      </c>
      <c r="I991" s="1">
        <v>11198737152</v>
      </c>
      <c r="J991" s="1">
        <v>656497167.70000005</v>
      </c>
      <c r="K991" s="1">
        <v>4215654527</v>
      </c>
      <c r="L991" s="1">
        <v>0</v>
      </c>
      <c r="M991" s="1">
        <v>293421362.89298201</v>
      </c>
      <c r="N991" s="1">
        <v>312556751.07297897</v>
      </c>
      <c r="O991" s="1">
        <v>41944243.700000003</v>
      </c>
      <c r="P991" s="1">
        <v>293421362.89298201</v>
      </c>
      <c r="Q991" s="1">
        <v>112865691</v>
      </c>
      <c r="R991" s="1">
        <v>42288237</v>
      </c>
      <c r="S991" s="1">
        <v>2076729</v>
      </c>
      <c r="T991" s="1">
        <v>46.060968231859903</v>
      </c>
      <c r="U991" s="1">
        <v>2.4058618827621499</v>
      </c>
      <c r="V991" s="1">
        <v>0</v>
      </c>
      <c r="W991" s="1">
        <v>43.8</v>
      </c>
      <c r="X991" s="1">
        <v>1.18</v>
      </c>
      <c r="Y991" s="1">
        <v>8100882635</v>
      </c>
      <c r="Z991" s="1">
        <v>2683215178.9968801</v>
      </c>
      <c r="AA991" s="1">
        <v>0</v>
      </c>
      <c r="AB991" s="1">
        <v>7239086610</v>
      </c>
      <c r="AC991" s="1">
        <v>2683215178.9968801</v>
      </c>
      <c r="AD991" s="1">
        <v>0</v>
      </c>
      <c r="AE991" s="1">
        <v>7239086610</v>
      </c>
      <c r="AF991" s="1">
        <v>2124976385.45034</v>
      </c>
      <c r="AG991" s="1">
        <v>0</v>
      </c>
      <c r="AH991" s="1">
        <v>7239086610</v>
      </c>
      <c r="AI991" s="1">
        <v>1862275776.7225499</v>
      </c>
      <c r="AJ991" s="1">
        <v>0</v>
      </c>
      <c r="AK991" s="1">
        <v>12148655682.592899</v>
      </c>
      <c r="AL991" s="1">
        <v>11734016344.5898</v>
      </c>
      <c r="AM991" s="1">
        <v>10872220319.5898</v>
      </c>
      <c r="AN991" s="1">
        <v>10313981526.043301</v>
      </c>
      <c r="AO991" s="1">
        <v>10051280917.3155</v>
      </c>
      <c r="AP991" s="1">
        <v>4570155521.7729702</v>
      </c>
      <c r="AQ991" s="1">
        <v>2802078252</v>
      </c>
      <c r="AR991" s="1">
        <v>1760102451.6884799</v>
      </c>
      <c r="AS991" s="1">
        <v>1630833047.9384799</v>
      </c>
      <c r="AT991" s="1">
        <v>1547097228.9064901</v>
      </c>
      <c r="AU991" s="1">
        <v>1507692137.5973301</v>
      </c>
      <c r="AV991" s="1">
        <v>16718811204.3659</v>
      </c>
      <c r="AW991" s="1">
        <v>18064274318.0513</v>
      </c>
      <c r="AX991" s="1">
        <v>17073208889.3013</v>
      </c>
      <c r="AY991" s="1">
        <v>16431234276.722799</v>
      </c>
      <c r="AZ991" s="1">
        <v>16129128576.685801</v>
      </c>
      <c r="BA991" s="1">
        <v>16129128576.685801</v>
      </c>
      <c r="BB991" s="1">
        <v>13494118796.278299</v>
      </c>
      <c r="BC991" s="1">
        <v>12503053367.528299</v>
      </c>
      <c r="BD991" s="1">
        <v>11861078754.9498</v>
      </c>
      <c r="BE991" s="1">
        <v>11558973054.9128</v>
      </c>
      <c r="BF991" s="1">
        <v>11558973054.9128</v>
      </c>
      <c r="BG991" t="s">
        <v>39</v>
      </c>
    </row>
    <row r="992" spans="1:59" x14ac:dyDescent="0.25">
      <c r="A992">
        <v>1473</v>
      </c>
      <c r="B992" t="s">
        <v>246</v>
      </c>
      <c r="C992">
        <v>2017</v>
      </c>
      <c r="D992" s="2">
        <v>4072307</v>
      </c>
      <c r="E992" s="7">
        <v>105320.62</v>
      </c>
      <c r="F992" t="s">
        <v>45</v>
      </c>
      <c r="G992" s="2">
        <v>142</v>
      </c>
      <c r="H992" s="1">
        <v>211067671810</v>
      </c>
      <c r="I992" s="1">
        <v>101362418675.42</v>
      </c>
      <c r="J992" s="1">
        <v>4167370573</v>
      </c>
      <c r="K992" s="1">
        <v>42157919267</v>
      </c>
      <c r="L992" s="1">
        <v>0</v>
      </c>
      <c r="M992" s="1">
        <v>9451643840</v>
      </c>
      <c r="N992" s="1">
        <v>2338509711.9296598</v>
      </c>
      <c r="O992" s="1">
        <v>1656625306.6484101</v>
      </c>
      <c r="P992" s="1">
        <v>9451643840</v>
      </c>
      <c r="Q992" s="1">
        <v>1449342109</v>
      </c>
      <c r="R992" s="1">
        <v>775040545</v>
      </c>
      <c r="S992" s="1">
        <v>36782745</v>
      </c>
      <c r="T992" s="1">
        <v>52.977205008819098</v>
      </c>
      <c r="U992" s="1">
        <v>3.4058099956635801</v>
      </c>
      <c r="V992" s="1">
        <v>1199181</v>
      </c>
      <c r="W992" s="1">
        <v>33.11</v>
      </c>
      <c r="X992" s="1">
        <v>1.1200000000000001</v>
      </c>
      <c r="Y992" s="1">
        <v>69860426585</v>
      </c>
      <c r="Z992" s="1">
        <v>40577310313.255501</v>
      </c>
      <c r="AA992" s="1">
        <v>24617027.404199999</v>
      </c>
      <c r="AB992" s="1">
        <v>62428466310</v>
      </c>
      <c r="AC992" s="1">
        <v>40577310313.255501</v>
      </c>
      <c r="AD992" s="1">
        <v>24617027.404199999</v>
      </c>
      <c r="AE992" s="1">
        <v>62428466310</v>
      </c>
      <c r="AF992" s="1">
        <v>32194861130.3255</v>
      </c>
      <c r="AG992" s="1">
        <v>24617027.404199999</v>
      </c>
      <c r="AH992" s="1">
        <v>62428466310</v>
      </c>
      <c r="AI992" s="1">
        <v>28250179161.887901</v>
      </c>
      <c r="AJ992" s="1">
        <v>24617027.404199999</v>
      </c>
      <c r="AK992" s="1">
        <v>114981433088.42</v>
      </c>
      <c r="AL992" s="1">
        <v>124081368338.659</v>
      </c>
      <c r="AM992" s="1">
        <v>116649408063.659</v>
      </c>
      <c r="AN992" s="1">
        <v>108266958880.729</v>
      </c>
      <c r="AO992" s="1">
        <v>104322276912.29201</v>
      </c>
      <c r="AP992" s="1">
        <v>46153054285.578003</v>
      </c>
      <c r="AQ992" s="1">
        <v>2528480784</v>
      </c>
      <c r="AR992" s="1">
        <v>2528480784</v>
      </c>
      <c r="AS992" s="1">
        <v>2528480784</v>
      </c>
      <c r="AT992" s="1">
        <v>2528480784</v>
      </c>
      <c r="AU992" s="1">
        <v>2528480784</v>
      </c>
      <c r="AV992" s="1">
        <v>161134487373.99799</v>
      </c>
      <c r="AW992" s="1">
        <v>172762903408.237</v>
      </c>
      <c r="AX992" s="1">
        <v>165330943133.237</v>
      </c>
      <c r="AY992" s="1">
        <v>156948493950.30701</v>
      </c>
      <c r="AZ992" s="1">
        <v>153003811981.87</v>
      </c>
      <c r="BA992" s="1">
        <v>153003811981.87</v>
      </c>
      <c r="BB992" s="1">
        <v>126609849122.659</v>
      </c>
      <c r="BC992" s="1">
        <v>119177888847.659</v>
      </c>
      <c r="BD992" s="1">
        <v>110795439664.729</v>
      </c>
      <c r="BE992" s="1">
        <v>106850757696.29201</v>
      </c>
      <c r="BF992" s="1">
        <v>106850757696.29201</v>
      </c>
      <c r="BG992" t="s">
        <v>39</v>
      </c>
    </row>
    <row r="993" spans="1:59" x14ac:dyDescent="0.25">
      <c r="A993">
        <v>1473</v>
      </c>
      <c r="B993" t="s">
        <v>246</v>
      </c>
      <c r="C993">
        <v>2018</v>
      </c>
      <c r="D993" s="2">
        <v>4085000</v>
      </c>
      <c r="E993" s="7">
        <v>105320.62</v>
      </c>
      <c r="F993" t="s">
        <v>45</v>
      </c>
      <c r="G993" s="2">
        <v>142</v>
      </c>
      <c r="H993" s="1">
        <v>211725550000</v>
      </c>
      <c r="I993" s="1">
        <v>105678000000</v>
      </c>
      <c r="J993" s="1">
        <v>3770692251</v>
      </c>
      <c r="K993" s="1">
        <v>39703636378</v>
      </c>
      <c r="L993" s="1">
        <v>0</v>
      </c>
      <c r="M993" s="1">
        <v>9451643840</v>
      </c>
      <c r="N993" s="1">
        <v>2338509711.9296598</v>
      </c>
      <c r="O993" s="1">
        <v>1656625306.6484101</v>
      </c>
      <c r="P993" s="1">
        <v>9451643840</v>
      </c>
      <c r="Q993" s="1">
        <v>1449342109</v>
      </c>
      <c r="R993" s="1">
        <v>775040545</v>
      </c>
      <c r="S993" s="1">
        <v>36782745</v>
      </c>
      <c r="T993" s="1">
        <v>54.176913710906902</v>
      </c>
      <c r="U993" s="1">
        <v>2.7499390367432701</v>
      </c>
      <c r="V993" s="1">
        <v>1199181</v>
      </c>
      <c r="W993" s="1">
        <v>33.11</v>
      </c>
      <c r="X993" s="1">
        <v>1.1200000000000001</v>
      </c>
      <c r="Y993" s="1">
        <v>70078175000</v>
      </c>
      <c r="Z993" s="1">
        <v>42096219185.917099</v>
      </c>
      <c r="AA993" s="1">
        <v>24617027.404199999</v>
      </c>
      <c r="AB993" s="1">
        <v>62623050000</v>
      </c>
      <c r="AC993" s="1">
        <v>42096219185.917099</v>
      </c>
      <c r="AD993" s="1">
        <v>24617027.404199999</v>
      </c>
      <c r="AE993" s="1">
        <v>62623050000</v>
      </c>
      <c r="AF993" s="1">
        <v>33399994241.599899</v>
      </c>
      <c r="AG993" s="1">
        <v>24617027.404199999</v>
      </c>
      <c r="AH993" s="1">
        <v>62623050000</v>
      </c>
      <c r="AI993" s="1">
        <v>29307653091.333</v>
      </c>
      <c r="AJ993" s="1">
        <v>24617027.404199999</v>
      </c>
      <c r="AK993" s="1">
        <v>118900336091</v>
      </c>
      <c r="AL993" s="1">
        <v>125421347304.321</v>
      </c>
      <c r="AM993" s="1">
        <v>117966222304.321</v>
      </c>
      <c r="AN993" s="1">
        <v>109269997360.004</v>
      </c>
      <c r="AO993" s="1">
        <v>105177656209.737</v>
      </c>
      <c r="AP993" s="1">
        <v>43698771396.578003</v>
      </c>
      <c r="AQ993" s="1">
        <v>2528480784</v>
      </c>
      <c r="AR993" s="1">
        <v>2528480784</v>
      </c>
      <c r="AS993" s="1">
        <v>2528480784</v>
      </c>
      <c r="AT993" s="1">
        <v>2528480784</v>
      </c>
      <c r="AU993" s="1">
        <v>2528480784</v>
      </c>
      <c r="AV993" s="1">
        <v>162599107487.578</v>
      </c>
      <c r="AW993" s="1">
        <v>171648599484.89899</v>
      </c>
      <c r="AX993" s="1">
        <v>164193474484.89899</v>
      </c>
      <c r="AY993" s="1">
        <v>155497249540.582</v>
      </c>
      <c r="AZ993" s="1">
        <v>151404908390.315</v>
      </c>
      <c r="BA993" s="1">
        <v>151404908390.315</v>
      </c>
      <c r="BB993" s="1">
        <v>127949828088.321</v>
      </c>
      <c r="BC993" s="1">
        <v>120494703088.321</v>
      </c>
      <c r="BD993" s="1">
        <v>111798478144.004</v>
      </c>
      <c r="BE993" s="1">
        <v>107706136993.737</v>
      </c>
      <c r="BF993" s="1">
        <v>107706136993.737</v>
      </c>
      <c r="BG993" t="s">
        <v>39</v>
      </c>
    </row>
    <row r="994" spans="1:59" x14ac:dyDescent="0.25">
      <c r="A994">
        <v>1473</v>
      </c>
      <c r="B994" t="s">
        <v>246</v>
      </c>
      <c r="C994">
        <v>2019</v>
      </c>
      <c r="D994" s="2">
        <v>4070679</v>
      </c>
      <c r="E994" s="7">
        <v>105320.62</v>
      </c>
      <c r="F994" t="s">
        <v>45</v>
      </c>
      <c r="G994" s="2">
        <v>142</v>
      </c>
      <c r="H994" s="1">
        <v>210983292570</v>
      </c>
      <c r="I994" s="1">
        <v>99229908688.367996</v>
      </c>
      <c r="J994" s="1">
        <v>7932854328</v>
      </c>
      <c r="K994" s="1">
        <v>39184355137</v>
      </c>
      <c r="L994" s="1">
        <v>0</v>
      </c>
      <c r="M994" s="1">
        <v>9451643840</v>
      </c>
      <c r="N994" s="1">
        <v>2338509711.9296598</v>
      </c>
      <c r="O994" s="1">
        <v>1656625306.6484101</v>
      </c>
      <c r="P994" s="1">
        <v>9451643840</v>
      </c>
      <c r="Q994" s="1">
        <v>1449342109</v>
      </c>
      <c r="R994" s="1">
        <v>775040545</v>
      </c>
      <c r="S994" s="1">
        <v>36782745</v>
      </c>
      <c r="T994" s="1">
        <v>51.474805071211001</v>
      </c>
      <c r="U994" s="1">
        <v>6.1308751337244702</v>
      </c>
      <c r="V994" s="1">
        <v>1199181</v>
      </c>
      <c r="W994" s="1">
        <v>33.11</v>
      </c>
      <c r="X994" s="1">
        <v>1.1200000000000001</v>
      </c>
      <c r="Y994" s="1">
        <v>69832498245</v>
      </c>
      <c r="Z994" s="1">
        <v>37116863776.127701</v>
      </c>
      <c r="AA994" s="1">
        <v>24617027.404199999</v>
      </c>
      <c r="AB994" s="1">
        <v>62403509070</v>
      </c>
      <c r="AC994" s="1">
        <v>37116863776.127701</v>
      </c>
      <c r="AD994" s="1">
        <v>24617027.404199999</v>
      </c>
      <c r="AE994" s="1">
        <v>62403509070</v>
      </c>
      <c r="AF994" s="1">
        <v>29449272651.156399</v>
      </c>
      <c r="AG994" s="1">
        <v>24617027.404199999</v>
      </c>
      <c r="AH994" s="1">
        <v>62403509070</v>
      </c>
      <c r="AI994" s="1">
        <v>25840994474.699299</v>
      </c>
      <c r="AJ994" s="1">
        <v>24617027.404199999</v>
      </c>
      <c r="AK994" s="1">
        <v>116614406856.368</v>
      </c>
      <c r="AL994" s="1">
        <v>124358477216.53101</v>
      </c>
      <c r="AM994" s="1">
        <v>116929488041.53101</v>
      </c>
      <c r="AN994" s="1">
        <v>109261896916.56</v>
      </c>
      <c r="AO994" s="1">
        <v>105653618740.103</v>
      </c>
      <c r="AP994" s="1">
        <v>43179490155.578003</v>
      </c>
      <c r="AQ994" s="1">
        <v>2528480784</v>
      </c>
      <c r="AR994" s="1">
        <v>2528480784</v>
      </c>
      <c r="AS994" s="1">
        <v>2528480784</v>
      </c>
      <c r="AT994" s="1">
        <v>2528480784</v>
      </c>
      <c r="AU994" s="1">
        <v>2528480784</v>
      </c>
      <c r="AV994" s="1">
        <v>159793897011.94601</v>
      </c>
      <c r="AW994" s="1">
        <v>170066448156.10999</v>
      </c>
      <c r="AX994" s="1">
        <v>162637458981.10999</v>
      </c>
      <c r="AY994" s="1">
        <v>154969867856.138</v>
      </c>
      <c r="AZ994" s="1">
        <v>151361589679.681</v>
      </c>
      <c r="BA994" s="1">
        <v>151361589679.681</v>
      </c>
      <c r="BB994" s="1">
        <v>126886958000.53101</v>
      </c>
      <c r="BC994" s="1">
        <v>119457968825.53101</v>
      </c>
      <c r="BD994" s="1">
        <v>111790377700.56</v>
      </c>
      <c r="BE994" s="1">
        <v>108182099524.103</v>
      </c>
      <c r="BF994" s="1">
        <v>108182099524.103</v>
      </c>
      <c r="BG994" t="s">
        <v>39</v>
      </c>
    </row>
    <row r="995" spans="1:59" x14ac:dyDescent="0.25">
      <c r="A995">
        <v>1473</v>
      </c>
      <c r="B995" t="s">
        <v>246</v>
      </c>
      <c r="C995">
        <v>2020</v>
      </c>
      <c r="D995" s="2">
        <v>4041284</v>
      </c>
      <c r="E995" s="7">
        <v>105320.62</v>
      </c>
      <c r="F995" t="s">
        <v>45</v>
      </c>
      <c r="G995" s="2">
        <v>142</v>
      </c>
      <c r="H995" s="1">
        <v>209459749720</v>
      </c>
      <c r="I995" s="1">
        <v>106884923786.2</v>
      </c>
      <c r="J995" s="1">
        <v>8962677318.5119991</v>
      </c>
      <c r="K995" s="1">
        <v>32768408883</v>
      </c>
      <c r="L995" s="1">
        <v>2316102893</v>
      </c>
      <c r="M995" s="1">
        <v>9451643840</v>
      </c>
      <c r="N995" s="1">
        <v>2338509711.9296598</v>
      </c>
      <c r="O995" s="1">
        <v>1656625306.6484101</v>
      </c>
      <c r="P995" s="1">
        <v>9451643840</v>
      </c>
      <c r="Q995" s="1">
        <v>1449342109</v>
      </c>
      <c r="R995" s="1">
        <v>775040545</v>
      </c>
      <c r="S995" s="1">
        <v>36782745</v>
      </c>
      <c r="T995" s="1">
        <v>52.8552285190828</v>
      </c>
      <c r="U995" s="1">
        <v>2.6948735501022298</v>
      </c>
      <c r="V995" s="1">
        <v>1199181</v>
      </c>
      <c r="W995" s="1">
        <v>33.11</v>
      </c>
      <c r="X995" s="1">
        <v>1.1200000000000001</v>
      </c>
      <c r="Y995" s="1">
        <v>69328227020</v>
      </c>
      <c r="Z995" s="1">
        <v>41059411147.481598</v>
      </c>
      <c r="AA995" s="1">
        <v>24617027.404199999</v>
      </c>
      <c r="AB995" s="1">
        <v>61952883720</v>
      </c>
      <c r="AC995" s="1">
        <v>41059411147.481598</v>
      </c>
      <c r="AD995" s="1">
        <v>24617027.404199999</v>
      </c>
      <c r="AE995" s="1">
        <v>61952883720</v>
      </c>
      <c r="AF995" s="1">
        <v>32577369711.818501</v>
      </c>
      <c r="AG995" s="1">
        <v>24617027.404199999</v>
      </c>
      <c r="AH995" s="1">
        <v>61952883720</v>
      </c>
      <c r="AI995" s="1">
        <v>28585820800.918201</v>
      </c>
      <c r="AJ995" s="1">
        <v>24617027.404199999</v>
      </c>
      <c r="AK995" s="1">
        <v>125299244944.711</v>
      </c>
      <c r="AL995" s="1">
        <v>128826576353.397</v>
      </c>
      <c r="AM995" s="1">
        <v>121451233053.397</v>
      </c>
      <c r="AN995" s="1">
        <v>112969191617.73399</v>
      </c>
      <c r="AO995" s="1">
        <v>108977642706.834</v>
      </c>
      <c r="AP995" s="1">
        <v>39079646794.578003</v>
      </c>
      <c r="AQ995" s="1">
        <v>2528480784</v>
      </c>
      <c r="AR995" s="1">
        <v>2528480784</v>
      </c>
      <c r="AS995" s="1">
        <v>2528480784</v>
      </c>
      <c r="AT995" s="1">
        <v>2528480784</v>
      </c>
      <c r="AU995" s="1">
        <v>2528480784</v>
      </c>
      <c r="AV995" s="1">
        <v>164378891739.29001</v>
      </c>
      <c r="AW995" s="1">
        <v>170434703931.97501</v>
      </c>
      <c r="AX995" s="1">
        <v>163059360631.97501</v>
      </c>
      <c r="AY995" s="1">
        <v>154577319196.31201</v>
      </c>
      <c r="AZ995" s="1">
        <v>150585770285.41199</v>
      </c>
      <c r="BA995" s="1">
        <v>150585770285.41199</v>
      </c>
      <c r="BB995" s="1">
        <v>131355057137.397</v>
      </c>
      <c r="BC995" s="1">
        <v>123979713837.397</v>
      </c>
      <c r="BD995" s="1">
        <v>115497672401.73399</v>
      </c>
      <c r="BE995" s="1">
        <v>111506123490.834</v>
      </c>
      <c r="BF995" s="1">
        <v>111506123490.834</v>
      </c>
      <c r="BG995" t="s">
        <v>39</v>
      </c>
    </row>
    <row r="996" spans="1:59" x14ac:dyDescent="0.25">
      <c r="A996">
        <v>1473</v>
      </c>
      <c r="B996" t="s">
        <v>246</v>
      </c>
      <c r="C996">
        <v>2021</v>
      </c>
      <c r="D996" s="2">
        <v>4041284</v>
      </c>
      <c r="E996" s="7">
        <v>105320.62</v>
      </c>
      <c r="F996" t="s">
        <v>45</v>
      </c>
      <c r="G996" s="2">
        <v>142</v>
      </c>
      <c r="H996" s="1">
        <v>209459749720</v>
      </c>
      <c r="I996" s="1">
        <v>107434000000</v>
      </c>
      <c r="J996" s="1">
        <v>9619773222</v>
      </c>
      <c r="K996" s="1">
        <v>34422899640</v>
      </c>
      <c r="L996" s="1">
        <v>2091311718</v>
      </c>
      <c r="M996" s="1">
        <v>9451643840</v>
      </c>
      <c r="N996" s="1">
        <v>2338509711.9296598</v>
      </c>
      <c r="O996" s="1">
        <v>1656625306.6484101</v>
      </c>
      <c r="P996" s="1">
        <v>9451643840</v>
      </c>
      <c r="Q996" s="1">
        <v>1449342109</v>
      </c>
      <c r="R996" s="1">
        <v>775040545</v>
      </c>
      <c r="S996" s="1">
        <v>36782745</v>
      </c>
      <c r="T996" s="1">
        <v>53.429309799837199</v>
      </c>
      <c r="U996" s="1">
        <v>3.5154725735332599</v>
      </c>
      <c r="V996" s="1">
        <v>1199181</v>
      </c>
      <c r="W996" s="1">
        <v>33.11</v>
      </c>
      <c r="X996" s="1">
        <v>1.1200000000000001</v>
      </c>
      <c r="Y996" s="1">
        <v>69328227020</v>
      </c>
      <c r="Z996" s="1">
        <v>40857620842.010902</v>
      </c>
      <c r="AA996" s="1">
        <v>24617027.404199999</v>
      </c>
      <c r="AB996" s="1">
        <v>61952883720</v>
      </c>
      <c r="AC996" s="1">
        <v>40857620842.010902</v>
      </c>
      <c r="AD996" s="1">
        <v>24617027.404199999</v>
      </c>
      <c r="AE996" s="1">
        <v>61952883720</v>
      </c>
      <c r="AF996" s="1">
        <v>32417265190.0569</v>
      </c>
      <c r="AG996" s="1">
        <v>24617027.404199999</v>
      </c>
      <c r="AH996" s="1">
        <v>61952883720</v>
      </c>
      <c r="AI996" s="1">
        <v>28445333118.549198</v>
      </c>
      <c r="AJ996" s="1">
        <v>24617027.404199999</v>
      </c>
      <c r="AK996" s="1">
        <v>126505417062</v>
      </c>
      <c r="AL996" s="1">
        <v>129281881951.41499</v>
      </c>
      <c r="AM996" s="1">
        <v>121906538651.41499</v>
      </c>
      <c r="AN996" s="1">
        <v>113466182999.461</v>
      </c>
      <c r="AO996" s="1">
        <v>109494250927.953</v>
      </c>
      <c r="AP996" s="1">
        <v>40509346376.578003</v>
      </c>
      <c r="AQ996" s="1">
        <v>2528480784</v>
      </c>
      <c r="AR996" s="1">
        <v>2528480784</v>
      </c>
      <c r="AS996" s="1">
        <v>2528480784</v>
      </c>
      <c r="AT996" s="1">
        <v>2528480784</v>
      </c>
      <c r="AU996" s="1">
        <v>2528480784</v>
      </c>
      <c r="AV996" s="1">
        <v>167014763438.578</v>
      </c>
      <c r="AW996" s="1">
        <v>172319709111.99301</v>
      </c>
      <c r="AX996" s="1">
        <v>164944365811.99301</v>
      </c>
      <c r="AY996" s="1">
        <v>156504010160.039</v>
      </c>
      <c r="AZ996" s="1">
        <v>152532078088.53101</v>
      </c>
      <c r="BA996" s="1">
        <v>152532078088.53101</v>
      </c>
      <c r="BB996" s="1">
        <v>131810362735.41499</v>
      </c>
      <c r="BC996" s="1">
        <v>124435019435.41499</v>
      </c>
      <c r="BD996" s="1">
        <v>115994663783.461</v>
      </c>
      <c r="BE996" s="1">
        <v>112022731711.953</v>
      </c>
      <c r="BF996" s="1">
        <v>112022731711.953</v>
      </c>
      <c r="BG996" t="s">
        <v>39</v>
      </c>
    </row>
    <row r="997" spans="1:59" x14ac:dyDescent="0.25">
      <c r="A997">
        <v>1481</v>
      </c>
      <c r="B997" t="s">
        <v>247</v>
      </c>
      <c r="C997">
        <v>2017</v>
      </c>
      <c r="D997" s="2">
        <v>31179</v>
      </c>
      <c r="E997" s="7">
        <v>160518.76999999999</v>
      </c>
      <c r="F997" t="s">
        <v>45</v>
      </c>
      <c r="G997" s="2">
        <v>237</v>
      </c>
      <c r="H997" s="1">
        <v>2697139395</v>
      </c>
      <c r="I997" s="1">
        <v>1861257653</v>
      </c>
      <c r="J997" s="1">
        <v>0</v>
      </c>
      <c r="K997" s="1">
        <v>621453251.70000005</v>
      </c>
      <c r="L997" s="1">
        <v>8204928.1799999997</v>
      </c>
      <c r="M997" s="1">
        <v>77579874</v>
      </c>
      <c r="N997" s="1">
        <v>71361369</v>
      </c>
      <c r="O997" s="1">
        <v>20864195.680342499</v>
      </c>
      <c r="P997" s="1">
        <v>77579874</v>
      </c>
      <c r="Q997" s="1">
        <v>69119237</v>
      </c>
      <c r="R997" s="1">
        <v>29512735</v>
      </c>
      <c r="S997" s="1">
        <v>692188</v>
      </c>
      <c r="T997" s="1">
        <v>49.607172445249901</v>
      </c>
      <c r="U997" s="1">
        <v>3.53921991234792</v>
      </c>
      <c r="V997" s="1">
        <v>890171</v>
      </c>
      <c r="W997" s="1">
        <v>34.520000000000003</v>
      </c>
      <c r="X997" s="1">
        <v>0.86</v>
      </c>
      <c r="Y997" s="1">
        <v>534875745</v>
      </c>
      <c r="Z997" s="1">
        <v>1733995956.2210901</v>
      </c>
      <c r="AA997" s="1">
        <v>19051795.810400002</v>
      </c>
      <c r="AB997" s="1">
        <v>477974070</v>
      </c>
      <c r="AC997" s="1">
        <v>1733995956.2210901</v>
      </c>
      <c r="AD997" s="1">
        <v>19051795.810400002</v>
      </c>
      <c r="AE997" s="1">
        <v>477974070</v>
      </c>
      <c r="AF997" s="1">
        <v>1369723017.8815999</v>
      </c>
      <c r="AG997" s="1">
        <v>19051795.810400002</v>
      </c>
      <c r="AH997" s="1">
        <v>477974070</v>
      </c>
      <c r="AI997" s="1">
        <v>1198300458.6630199</v>
      </c>
      <c r="AJ997" s="1">
        <v>19051795.810400002</v>
      </c>
      <c r="AK997" s="1">
        <v>1938837527</v>
      </c>
      <c r="AL997" s="1">
        <v>2365503371.0314898</v>
      </c>
      <c r="AM997" s="1">
        <v>2308601696.0314898</v>
      </c>
      <c r="AN997" s="1">
        <v>1944328757.6919999</v>
      </c>
      <c r="AO997" s="1">
        <v>1772906198.4734199</v>
      </c>
      <c r="AP997" s="1">
        <v>721883744.56034195</v>
      </c>
      <c r="AQ997" s="1">
        <v>0</v>
      </c>
      <c r="AR997" s="1">
        <v>0</v>
      </c>
      <c r="AS997" s="1">
        <v>0</v>
      </c>
      <c r="AT997" s="1">
        <v>0</v>
      </c>
      <c r="AU997" s="1">
        <v>0</v>
      </c>
      <c r="AV997" s="1">
        <v>2660721271.5603399</v>
      </c>
      <c r="AW997" s="1">
        <v>3087387115.5918298</v>
      </c>
      <c r="AX997" s="1">
        <v>3030485440.5918298</v>
      </c>
      <c r="AY997" s="1">
        <v>2666212502.2523398</v>
      </c>
      <c r="AZ997" s="1">
        <v>2494789943.0337601</v>
      </c>
      <c r="BA997" s="1">
        <v>2494789943.0337601</v>
      </c>
      <c r="BB997" s="1">
        <v>2365503371.0314898</v>
      </c>
      <c r="BC997" s="1">
        <v>2308601696.0314898</v>
      </c>
      <c r="BD997" s="1">
        <v>1944328757.6919999</v>
      </c>
      <c r="BE997" s="1">
        <v>1772906198.4734199</v>
      </c>
      <c r="BF997" s="1">
        <v>1772906198.4734199</v>
      </c>
      <c r="BG997" t="s">
        <v>39</v>
      </c>
    </row>
    <row r="998" spans="1:59" x14ac:dyDescent="0.25">
      <c r="A998">
        <v>1481</v>
      </c>
      <c r="B998" t="s">
        <v>247</v>
      </c>
      <c r="C998">
        <v>2018</v>
      </c>
      <c r="D998" s="2">
        <v>31204</v>
      </c>
      <c r="E998" s="7">
        <v>160518.76999999999</v>
      </c>
      <c r="F998" t="s">
        <v>45</v>
      </c>
      <c r="G998" s="2">
        <v>237</v>
      </c>
      <c r="H998" s="1">
        <v>2699302020</v>
      </c>
      <c r="I998" s="1">
        <v>2085153134</v>
      </c>
      <c r="J998" s="1">
        <v>0</v>
      </c>
      <c r="K998" s="1">
        <v>648322925.13</v>
      </c>
      <c r="L998" s="1">
        <v>8393921.7599999998</v>
      </c>
      <c r="M998" s="1">
        <v>77579874</v>
      </c>
      <c r="N998" s="1">
        <v>71361369</v>
      </c>
      <c r="O998" s="1">
        <v>20864195.680342499</v>
      </c>
      <c r="P998" s="1">
        <v>77579874</v>
      </c>
      <c r="Q998" s="1">
        <v>69119237</v>
      </c>
      <c r="R998" s="1">
        <v>29512735</v>
      </c>
      <c r="S998" s="1">
        <v>692188</v>
      </c>
      <c r="T998" s="1">
        <v>50.9685418729538</v>
      </c>
      <c r="U998" s="1">
        <v>2.81991114280014</v>
      </c>
      <c r="V998" s="1">
        <v>890171</v>
      </c>
      <c r="W998" s="1">
        <v>34.520000000000003</v>
      </c>
      <c r="X998" s="1">
        <v>0.86</v>
      </c>
      <c r="Y998" s="1">
        <v>535304620</v>
      </c>
      <c r="Z998" s="1">
        <v>1812312603.3013999</v>
      </c>
      <c r="AA998" s="1">
        <v>19051795.810400002</v>
      </c>
      <c r="AB998" s="1">
        <v>478357320</v>
      </c>
      <c r="AC998" s="1">
        <v>1812312603.3013999</v>
      </c>
      <c r="AD998" s="1">
        <v>19051795.810400002</v>
      </c>
      <c r="AE998" s="1">
        <v>478357320</v>
      </c>
      <c r="AF998" s="1">
        <v>1431587126.5055799</v>
      </c>
      <c r="AG998" s="1">
        <v>19051795.810400002</v>
      </c>
      <c r="AH998" s="1">
        <v>478357320</v>
      </c>
      <c r="AI998" s="1">
        <v>1252422196.2487299</v>
      </c>
      <c r="AJ998" s="1">
        <v>19051795.810400002</v>
      </c>
      <c r="AK998" s="1">
        <v>2162733008</v>
      </c>
      <c r="AL998" s="1">
        <v>2444248893.1118002</v>
      </c>
      <c r="AM998" s="1">
        <v>2387301593.1118002</v>
      </c>
      <c r="AN998" s="1">
        <v>2006576116.31598</v>
      </c>
      <c r="AO998" s="1">
        <v>1827411186.05913</v>
      </c>
      <c r="AP998" s="1">
        <v>748942411.57034194</v>
      </c>
      <c r="AQ998" s="1">
        <v>0</v>
      </c>
      <c r="AR998" s="1">
        <v>0</v>
      </c>
      <c r="AS998" s="1">
        <v>0</v>
      </c>
      <c r="AT998" s="1">
        <v>0</v>
      </c>
      <c r="AU998" s="1">
        <v>0</v>
      </c>
      <c r="AV998" s="1">
        <v>2911675419.5703402</v>
      </c>
      <c r="AW998" s="1">
        <v>3193191304.6821399</v>
      </c>
      <c r="AX998" s="1">
        <v>3136244004.6821399</v>
      </c>
      <c r="AY998" s="1">
        <v>2755518527.8863301</v>
      </c>
      <c r="AZ998" s="1">
        <v>2576353597.6294699</v>
      </c>
      <c r="BA998" s="1">
        <v>2576353597.6294699</v>
      </c>
      <c r="BB998" s="1">
        <v>2444248893.1118002</v>
      </c>
      <c r="BC998" s="1">
        <v>2387301593.1118002</v>
      </c>
      <c r="BD998" s="1">
        <v>2006576116.31598</v>
      </c>
      <c r="BE998" s="1">
        <v>1827411186.05913</v>
      </c>
      <c r="BF998" s="1">
        <v>1827411186.05913</v>
      </c>
      <c r="BG998" t="s">
        <v>39</v>
      </c>
    </row>
    <row r="999" spans="1:59" x14ac:dyDescent="0.25">
      <c r="A999">
        <v>1481</v>
      </c>
      <c r="B999" t="s">
        <v>247</v>
      </c>
      <c r="C999">
        <v>2019</v>
      </c>
      <c r="D999" s="2">
        <v>30361</v>
      </c>
      <c r="E999" s="7">
        <v>160518.76999999999</v>
      </c>
      <c r="F999" t="s">
        <v>45</v>
      </c>
      <c r="G999" s="2">
        <v>237</v>
      </c>
      <c r="H999" s="1">
        <v>2626378305</v>
      </c>
      <c r="I999" s="1">
        <v>1672873414.8599899</v>
      </c>
      <c r="J999" s="1">
        <v>0</v>
      </c>
      <c r="K999" s="1">
        <v>615558607.10000002</v>
      </c>
      <c r="L999" s="1">
        <v>9140120.5500000007</v>
      </c>
      <c r="M999" s="1">
        <v>77579874</v>
      </c>
      <c r="N999" s="1">
        <v>71361369</v>
      </c>
      <c r="O999" s="1">
        <v>20864195.680342499</v>
      </c>
      <c r="P999" s="1">
        <v>77579874</v>
      </c>
      <c r="Q999" s="1">
        <v>69119237</v>
      </c>
      <c r="R999" s="1">
        <v>29512735</v>
      </c>
      <c r="S999" s="1">
        <v>692188</v>
      </c>
      <c r="T999" s="1">
        <v>48.006433230057702</v>
      </c>
      <c r="U999" s="1">
        <v>6.2084581370369802</v>
      </c>
      <c r="V999" s="1">
        <v>890171</v>
      </c>
      <c r="W999" s="1">
        <v>34.520000000000003</v>
      </c>
      <c r="X999" s="1">
        <v>0.86</v>
      </c>
      <c r="Y999" s="1">
        <v>520842955</v>
      </c>
      <c r="Z999" s="1">
        <v>1573274170.1026101</v>
      </c>
      <c r="AA999" s="1">
        <v>19051795.810400002</v>
      </c>
      <c r="AB999" s="1">
        <v>465434130</v>
      </c>
      <c r="AC999" s="1">
        <v>1573274170.1026101</v>
      </c>
      <c r="AD999" s="1">
        <v>19051795.810400002</v>
      </c>
      <c r="AE999" s="1">
        <v>465434130</v>
      </c>
      <c r="AF999" s="1">
        <v>1242765207.4370501</v>
      </c>
      <c r="AG999" s="1">
        <v>19051795.810400002</v>
      </c>
      <c r="AH999" s="1">
        <v>465434130</v>
      </c>
      <c r="AI999" s="1">
        <v>1087231577.9473801</v>
      </c>
      <c r="AJ999" s="1">
        <v>19051795.810400002</v>
      </c>
      <c r="AK999" s="1">
        <v>1750453288.8599899</v>
      </c>
      <c r="AL999" s="1">
        <v>2190748794.9130101</v>
      </c>
      <c r="AM999" s="1">
        <v>2135339969.9130099</v>
      </c>
      <c r="AN999" s="1">
        <v>1804831007.2474501</v>
      </c>
      <c r="AO999" s="1">
        <v>1649297377.7577801</v>
      </c>
      <c r="AP999" s="1">
        <v>716924292.33034205</v>
      </c>
      <c r="AQ999" s="1">
        <v>0</v>
      </c>
      <c r="AR999" s="1">
        <v>0</v>
      </c>
      <c r="AS999" s="1">
        <v>0</v>
      </c>
      <c r="AT999" s="1">
        <v>0</v>
      </c>
      <c r="AU999" s="1">
        <v>0</v>
      </c>
      <c r="AV999" s="1">
        <v>2467377581.19033</v>
      </c>
      <c r="AW999" s="1">
        <v>2907673087.24335</v>
      </c>
      <c r="AX999" s="1">
        <v>2852264262.24335</v>
      </c>
      <c r="AY999" s="1">
        <v>2521755299.5777998</v>
      </c>
      <c r="AZ999" s="1">
        <v>2366221670.08812</v>
      </c>
      <c r="BA999" s="1">
        <v>2366221670.08812</v>
      </c>
      <c r="BB999" s="1">
        <v>2190748794.9130101</v>
      </c>
      <c r="BC999" s="1">
        <v>2135339969.9130099</v>
      </c>
      <c r="BD999" s="1">
        <v>1804831007.2474501</v>
      </c>
      <c r="BE999" s="1">
        <v>1649297377.7577801</v>
      </c>
      <c r="BF999" s="1">
        <v>1649297377.7577801</v>
      </c>
      <c r="BG999" t="s">
        <v>39</v>
      </c>
    </row>
    <row r="1000" spans="1:59" x14ac:dyDescent="0.25">
      <c r="A1000">
        <v>1481</v>
      </c>
      <c r="B1000" t="s">
        <v>247</v>
      </c>
      <c r="C1000">
        <v>2020</v>
      </c>
      <c r="D1000" s="2">
        <v>30914</v>
      </c>
      <c r="E1000" s="7">
        <v>160518.76999999999</v>
      </c>
      <c r="F1000" t="s">
        <v>45</v>
      </c>
      <c r="G1000" s="2">
        <v>237</v>
      </c>
      <c r="H1000" s="1">
        <v>2674215570</v>
      </c>
      <c r="I1000" s="1">
        <v>1955995573</v>
      </c>
      <c r="J1000" s="1">
        <v>0</v>
      </c>
      <c r="K1000" s="1">
        <v>577557863.5</v>
      </c>
      <c r="L1000" s="1">
        <v>5969590.3200000003</v>
      </c>
      <c r="M1000" s="1">
        <v>77579874</v>
      </c>
      <c r="N1000" s="1">
        <v>71361369</v>
      </c>
      <c r="O1000" s="1">
        <v>20864195.680342499</v>
      </c>
      <c r="P1000" s="1">
        <v>77579874</v>
      </c>
      <c r="Q1000" s="1">
        <v>69119237</v>
      </c>
      <c r="R1000" s="1">
        <v>29512735</v>
      </c>
      <c r="S1000" s="1">
        <v>692188</v>
      </c>
      <c r="T1000" s="1">
        <v>48.652020997014098</v>
      </c>
      <c r="U1000" s="1">
        <v>2.7349942517921799</v>
      </c>
      <c r="V1000" s="1">
        <v>890171</v>
      </c>
      <c r="W1000" s="1">
        <v>34.520000000000003</v>
      </c>
      <c r="X1000" s="1">
        <v>0.86</v>
      </c>
      <c r="Y1000" s="1">
        <v>530329670</v>
      </c>
      <c r="Z1000" s="1">
        <v>1728315115.3949201</v>
      </c>
      <c r="AA1000" s="1">
        <v>19051795.810400002</v>
      </c>
      <c r="AB1000" s="1">
        <v>473911620</v>
      </c>
      <c r="AC1000" s="1">
        <v>1728315115.3949201</v>
      </c>
      <c r="AD1000" s="1">
        <v>19051795.810400002</v>
      </c>
      <c r="AE1000" s="1">
        <v>473911620</v>
      </c>
      <c r="AF1000" s="1">
        <v>1365235591.9377301</v>
      </c>
      <c r="AG1000" s="1">
        <v>19051795.810400002</v>
      </c>
      <c r="AH1000" s="1">
        <v>473911620</v>
      </c>
      <c r="AI1000" s="1">
        <v>1194374639.7225699</v>
      </c>
      <c r="AJ1000" s="1">
        <v>19051795.810400002</v>
      </c>
      <c r="AK1000" s="1">
        <v>2033575447</v>
      </c>
      <c r="AL1000" s="1">
        <v>2355276455.2053199</v>
      </c>
      <c r="AM1000" s="1">
        <v>2298858405.2053199</v>
      </c>
      <c r="AN1000" s="1">
        <v>1935778881.7481301</v>
      </c>
      <c r="AO1000" s="1">
        <v>1764917929.53297</v>
      </c>
      <c r="AP1000" s="1">
        <v>675753018.50034201</v>
      </c>
      <c r="AQ1000" s="1">
        <v>0</v>
      </c>
      <c r="AR1000" s="1">
        <v>0</v>
      </c>
      <c r="AS1000" s="1">
        <v>0</v>
      </c>
      <c r="AT1000" s="1">
        <v>0</v>
      </c>
      <c r="AU1000" s="1">
        <v>0</v>
      </c>
      <c r="AV1000" s="1">
        <v>2709328465.50034</v>
      </c>
      <c r="AW1000" s="1">
        <v>3031029473.7056699</v>
      </c>
      <c r="AX1000" s="1">
        <v>2974611423.7056699</v>
      </c>
      <c r="AY1000" s="1">
        <v>2611531900.2484698</v>
      </c>
      <c r="AZ1000" s="1">
        <v>2440670948.03332</v>
      </c>
      <c r="BA1000" s="1">
        <v>2440670948.03332</v>
      </c>
      <c r="BB1000" s="1">
        <v>2355276455.2053199</v>
      </c>
      <c r="BC1000" s="1">
        <v>2298858405.2053199</v>
      </c>
      <c r="BD1000" s="1">
        <v>1935778881.7481301</v>
      </c>
      <c r="BE1000" s="1">
        <v>1764917929.53297</v>
      </c>
      <c r="BF1000" s="1">
        <v>1764917929.53297</v>
      </c>
      <c r="BG1000" t="s">
        <v>39</v>
      </c>
    </row>
    <row r="1001" spans="1:59" x14ac:dyDescent="0.25">
      <c r="A1001">
        <v>1481</v>
      </c>
      <c r="B1001" t="s">
        <v>247</v>
      </c>
      <c r="C1001">
        <v>2021</v>
      </c>
      <c r="D1001" s="2">
        <v>30914</v>
      </c>
      <c r="E1001" s="7">
        <v>160518.76999999999</v>
      </c>
      <c r="F1001" t="s">
        <v>45</v>
      </c>
      <c r="G1001" s="2">
        <v>237</v>
      </c>
      <c r="H1001" s="1">
        <v>2674215570</v>
      </c>
      <c r="I1001" s="1">
        <v>2288106170.93999</v>
      </c>
      <c r="J1001" s="1">
        <v>0</v>
      </c>
      <c r="K1001" s="1">
        <v>762266502.79999995</v>
      </c>
      <c r="L1001" s="1">
        <v>5415643.6200000001</v>
      </c>
      <c r="M1001" s="1">
        <v>77579874</v>
      </c>
      <c r="N1001" s="1">
        <v>71361369</v>
      </c>
      <c r="O1001" s="1">
        <v>20864195.680342499</v>
      </c>
      <c r="P1001" s="1">
        <v>77579874</v>
      </c>
      <c r="Q1001" s="1">
        <v>69119237</v>
      </c>
      <c r="R1001" s="1">
        <v>29512735</v>
      </c>
      <c r="S1001" s="1">
        <v>692188</v>
      </c>
      <c r="T1001" s="1">
        <v>48.5282752850691</v>
      </c>
      <c r="U1001" s="1">
        <v>3.5499177370268198</v>
      </c>
      <c r="V1001" s="1">
        <v>890171</v>
      </c>
      <c r="W1001" s="1">
        <v>34.520000000000003</v>
      </c>
      <c r="X1001" s="1">
        <v>0.86</v>
      </c>
      <c r="Y1001" s="1">
        <v>530329670</v>
      </c>
      <c r="Z1001" s="1">
        <v>1692983643.02319</v>
      </c>
      <c r="AA1001" s="1">
        <v>19051795.810400002</v>
      </c>
      <c r="AB1001" s="1">
        <v>473911620</v>
      </c>
      <c r="AC1001" s="1">
        <v>1692983643.02319</v>
      </c>
      <c r="AD1001" s="1">
        <v>19051795.810400002</v>
      </c>
      <c r="AE1001" s="1">
        <v>473911620</v>
      </c>
      <c r="AF1001" s="1">
        <v>1337326454.7857101</v>
      </c>
      <c r="AG1001" s="1">
        <v>19051795.810400002</v>
      </c>
      <c r="AH1001" s="1">
        <v>473911620</v>
      </c>
      <c r="AI1001" s="1">
        <v>1169958366.2033701</v>
      </c>
      <c r="AJ1001" s="1">
        <v>19051795.810400002</v>
      </c>
      <c r="AK1001" s="1">
        <v>2365686044.93999</v>
      </c>
      <c r="AL1001" s="1">
        <v>2319944982.83359</v>
      </c>
      <c r="AM1001" s="1">
        <v>2263526932.83359</v>
      </c>
      <c r="AN1001" s="1">
        <v>1907869744.5961101</v>
      </c>
      <c r="AO1001" s="1">
        <v>1740501656.0137701</v>
      </c>
      <c r="AP1001" s="1">
        <v>859907711.10034204</v>
      </c>
      <c r="AQ1001" s="1">
        <v>0</v>
      </c>
      <c r="AR1001" s="1">
        <v>0</v>
      </c>
      <c r="AS1001" s="1">
        <v>0</v>
      </c>
      <c r="AT1001" s="1">
        <v>0</v>
      </c>
      <c r="AU1001" s="1">
        <v>0</v>
      </c>
      <c r="AV1001" s="1">
        <v>3225593756.0403299</v>
      </c>
      <c r="AW1001" s="1">
        <v>3179852693.9339299</v>
      </c>
      <c r="AX1001" s="1">
        <v>3123434643.9339299</v>
      </c>
      <c r="AY1001" s="1">
        <v>2767777455.6964502</v>
      </c>
      <c r="AZ1001" s="1">
        <v>2600409367.11411</v>
      </c>
      <c r="BA1001" s="1">
        <v>2600409367.11411</v>
      </c>
      <c r="BB1001" s="1">
        <v>2319944982.83359</v>
      </c>
      <c r="BC1001" s="1">
        <v>2263526932.83359</v>
      </c>
      <c r="BD1001" s="1">
        <v>1907869744.5961101</v>
      </c>
      <c r="BE1001" s="1">
        <v>1740501656.0137701</v>
      </c>
      <c r="BF1001" s="1">
        <v>1740501656.0137701</v>
      </c>
      <c r="BG1001" t="s">
        <v>39</v>
      </c>
    </row>
    <row r="1002" spans="1:59" x14ac:dyDescent="0.25">
      <c r="A1002">
        <v>1484</v>
      </c>
      <c r="B1002" t="s">
        <v>248</v>
      </c>
      <c r="C1002">
        <v>2017</v>
      </c>
      <c r="D1002" s="2">
        <v>206227</v>
      </c>
      <c r="E1002" s="7">
        <v>72254.600000000006</v>
      </c>
      <c r="F1002" t="s">
        <v>38</v>
      </c>
      <c r="G1002" s="2">
        <v>225</v>
      </c>
      <c r="H1002" s="1">
        <v>16936392375</v>
      </c>
      <c r="I1002" s="1">
        <v>10107080134</v>
      </c>
      <c r="J1002" s="1">
        <v>0</v>
      </c>
      <c r="K1002" s="1">
        <v>3230881093.70999</v>
      </c>
      <c r="L1002" s="1">
        <v>25954032.149999999</v>
      </c>
      <c r="M1002" s="1">
        <v>754486098</v>
      </c>
      <c r="N1002" s="1">
        <v>534636769.69999999</v>
      </c>
      <c r="O1002" s="1">
        <v>108239248.05367599</v>
      </c>
      <c r="P1002" s="1">
        <v>458408938.49999899</v>
      </c>
      <c r="Q1002" s="1">
        <v>110912963</v>
      </c>
      <c r="R1002" s="1">
        <v>66336868</v>
      </c>
      <c r="S1002" s="1">
        <v>2189359</v>
      </c>
      <c r="T1002" s="1">
        <v>64.537221779824193</v>
      </c>
      <c r="U1002" s="1">
        <v>1.6608589340894599</v>
      </c>
      <c r="V1002" s="1">
        <v>4775712</v>
      </c>
      <c r="W1002" s="1">
        <v>32.82</v>
      </c>
      <c r="X1002" s="1">
        <v>1.2</v>
      </c>
      <c r="Y1002" s="1">
        <v>3537824185</v>
      </c>
      <c r="Z1002" s="1">
        <v>3958120456.72188</v>
      </c>
      <c r="AA1002" s="1">
        <v>97178098.060800001</v>
      </c>
      <c r="AB1002" s="1">
        <v>3161459910</v>
      </c>
      <c r="AC1002" s="1">
        <v>3958120456.72188</v>
      </c>
      <c r="AD1002" s="1">
        <v>97178098.060800001</v>
      </c>
      <c r="AE1002" s="1">
        <v>3161459910</v>
      </c>
      <c r="AF1002" s="1">
        <v>3135156423.8123899</v>
      </c>
      <c r="AG1002" s="1">
        <v>97178098.060800001</v>
      </c>
      <c r="AH1002" s="1">
        <v>3161459910</v>
      </c>
      <c r="AI1002" s="1">
        <v>2747879231.85498</v>
      </c>
      <c r="AJ1002" s="1">
        <v>97178098.060800001</v>
      </c>
      <c r="AK1002" s="1">
        <v>10861566232</v>
      </c>
      <c r="AL1002" s="1">
        <v>8051531678.2826796</v>
      </c>
      <c r="AM1002" s="1">
        <v>7675167403.2826796</v>
      </c>
      <c r="AN1002" s="1">
        <v>6852203370.3731899</v>
      </c>
      <c r="AO1002" s="1">
        <v>6464926178.4157801</v>
      </c>
      <c r="AP1002" s="1">
        <v>3899711143.6136599</v>
      </c>
      <c r="AQ1002" s="1">
        <v>0</v>
      </c>
      <c r="AR1002" s="1">
        <v>0</v>
      </c>
      <c r="AS1002" s="1">
        <v>0</v>
      </c>
      <c r="AT1002" s="1">
        <v>0</v>
      </c>
      <c r="AU1002" s="1">
        <v>0</v>
      </c>
      <c r="AV1002" s="1">
        <v>14761277375.6136</v>
      </c>
      <c r="AW1002" s="1">
        <v>11951242821.896299</v>
      </c>
      <c r="AX1002" s="1">
        <v>11574878546.896299</v>
      </c>
      <c r="AY1002" s="1">
        <v>10751914513.986799</v>
      </c>
      <c r="AZ1002" s="1">
        <v>10364637322.0294</v>
      </c>
      <c r="BA1002" s="1">
        <v>10364637322.0294</v>
      </c>
      <c r="BB1002" s="1">
        <v>8051531678.2826796</v>
      </c>
      <c r="BC1002" s="1">
        <v>7675167403.2826796</v>
      </c>
      <c r="BD1002" s="1">
        <v>6852203370.3731899</v>
      </c>
      <c r="BE1002" s="1">
        <v>6464926178.4157801</v>
      </c>
      <c r="BF1002" s="1">
        <v>6464926178.4157801</v>
      </c>
      <c r="BG1002" t="s">
        <v>39</v>
      </c>
    </row>
    <row r="1003" spans="1:59" x14ac:dyDescent="0.25">
      <c r="A1003">
        <v>1484</v>
      </c>
      <c r="B1003" t="s">
        <v>248</v>
      </c>
      <c r="C1003">
        <v>2018</v>
      </c>
      <c r="D1003" s="2">
        <v>206227</v>
      </c>
      <c r="E1003" s="7">
        <v>72254.600000000006</v>
      </c>
      <c r="F1003" t="s">
        <v>38</v>
      </c>
      <c r="G1003" s="2">
        <v>225</v>
      </c>
      <c r="H1003" s="1">
        <v>16936392375</v>
      </c>
      <c r="I1003" s="1">
        <v>10505217920</v>
      </c>
      <c r="J1003" s="1">
        <v>0</v>
      </c>
      <c r="K1003" s="1">
        <v>3352312727</v>
      </c>
      <c r="L1003" s="1">
        <v>22721590.2299999</v>
      </c>
      <c r="M1003" s="1">
        <v>754486098</v>
      </c>
      <c r="N1003" s="1">
        <v>534636769.69999999</v>
      </c>
      <c r="O1003" s="1">
        <v>108239248.05367599</v>
      </c>
      <c r="P1003" s="1">
        <v>458408938.49999899</v>
      </c>
      <c r="Q1003" s="1">
        <v>110912963</v>
      </c>
      <c r="R1003" s="1">
        <v>66336868</v>
      </c>
      <c r="S1003" s="1">
        <v>2189359</v>
      </c>
      <c r="T1003" s="1">
        <v>66.221825522296996</v>
      </c>
      <c r="U1003" s="1">
        <v>1.3913909977580901</v>
      </c>
      <c r="V1003" s="1">
        <v>4775712</v>
      </c>
      <c r="W1003" s="1">
        <v>32.82</v>
      </c>
      <c r="X1003" s="1">
        <v>1.2</v>
      </c>
      <c r="Y1003" s="1">
        <v>3537824185</v>
      </c>
      <c r="Z1003" s="1">
        <v>4081130928.9521499</v>
      </c>
      <c r="AA1003" s="1">
        <v>97178098.060800001</v>
      </c>
      <c r="AB1003" s="1">
        <v>3161459910</v>
      </c>
      <c r="AC1003" s="1">
        <v>4081130928.9521499</v>
      </c>
      <c r="AD1003" s="1">
        <v>97178098.060800001</v>
      </c>
      <c r="AE1003" s="1">
        <v>3161459910</v>
      </c>
      <c r="AF1003" s="1">
        <v>3232590818.8556199</v>
      </c>
      <c r="AG1003" s="1">
        <v>97178098.060800001</v>
      </c>
      <c r="AH1003" s="1">
        <v>3161459910</v>
      </c>
      <c r="AI1003" s="1">
        <v>2833277825.86902</v>
      </c>
      <c r="AJ1003" s="1">
        <v>97178098.060800001</v>
      </c>
      <c r="AK1003" s="1">
        <v>11259704018</v>
      </c>
      <c r="AL1003" s="1">
        <v>8174542150.5129499</v>
      </c>
      <c r="AM1003" s="1">
        <v>7798177875.5129499</v>
      </c>
      <c r="AN1003" s="1">
        <v>6949637765.41642</v>
      </c>
      <c r="AO1003" s="1">
        <v>6550324772.4298201</v>
      </c>
      <c r="AP1003" s="1">
        <v>4017910334.9836702</v>
      </c>
      <c r="AQ1003" s="1">
        <v>0</v>
      </c>
      <c r="AR1003" s="1">
        <v>0</v>
      </c>
      <c r="AS1003" s="1">
        <v>0</v>
      </c>
      <c r="AT1003" s="1">
        <v>0</v>
      </c>
      <c r="AU1003" s="1">
        <v>0</v>
      </c>
      <c r="AV1003" s="1">
        <v>15277614352.983601</v>
      </c>
      <c r="AW1003" s="1">
        <v>12192452485.496599</v>
      </c>
      <c r="AX1003" s="1">
        <v>11816088210.496599</v>
      </c>
      <c r="AY1003" s="1">
        <v>10967548100.400101</v>
      </c>
      <c r="AZ1003" s="1">
        <v>10568235107.413401</v>
      </c>
      <c r="BA1003" s="1">
        <v>10568235107.413401</v>
      </c>
      <c r="BB1003" s="1">
        <v>8174542150.5129499</v>
      </c>
      <c r="BC1003" s="1">
        <v>7798177875.5129499</v>
      </c>
      <c r="BD1003" s="1">
        <v>6949637765.41642</v>
      </c>
      <c r="BE1003" s="1">
        <v>6550324772.4298201</v>
      </c>
      <c r="BF1003" s="1">
        <v>6550324772.4298201</v>
      </c>
      <c r="BG1003" t="s">
        <v>39</v>
      </c>
    </row>
    <row r="1004" spans="1:59" x14ac:dyDescent="0.25">
      <c r="A1004">
        <v>1484</v>
      </c>
      <c r="B1004" t="s">
        <v>248</v>
      </c>
      <c r="C1004">
        <v>2019</v>
      </c>
      <c r="D1004" s="2">
        <v>206227</v>
      </c>
      <c r="E1004" s="7">
        <v>72254.600000000006</v>
      </c>
      <c r="F1004" t="s">
        <v>38</v>
      </c>
      <c r="G1004" s="2">
        <v>225</v>
      </c>
      <c r="H1004" s="1">
        <v>16936392375</v>
      </c>
      <c r="I1004" s="1">
        <v>9912566638</v>
      </c>
      <c r="J1004" s="1">
        <v>0</v>
      </c>
      <c r="K1004" s="1">
        <v>3145205090</v>
      </c>
      <c r="L1004" s="1">
        <v>39880903.890000001</v>
      </c>
      <c r="M1004" s="1">
        <v>754486098</v>
      </c>
      <c r="N1004" s="1">
        <v>534636769.69999999</v>
      </c>
      <c r="O1004" s="1">
        <v>108239248.05367599</v>
      </c>
      <c r="P1004" s="1">
        <v>458408938.49999899</v>
      </c>
      <c r="Q1004" s="1">
        <v>110912963</v>
      </c>
      <c r="R1004" s="1">
        <v>66336868</v>
      </c>
      <c r="S1004" s="1">
        <v>2189359</v>
      </c>
      <c r="T1004" s="1">
        <v>65.1579580403086</v>
      </c>
      <c r="U1004" s="1">
        <v>3.41137313458279</v>
      </c>
      <c r="V1004" s="1">
        <v>4775712</v>
      </c>
      <c r="W1004" s="1">
        <v>32.82</v>
      </c>
      <c r="X1004" s="1">
        <v>1.2</v>
      </c>
      <c r="Y1004" s="1">
        <v>3537824185</v>
      </c>
      <c r="Z1004" s="1">
        <v>3886999975.6139998</v>
      </c>
      <c r="AA1004" s="1">
        <v>97178098.060800001</v>
      </c>
      <c r="AB1004" s="1">
        <v>3161459910</v>
      </c>
      <c r="AC1004" s="1">
        <v>3886999975.6139998</v>
      </c>
      <c r="AD1004" s="1">
        <v>97178098.060800001</v>
      </c>
      <c r="AE1004" s="1">
        <v>3161459910</v>
      </c>
      <c r="AF1004" s="1">
        <v>3078823162.6981802</v>
      </c>
      <c r="AG1004" s="1">
        <v>97178098.060800001</v>
      </c>
      <c r="AH1004" s="1">
        <v>3161459910</v>
      </c>
      <c r="AI1004" s="1">
        <v>2698504662.5025001</v>
      </c>
      <c r="AJ1004" s="1">
        <v>97178098.060800001</v>
      </c>
      <c r="AK1004" s="1">
        <v>10667052736</v>
      </c>
      <c r="AL1004" s="1">
        <v>7980411197.1747999</v>
      </c>
      <c r="AM1004" s="1">
        <v>7604046922.1747999</v>
      </c>
      <c r="AN1004" s="1">
        <v>6795870109.2589798</v>
      </c>
      <c r="AO1004" s="1">
        <v>6415551609.0633001</v>
      </c>
      <c r="AP1004" s="1">
        <v>3827962011.6436701</v>
      </c>
      <c r="AQ1004" s="1">
        <v>0</v>
      </c>
      <c r="AR1004" s="1">
        <v>0</v>
      </c>
      <c r="AS1004" s="1">
        <v>0</v>
      </c>
      <c r="AT1004" s="1">
        <v>0</v>
      </c>
      <c r="AU1004" s="1">
        <v>0</v>
      </c>
      <c r="AV1004" s="1">
        <v>14495014747.6436</v>
      </c>
      <c r="AW1004" s="1">
        <v>11808373208.818399</v>
      </c>
      <c r="AX1004" s="1">
        <v>11432008933.818399</v>
      </c>
      <c r="AY1004" s="1">
        <v>10623832120.902599</v>
      </c>
      <c r="AZ1004" s="1">
        <v>10243513620.7069</v>
      </c>
      <c r="BA1004" s="1">
        <v>10243513620.7069</v>
      </c>
      <c r="BB1004" s="1">
        <v>7980411197.1747999</v>
      </c>
      <c r="BC1004" s="1">
        <v>7604046922.1747999</v>
      </c>
      <c r="BD1004" s="1">
        <v>6795870109.2589798</v>
      </c>
      <c r="BE1004" s="1">
        <v>6415551609.0633001</v>
      </c>
      <c r="BF1004" s="1">
        <v>6415551609.0633001</v>
      </c>
      <c r="BG1004" t="s">
        <v>39</v>
      </c>
    </row>
    <row r="1005" spans="1:59" x14ac:dyDescent="0.25">
      <c r="A1005">
        <v>1484</v>
      </c>
      <c r="B1005" t="s">
        <v>248</v>
      </c>
      <c r="C1005">
        <v>2020</v>
      </c>
      <c r="D1005" s="2">
        <v>214313</v>
      </c>
      <c r="E1005" s="7">
        <v>72254.600000000006</v>
      </c>
      <c r="F1005" t="s">
        <v>38</v>
      </c>
      <c r="G1005" s="2">
        <v>225</v>
      </c>
      <c r="H1005" s="1">
        <v>17600455125</v>
      </c>
      <c r="I1005" s="1">
        <v>10809113079</v>
      </c>
      <c r="J1005" s="1">
        <v>0</v>
      </c>
      <c r="K1005" s="1">
        <v>3227974503</v>
      </c>
      <c r="L1005" s="1">
        <v>68458036.590000004</v>
      </c>
      <c r="M1005" s="1">
        <v>754486098</v>
      </c>
      <c r="N1005" s="1">
        <v>534636769.69999999</v>
      </c>
      <c r="O1005" s="1">
        <v>108239248.05367599</v>
      </c>
      <c r="P1005" s="1">
        <v>458408938.49999899</v>
      </c>
      <c r="Q1005" s="1">
        <v>110912963</v>
      </c>
      <c r="R1005" s="1">
        <v>66336868</v>
      </c>
      <c r="S1005" s="1">
        <v>2189359</v>
      </c>
      <c r="T1005" s="1">
        <v>66.921828344925302</v>
      </c>
      <c r="U1005" s="1">
        <v>1.75160054702333</v>
      </c>
      <c r="V1005" s="1">
        <v>4775712</v>
      </c>
      <c r="W1005" s="1">
        <v>32.82</v>
      </c>
      <c r="X1005" s="1">
        <v>1.2</v>
      </c>
      <c r="Y1005" s="1">
        <v>3676539515</v>
      </c>
      <c r="Z1005" s="1">
        <v>4102521204.1761599</v>
      </c>
      <c r="AA1005" s="1">
        <v>97178098.060800001</v>
      </c>
      <c r="AB1005" s="1">
        <v>3285418290</v>
      </c>
      <c r="AC1005" s="1">
        <v>4102521204.1761599</v>
      </c>
      <c r="AD1005" s="1">
        <v>97178098.060800001</v>
      </c>
      <c r="AE1005" s="1">
        <v>3285418290</v>
      </c>
      <c r="AF1005" s="1">
        <v>3249533673.3010402</v>
      </c>
      <c r="AG1005" s="1">
        <v>97178098.060800001</v>
      </c>
      <c r="AH1005" s="1">
        <v>3285418290</v>
      </c>
      <c r="AI1005" s="1">
        <v>2848127776.4186301</v>
      </c>
      <c r="AJ1005" s="1">
        <v>97178098.060800001</v>
      </c>
      <c r="AK1005" s="1">
        <v>11563599177</v>
      </c>
      <c r="AL1005" s="1">
        <v>8334647755.7369604</v>
      </c>
      <c r="AM1005" s="1">
        <v>7943526530.7369604</v>
      </c>
      <c r="AN1005" s="1">
        <v>7090538999.8618298</v>
      </c>
      <c r="AO1005" s="1">
        <v>6689133102.9794197</v>
      </c>
      <c r="AP1005" s="1">
        <v>3939308557.3436699</v>
      </c>
      <c r="AQ1005" s="1">
        <v>0</v>
      </c>
      <c r="AR1005" s="1">
        <v>0</v>
      </c>
      <c r="AS1005" s="1">
        <v>0</v>
      </c>
      <c r="AT1005" s="1">
        <v>0</v>
      </c>
      <c r="AU1005" s="1">
        <v>0</v>
      </c>
      <c r="AV1005" s="1">
        <v>15502907734.343599</v>
      </c>
      <c r="AW1005" s="1">
        <v>12273956313.080601</v>
      </c>
      <c r="AX1005" s="1">
        <v>11882835088.080601</v>
      </c>
      <c r="AY1005" s="1">
        <v>11029847557.2055</v>
      </c>
      <c r="AZ1005" s="1">
        <v>10628441660.323099</v>
      </c>
      <c r="BA1005" s="1">
        <v>10628441660.323099</v>
      </c>
      <c r="BB1005" s="1">
        <v>8334647755.7369604</v>
      </c>
      <c r="BC1005" s="1">
        <v>7943526530.7369604</v>
      </c>
      <c r="BD1005" s="1">
        <v>7090538999.8618298</v>
      </c>
      <c r="BE1005" s="1">
        <v>6689133102.9794197</v>
      </c>
      <c r="BF1005" s="1">
        <v>6689133102.9794197</v>
      </c>
      <c r="BG1005" t="s">
        <v>39</v>
      </c>
    </row>
    <row r="1006" spans="1:59" x14ac:dyDescent="0.25">
      <c r="A1006">
        <v>1484</v>
      </c>
      <c r="B1006" t="s">
        <v>248</v>
      </c>
      <c r="C1006">
        <v>2021</v>
      </c>
      <c r="D1006" s="2">
        <v>214313</v>
      </c>
      <c r="E1006" s="7">
        <v>72254.600000000006</v>
      </c>
      <c r="F1006" t="s">
        <v>38</v>
      </c>
      <c r="G1006" s="2">
        <v>225</v>
      </c>
      <c r="H1006" s="1">
        <v>17600455125</v>
      </c>
      <c r="I1006" s="1">
        <v>11376273038</v>
      </c>
      <c r="J1006" s="1">
        <v>0</v>
      </c>
      <c r="K1006" s="1">
        <v>3442208501.24999</v>
      </c>
      <c r="L1006" s="1">
        <v>33569170.020000003</v>
      </c>
      <c r="M1006" s="1">
        <v>754486098</v>
      </c>
      <c r="N1006" s="1">
        <v>534636769.69999999</v>
      </c>
      <c r="O1006" s="1">
        <v>108239248.05367599</v>
      </c>
      <c r="P1006" s="1">
        <v>458408938.49999899</v>
      </c>
      <c r="Q1006" s="1">
        <v>110912963</v>
      </c>
      <c r="R1006" s="1">
        <v>66336868</v>
      </c>
      <c r="S1006" s="1">
        <v>2189359</v>
      </c>
      <c r="T1006" s="1">
        <v>69.188938571436907</v>
      </c>
      <c r="U1006" s="1">
        <v>1.5431980370562399</v>
      </c>
      <c r="V1006" s="1">
        <v>4775712</v>
      </c>
      <c r="W1006" s="1">
        <v>32.82</v>
      </c>
      <c r="X1006" s="1">
        <v>1.2</v>
      </c>
      <c r="Y1006" s="1">
        <v>3676539515</v>
      </c>
      <c r="Z1006" s="1">
        <v>4258356833.96874</v>
      </c>
      <c r="AA1006" s="1">
        <v>97178098.060800001</v>
      </c>
      <c r="AB1006" s="1">
        <v>3285418290</v>
      </c>
      <c r="AC1006" s="1">
        <v>4258356833.96874</v>
      </c>
      <c r="AD1006" s="1">
        <v>97178098.060800001</v>
      </c>
      <c r="AE1006" s="1">
        <v>3285418290</v>
      </c>
      <c r="AF1006" s="1">
        <v>3372968288.5799499</v>
      </c>
      <c r="AG1006" s="1">
        <v>97178098.060800001</v>
      </c>
      <c r="AH1006" s="1">
        <v>3285418290</v>
      </c>
      <c r="AI1006" s="1">
        <v>2956314855.4558101</v>
      </c>
      <c r="AJ1006" s="1">
        <v>97178098.060800001</v>
      </c>
      <c r="AK1006" s="1">
        <v>12130759136</v>
      </c>
      <c r="AL1006" s="1">
        <v>8490483385.5295401</v>
      </c>
      <c r="AM1006" s="1">
        <v>8099362160.5295401</v>
      </c>
      <c r="AN1006" s="1">
        <v>7213973615.1407499</v>
      </c>
      <c r="AO1006" s="1">
        <v>6797320182.0166101</v>
      </c>
      <c r="AP1006" s="1">
        <v>4118653689.0236602</v>
      </c>
      <c r="AQ1006" s="1">
        <v>0</v>
      </c>
      <c r="AR1006" s="1">
        <v>0</v>
      </c>
      <c r="AS1006" s="1">
        <v>0</v>
      </c>
      <c r="AT1006" s="1">
        <v>0</v>
      </c>
      <c r="AU1006" s="1">
        <v>0</v>
      </c>
      <c r="AV1006" s="1">
        <v>16249412825.0236</v>
      </c>
      <c r="AW1006" s="1">
        <v>12609137074.5532</v>
      </c>
      <c r="AX1006" s="1">
        <v>12218015849.5532</v>
      </c>
      <c r="AY1006" s="1">
        <v>11332627304.1644</v>
      </c>
      <c r="AZ1006" s="1">
        <v>10915973871.040199</v>
      </c>
      <c r="BA1006" s="1">
        <v>10915973871.040199</v>
      </c>
      <c r="BB1006" s="1">
        <v>8490483385.5295401</v>
      </c>
      <c r="BC1006" s="1">
        <v>8099362160.5295401</v>
      </c>
      <c r="BD1006" s="1">
        <v>7213973615.1407499</v>
      </c>
      <c r="BE1006" s="1">
        <v>6797320182.0166101</v>
      </c>
      <c r="BF1006" s="1">
        <v>6797320182.0166101</v>
      </c>
      <c r="BG1006" t="s">
        <v>39</v>
      </c>
    </row>
    <row r="1007" spans="1:59" x14ac:dyDescent="0.25">
      <c r="A1007">
        <v>1487</v>
      </c>
      <c r="B1007" t="s">
        <v>249</v>
      </c>
      <c r="C1007">
        <v>2017</v>
      </c>
      <c r="D1007" s="2">
        <v>39993</v>
      </c>
      <c r="E1007" s="7">
        <v>61816.6</v>
      </c>
      <c r="F1007" t="s">
        <v>47</v>
      </c>
      <c r="G1007" s="2">
        <v>165</v>
      </c>
      <c r="H1007" s="1">
        <v>2408578425</v>
      </c>
      <c r="I1007" s="1">
        <v>1502698826</v>
      </c>
      <c r="J1007" s="1">
        <v>171354027.5</v>
      </c>
      <c r="K1007" s="1">
        <v>369349178.89999998</v>
      </c>
      <c r="L1007" s="1">
        <v>0</v>
      </c>
      <c r="M1007" s="1">
        <v>404390982.5</v>
      </c>
      <c r="N1007" s="1">
        <v>44582933.82</v>
      </c>
      <c r="O1007" s="1">
        <v>6134260.42902009</v>
      </c>
      <c r="P1007" s="1">
        <v>58820141.847138204</v>
      </c>
      <c r="Q1007" s="1">
        <v>20901819</v>
      </c>
      <c r="R1007" s="1">
        <v>11987279</v>
      </c>
      <c r="S1007" s="1">
        <v>485230</v>
      </c>
      <c r="T1007" s="1">
        <v>57.484403479999997</v>
      </c>
      <c r="U1007" s="1">
        <v>2.8027320760014498</v>
      </c>
      <c r="V1007" s="1">
        <v>463830</v>
      </c>
      <c r="W1007" s="1">
        <v>39.9</v>
      </c>
      <c r="X1007" s="1">
        <v>1.06</v>
      </c>
      <c r="Y1007" s="1">
        <v>686079915</v>
      </c>
      <c r="Z1007" s="1">
        <v>648376047.32579601</v>
      </c>
      <c r="AA1007" s="1">
        <v>11474226.539999999</v>
      </c>
      <c r="AB1007" s="1">
        <v>613092690</v>
      </c>
      <c r="AC1007" s="1">
        <v>648376047.32579601</v>
      </c>
      <c r="AD1007" s="1">
        <v>11474226.539999999</v>
      </c>
      <c r="AE1007" s="1">
        <v>613092690</v>
      </c>
      <c r="AF1007" s="1">
        <v>514091884.71103799</v>
      </c>
      <c r="AG1007" s="1">
        <v>11474226.539999999</v>
      </c>
      <c r="AH1007" s="1">
        <v>613092690</v>
      </c>
      <c r="AI1007" s="1">
        <v>450899337.59821099</v>
      </c>
      <c r="AJ1007" s="1">
        <v>11474226.539999999</v>
      </c>
      <c r="AK1007" s="1">
        <v>2078443836</v>
      </c>
      <c r="AL1007" s="1">
        <v>1576104358.21293</v>
      </c>
      <c r="AM1007" s="1">
        <v>1503117133.21293</v>
      </c>
      <c r="AN1007" s="1">
        <v>1368832970.59817</v>
      </c>
      <c r="AO1007" s="1">
        <v>1305640423.4853401</v>
      </c>
      <c r="AP1007" s="1">
        <v>420066373.14902002</v>
      </c>
      <c r="AQ1007" s="1">
        <v>0</v>
      </c>
      <c r="AR1007" s="1">
        <v>0</v>
      </c>
      <c r="AS1007" s="1">
        <v>0</v>
      </c>
      <c r="AT1007" s="1">
        <v>0</v>
      </c>
      <c r="AU1007" s="1">
        <v>0</v>
      </c>
      <c r="AV1007" s="1">
        <v>2498510209.1490202</v>
      </c>
      <c r="AW1007" s="1">
        <v>1996170731.3619499</v>
      </c>
      <c r="AX1007" s="1">
        <v>1923183506.3619499</v>
      </c>
      <c r="AY1007" s="1">
        <v>1788899343.74719</v>
      </c>
      <c r="AZ1007" s="1">
        <v>1725706796.6343601</v>
      </c>
      <c r="BA1007" s="1">
        <v>1725706796.6343601</v>
      </c>
      <c r="BB1007" s="1">
        <v>1576104358.21293</v>
      </c>
      <c r="BC1007" s="1">
        <v>1503117133.21293</v>
      </c>
      <c r="BD1007" s="1">
        <v>1368832970.59817</v>
      </c>
      <c r="BE1007" s="1">
        <v>1305640423.4853401</v>
      </c>
      <c r="BF1007" s="1">
        <v>1305640423.4853401</v>
      </c>
      <c r="BG1007" t="s">
        <v>39</v>
      </c>
    </row>
    <row r="1008" spans="1:59" x14ac:dyDescent="0.25">
      <c r="A1008">
        <v>1487</v>
      </c>
      <c r="B1008" t="s">
        <v>249</v>
      </c>
      <c r="C1008">
        <v>2018</v>
      </c>
      <c r="D1008" s="2">
        <v>40998</v>
      </c>
      <c r="E1008" s="7">
        <v>61816.6</v>
      </c>
      <c r="F1008" t="s">
        <v>47</v>
      </c>
      <c r="G1008" s="2">
        <v>165</v>
      </c>
      <c r="H1008" s="1">
        <v>2469104550</v>
      </c>
      <c r="I1008" s="1">
        <v>1576605616</v>
      </c>
      <c r="J1008" s="1">
        <v>193769405.69999999</v>
      </c>
      <c r="K1008" s="1">
        <v>274780445.10000002</v>
      </c>
      <c r="L1008" s="1">
        <v>0</v>
      </c>
      <c r="M1008" s="1">
        <v>404390982.5</v>
      </c>
      <c r="N1008" s="1">
        <v>44582933.82</v>
      </c>
      <c r="O1008" s="1">
        <v>6134260.42902009</v>
      </c>
      <c r="P1008" s="1">
        <v>58820141.847138204</v>
      </c>
      <c r="Q1008" s="1">
        <v>20901819</v>
      </c>
      <c r="R1008" s="1">
        <v>11987279</v>
      </c>
      <c r="S1008" s="1">
        <v>485230</v>
      </c>
      <c r="T1008" s="1">
        <v>57.428476955282498</v>
      </c>
      <c r="U1008" s="1">
        <v>1.98970967850877</v>
      </c>
      <c r="V1008" s="1">
        <v>463830</v>
      </c>
      <c r="W1008" s="1">
        <v>39.9</v>
      </c>
      <c r="X1008" s="1">
        <v>1.06</v>
      </c>
      <c r="Y1008" s="1">
        <v>703320690</v>
      </c>
      <c r="Z1008" s="1">
        <v>657353147.27231896</v>
      </c>
      <c r="AA1008" s="1">
        <v>11474226.539999999</v>
      </c>
      <c r="AB1008" s="1">
        <v>628499340</v>
      </c>
      <c r="AC1008" s="1">
        <v>657353147.27231896</v>
      </c>
      <c r="AD1008" s="1">
        <v>11474226.539999999</v>
      </c>
      <c r="AE1008" s="1">
        <v>628499340</v>
      </c>
      <c r="AF1008" s="1">
        <v>521209751.34072399</v>
      </c>
      <c r="AG1008" s="1">
        <v>11474226.539999999</v>
      </c>
      <c r="AH1008" s="1">
        <v>628499340</v>
      </c>
      <c r="AI1008" s="1">
        <v>457142270.90232599</v>
      </c>
      <c r="AJ1008" s="1">
        <v>11474226.539999999</v>
      </c>
      <c r="AK1008" s="1">
        <v>2174766004.1999998</v>
      </c>
      <c r="AL1008" s="1">
        <v>1624737611.3594501</v>
      </c>
      <c r="AM1008" s="1">
        <v>1549916261.3594501</v>
      </c>
      <c r="AN1008" s="1">
        <v>1413772865.42786</v>
      </c>
      <c r="AO1008" s="1">
        <v>1349705384.98946</v>
      </c>
      <c r="AP1008" s="1">
        <v>325497639.34902</v>
      </c>
      <c r="AQ1008" s="1">
        <v>0</v>
      </c>
      <c r="AR1008" s="1">
        <v>0</v>
      </c>
      <c r="AS1008" s="1">
        <v>0</v>
      </c>
      <c r="AT1008" s="1">
        <v>0</v>
      </c>
      <c r="AU1008" s="1">
        <v>0</v>
      </c>
      <c r="AV1008" s="1">
        <v>2500263643.5490198</v>
      </c>
      <c r="AW1008" s="1">
        <v>1950235250.7084701</v>
      </c>
      <c r="AX1008" s="1">
        <v>1875413900.7084701</v>
      </c>
      <c r="AY1008" s="1">
        <v>1739270504.77688</v>
      </c>
      <c r="AZ1008" s="1">
        <v>1675203024.33848</v>
      </c>
      <c r="BA1008" s="1">
        <v>1675203024.33848</v>
      </c>
      <c r="BB1008" s="1">
        <v>1624737611.3594501</v>
      </c>
      <c r="BC1008" s="1">
        <v>1549916261.3594501</v>
      </c>
      <c r="BD1008" s="1">
        <v>1413772865.42786</v>
      </c>
      <c r="BE1008" s="1">
        <v>1349705384.98946</v>
      </c>
      <c r="BF1008" s="1">
        <v>1349705384.98946</v>
      </c>
      <c r="BG1008" t="s">
        <v>39</v>
      </c>
    </row>
    <row r="1009" spans="1:59" x14ac:dyDescent="0.25">
      <c r="A1009">
        <v>1487</v>
      </c>
      <c r="B1009" t="s">
        <v>249</v>
      </c>
      <c r="C1009">
        <v>2019</v>
      </c>
      <c r="D1009" s="2">
        <v>41898</v>
      </c>
      <c r="E1009" s="7">
        <v>61816.6</v>
      </c>
      <c r="F1009" t="s">
        <v>47</v>
      </c>
      <c r="G1009" s="2">
        <v>165</v>
      </c>
      <c r="H1009" s="1">
        <v>2523307050</v>
      </c>
      <c r="I1009" s="1">
        <v>1491785496</v>
      </c>
      <c r="J1009" s="1">
        <v>176181207</v>
      </c>
      <c r="K1009" s="1">
        <v>261225742.80000001</v>
      </c>
      <c r="L1009" s="1">
        <v>0</v>
      </c>
      <c r="M1009" s="1">
        <v>404390982.5</v>
      </c>
      <c r="N1009" s="1">
        <v>44582933.82</v>
      </c>
      <c r="O1009" s="1">
        <v>6134260.42902009</v>
      </c>
      <c r="P1009" s="1">
        <v>58820141.847138204</v>
      </c>
      <c r="Q1009" s="1">
        <v>20901819</v>
      </c>
      <c r="R1009" s="1">
        <v>11987279</v>
      </c>
      <c r="S1009" s="1">
        <v>485230</v>
      </c>
      <c r="T1009" s="1">
        <v>56.730048885483903</v>
      </c>
      <c r="U1009" s="1">
        <v>3.04782842508114</v>
      </c>
      <c r="V1009" s="1">
        <v>463830</v>
      </c>
      <c r="W1009" s="1">
        <v>39.9</v>
      </c>
      <c r="X1009" s="1">
        <v>1.06</v>
      </c>
      <c r="Y1009" s="1">
        <v>718760190</v>
      </c>
      <c r="Z1009" s="1">
        <v>636525274.74210894</v>
      </c>
      <c r="AA1009" s="1">
        <v>11474226.539999999</v>
      </c>
      <c r="AB1009" s="1">
        <v>642296340</v>
      </c>
      <c r="AC1009" s="1">
        <v>636525274.74210894</v>
      </c>
      <c r="AD1009" s="1">
        <v>11474226.539999999</v>
      </c>
      <c r="AE1009" s="1">
        <v>642296340</v>
      </c>
      <c r="AF1009" s="1">
        <v>504695507.34954101</v>
      </c>
      <c r="AG1009" s="1">
        <v>11474226.539999999</v>
      </c>
      <c r="AH1009" s="1">
        <v>642296340</v>
      </c>
      <c r="AI1009" s="1">
        <v>442657969.75303799</v>
      </c>
      <c r="AJ1009" s="1">
        <v>11474226.539999999</v>
      </c>
      <c r="AK1009" s="1">
        <v>2072357685.5</v>
      </c>
      <c r="AL1009" s="1">
        <v>1601761040.12924</v>
      </c>
      <c r="AM1009" s="1">
        <v>1525297190.12924</v>
      </c>
      <c r="AN1009" s="1">
        <v>1393467422.73667</v>
      </c>
      <c r="AO1009" s="1">
        <v>1331429885.1401701</v>
      </c>
      <c r="AP1009" s="1">
        <v>311942937.04901999</v>
      </c>
      <c r="AQ1009" s="1">
        <v>0</v>
      </c>
      <c r="AR1009" s="1">
        <v>0</v>
      </c>
      <c r="AS1009" s="1">
        <v>0</v>
      </c>
      <c r="AT1009" s="1">
        <v>0</v>
      </c>
      <c r="AU1009" s="1">
        <v>0</v>
      </c>
      <c r="AV1009" s="1">
        <v>2384300622.5490198</v>
      </c>
      <c r="AW1009" s="1">
        <v>1913703977.1782601</v>
      </c>
      <c r="AX1009" s="1">
        <v>1837240127.1782601</v>
      </c>
      <c r="AY1009" s="1">
        <v>1705410359.7856901</v>
      </c>
      <c r="AZ1009" s="1">
        <v>1643372822.1891899</v>
      </c>
      <c r="BA1009" s="1">
        <v>1643372822.1891899</v>
      </c>
      <c r="BB1009" s="1">
        <v>1601761040.12924</v>
      </c>
      <c r="BC1009" s="1">
        <v>1525297190.12924</v>
      </c>
      <c r="BD1009" s="1">
        <v>1393467422.73667</v>
      </c>
      <c r="BE1009" s="1">
        <v>1331429885.1401701</v>
      </c>
      <c r="BF1009" s="1">
        <v>1331429885.1401701</v>
      </c>
      <c r="BG1009" t="s">
        <v>39</v>
      </c>
    </row>
    <row r="1010" spans="1:59" x14ac:dyDescent="0.25">
      <c r="A1010">
        <v>1487</v>
      </c>
      <c r="B1010" t="s">
        <v>249</v>
      </c>
      <c r="C1010">
        <v>2020</v>
      </c>
      <c r="D1010" s="2">
        <v>41923</v>
      </c>
      <c r="E1010" s="7">
        <v>61816.6</v>
      </c>
      <c r="F1010" t="s">
        <v>47</v>
      </c>
      <c r="G1010" s="2">
        <v>165</v>
      </c>
      <c r="H1010" s="1">
        <v>2524812675</v>
      </c>
      <c r="I1010" s="1">
        <v>1679042361</v>
      </c>
      <c r="J1010" s="1">
        <v>190386714.5</v>
      </c>
      <c r="K1010" s="1">
        <v>360693469.19999999</v>
      </c>
      <c r="L1010" s="1">
        <v>0</v>
      </c>
      <c r="M1010" s="1">
        <v>404390982.5</v>
      </c>
      <c r="N1010" s="1">
        <v>44582933.82</v>
      </c>
      <c r="O1010" s="1">
        <v>6134260.42902009</v>
      </c>
      <c r="P1010" s="1">
        <v>58820141.847138204</v>
      </c>
      <c r="Q1010" s="1">
        <v>20901819</v>
      </c>
      <c r="R1010" s="1">
        <v>11987279</v>
      </c>
      <c r="S1010" s="1">
        <v>485230</v>
      </c>
      <c r="T1010" s="1">
        <v>57.615743042250102</v>
      </c>
      <c r="U1010" s="1">
        <v>0.99211186492174996</v>
      </c>
      <c r="V1010" s="1">
        <v>463830</v>
      </c>
      <c r="W1010" s="1">
        <v>39.9</v>
      </c>
      <c r="X1010" s="1">
        <v>1.06</v>
      </c>
      <c r="Y1010" s="1">
        <v>719189065</v>
      </c>
      <c r="Z1010" s="1">
        <v>671402413.74014103</v>
      </c>
      <c r="AA1010" s="1">
        <v>11474226.539999999</v>
      </c>
      <c r="AB1010" s="1">
        <v>642679590</v>
      </c>
      <c r="AC1010" s="1">
        <v>671402413.74014103</v>
      </c>
      <c r="AD1010" s="1">
        <v>11474226.539999999</v>
      </c>
      <c r="AE1010" s="1">
        <v>642679590</v>
      </c>
      <c r="AF1010" s="1">
        <v>532349295.91063702</v>
      </c>
      <c r="AG1010" s="1">
        <v>11474226.539999999</v>
      </c>
      <c r="AH1010" s="1">
        <v>642679590</v>
      </c>
      <c r="AI1010" s="1">
        <v>466912534.57910597</v>
      </c>
      <c r="AJ1010" s="1">
        <v>11474226.539999999</v>
      </c>
      <c r="AK1010" s="1">
        <v>2273820058</v>
      </c>
      <c r="AL1010" s="1">
        <v>1651272561.62727</v>
      </c>
      <c r="AM1010" s="1">
        <v>1574763086.62727</v>
      </c>
      <c r="AN1010" s="1">
        <v>1435709968.79777</v>
      </c>
      <c r="AO1010" s="1">
        <v>1370273207.4662399</v>
      </c>
      <c r="AP1010" s="1">
        <v>411410663.44902003</v>
      </c>
      <c r="AQ1010" s="1">
        <v>0</v>
      </c>
      <c r="AR1010" s="1">
        <v>0</v>
      </c>
      <c r="AS1010" s="1">
        <v>0</v>
      </c>
      <c r="AT1010" s="1">
        <v>0</v>
      </c>
      <c r="AU1010" s="1">
        <v>0</v>
      </c>
      <c r="AV1010" s="1">
        <v>2685230721.4490199</v>
      </c>
      <c r="AW1010" s="1">
        <v>2062683225.0762899</v>
      </c>
      <c r="AX1010" s="1">
        <v>1986173750.0762899</v>
      </c>
      <c r="AY1010" s="1">
        <v>1847120632.2467899</v>
      </c>
      <c r="AZ1010" s="1">
        <v>1781683870.9152601</v>
      </c>
      <c r="BA1010" s="1">
        <v>1781683870.9152601</v>
      </c>
      <c r="BB1010" s="1">
        <v>1651272561.62727</v>
      </c>
      <c r="BC1010" s="1">
        <v>1574763086.62727</v>
      </c>
      <c r="BD1010" s="1">
        <v>1435709968.79777</v>
      </c>
      <c r="BE1010" s="1">
        <v>1370273207.4662399</v>
      </c>
      <c r="BF1010" s="1">
        <v>1370273207.4662399</v>
      </c>
      <c r="BG1010" t="s">
        <v>39</v>
      </c>
    </row>
    <row r="1011" spans="1:59" x14ac:dyDescent="0.25">
      <c r="A1011">
        <v>1487</v>
      </c>
      <c r="B1011" t="s">
        <v>249</v>
      </c>
      <c r="C1011">
        <v>2021</v>
      </c>
      <c r="D1011" s="2">
        <v>41923</v>
      </c>
      <c r="E1011" s="7">
        <v>61816.6</v>
      </c>
      <c r="F1011" t="s">
        <v>47</v>
      </c>
      <c r="G1011" s="2">
        <v>165</v>
      </c>
      <c r="H1011" s="1">
        <v>2524812675</v>
      </c>
      <c r="I1011" s="1">
        <v>1667956230.1159999</v>
      </c>
      <c r="J1011" s="1">
        <v>207596398.83199999</v>
      </c>
      <c r="K1011" s="1">
        <v>439179085</v>
      </c>
      <c r="L1011" s="1">
        <v>0</v>
      </c>
      <c r="M1011" s="1">
        <v>404390982.5</v>
      </c>
      <c r="N1011" s="1">
        <v>44582933.82</v>
      </c>
      <c r="O1011" s="1">
        <v>6134260.42902009</v>
      </c>
      <c r="P1011" s="1">
        <v>58820141.847138204</v>
      </c>
      <c r="Q1011" s="1">
        <v>20901819</v>
      </c>
      <c r="R1011" s="1">
        <v>11987279</v>
      </c>
      <c r="S1011" s="1">
        <v>485230</v>
      </c>
      <c r="T1011" s="1">
        <v>60.064678179159003</v>
      </c>
      <c r="U1011" s="1">
        <v>2.1101120845865902</v>
      </c>
      <c r="V1011" s="1">
        <v>463830</v>
      </c>
      <c r="W1011" s="1">
        <v>39.9</v>
      </c>
      <c r="X1011" s="1">
        <v>1.06</v>
      </c>
      <c r="Y1011" s="1">
        <v>719189065</v>
      </c>
      <c r="Z1011" s="1">
        <v>687183685.57645595</v>
      </c>
      <c r="AA1011" s="1">
        <v>11474226.539999999</v>
      </c>
      <c r="AB1011" s="1">
        <v>642679590</v>
      </c>
      <c r="AC1011" s="1">
        <v>687183685.57645595</v>
      </c>
      <c r="AD1011" s="1">
        <v>11474226.539999999</v>
      </c>
      <c r="AE1011" s="1">
        <v>642679590</v>
      </c>
      <c r="AF1011" s="1">
        <v>544862132.88993394</v>
      </c>
      <c r="AG1011" s="1">
        <v>11474226.539999999</v>
      </c>
      <c r="AH1011" s="1">
        <v>642679590</v>
      </c>
      <c r="AI1011" s="1">
        <v>477887284.56686503</v>
      </c>
      <c r="AJ1011" s="1">
        <v>11474226.539999999</v>
      </c>
      <c r="AK1011" s="1">
        <v>2279943611.448</v>
      </c>
      <c r="AL1011" s="1">
        <v>1684263517.7955899</v>
      </c>
      <c r="AM1011" s="1">
        <v>1607754042.7955899</v>
      </c>
      <c r="AN1011" s="1">
        <v>1465432490.1090701</v>
      </c>
      <c r="AO1011" s="1">
        <v>1398457641.786</v>
      </c>
      <c r="AP1011" s="1">
        <v>489896279.24901998</v>
      </c>
      <c r="AQ1011" s="1">
        <v>0</v>
      </c>
      <c r="AR1011" s="1">
        <v>0</v>
      </c>
      <c r="AS1011" s="1">
        <v>0</v>
      </c>
      <c r="AT1011" s="1">
        <v>0</v>
      </c>
      <c r="AU1011" s="1">
        <v>0</v>
      </c>
      <c r="AV1011" s="1">
        <v>2769839890.6970201</v>
      </c>
      <c r="AW1011" s="1">
        <v>2174159797.04461</v>
      </c>
      <c r="AX1011" s="1">
        <v>2097650322.04461</v>
      </c>
      <c r="AY1011" s="1">
        <v>1955328769.3580899</v>
      </c>
      <c r="AZ1011" s="1">
        <v>1888353921.0350201</v>
      </c>
      <c r="BA1011" s="1">
        <v>1888353921.0350201</v>
      </c>
      <c r="BB1011" s="1">
        <v>1684263517.7955899</v>
      </c>
      <c r="BC1011" s="1">
        <v>1607754042.7955899</v>
      </c>
      <c r="BD1011" s="1">
        <v>1465432490.1090701</v>
      </c>
      <c r="BE1011" s="1">
        <v>1398457641.786</v>
      </c>
      <c r="BF1011" s="1">
        <v>1398457641.786</v>
      </c>
      <c r="BG1011" t="s">
        <v>39</v>
      </c>
    </row>
    <row r="1012" spans="1:59" x14ac:dyDescent="0.25">
      <c r="A1012">
        <v>1506</v>
      </c>
      <c r="B1012" t="s">
        <v>250</v>
      </c>
      <c r="C1012">
        <v>2017</v>
      </c>
      <c r="D1012" s="2">
        <v>68329</v>
      </c>
      <c r="E1012" s="7">
        <v>59174.37</v>
      </c>
      <c r="F1012" t="s">
        <v>45</v>
      </c>
      <c r="G1012" s="2">
        <v>90</v>
      </c>
      <c r="H1012" s="1">
        <v>2244607650</v>
      </c>
      <c r="I1012" s="1">
        <v>848258581.70000005</v>
      </c>
      <c r="J1012" s="1">
        <v>0</v>
      </c>
      <c r="K1012" s="1">
        <v>667499256.5</v>
      </c>
      <c r="L1012" s="1">
        <v>40620585.659999996</v>
      </c>
      <c r="M1012" s="1">
        <v>78346130.0094769</v>
      </c>
      <c r="N1012" s="1">
        <v>65159733.312331602</v>
      </c>
      <c r="O1012" s="1">
        <v>10119895.345199101</v>
      </c>
      <c r="P1012" s="1">
        <v>45403480.608903401</v>
      </c>
      <c r="Q1012" s="1">
        <v>12223747</v>
      </c>
      <c r="R1012" s="1">
        <v>7541570</v>
      </c>
      <c r="S1012" s="1">
        <v>109840</v>
      </c>
      <c r="T1012" s="1">
        <v>51.576642690130903</v>
      </c>
      <c r="U1012" s="1">
        <v>3.4607494941886898</v>
      </c>
      <c r="V1012" s="1">
        <v>0</v>
      </c>
      <c r="Y1012" s="1">
        <v>1172183995</v>
      </c>
      <c r="Z1012" s="1">
        <v>330998999.51569498</v>
      </c>
      <c r="AA1012" s="1">
        <v>0</v>
      </c>
      <c r="AB1012" s="1">
        <v>1047483570</v>
      </c>
      <c r="AC1012" s="1">
        <v>330998999.51569498</v>
      </c>
      <c r="AD1012" s="1">
        <v>0</v>
      </c>
      <c r="AE1012" s="1">
        <v>1047483570</v>
      </c>
      <c r="AF1012" s="1">
        <v>261358017.417723</v>
      </c>
      <c r="AG1012" s="1">
        <v>0</v>
      </c>
      <c r="AH1012" s="1">
        <v>1047483570</v>
      </c>
      <c r="AI1012" s="1">
        <v>228585790.548089</v>
      </c>
      <c r="AJ1012" s="1">
        <v>0</v>
      </c>
      <c r="AK1012" s="1">
        <v>926604711.70947695</v>
      </c>
      <c r="AL1012" s="1">
        <v>1548586475.1245899</v>
      </c>
      <c r="AM1012" s="1">
        <v>1423886050.1245899</v>
      </c>
      <c r="AN1012" s="1">
        <v>1354245068.0266199</v>
      </c>
      <c r="AO1012" s="1">
        <v>1321472841.1569901</v>
      </c>
      <c r="AP1012" s="1">
        <v>783399470.81753004</v>
      </c>
      <c r="AQ1012" s="1">
        <v>350636335</v>
      </c>
      <c r="AR1012" s="1">
        <v>232287971.26868901</v>
      </c>
      <c r="AS1012" s="1">
        <v>213582907.51868901</v>
      </c>
      <c r="AT1012" s="1">
        <v>203136760.20399401</v>
      </c>
      <c r="AU1012" s="1">
        <v>198220926.173549</v>
      </c>
      <c r="AV1012" s="1">
        <v>1710004182.527</v>
      </c>
      <c r="AW1012" s="1">
        <v>2564273917.2108102</v>
      </c>
      <c r="AX1012" s="1">
        <v>2420868428.4608102</v>
      </c>
      <c r="AY1012" s="1">
        <v>2340781299.0481501</v>
      </c>
      <c r="AZ1012" s="1">
        <v>2303093238.1480699</v>
      </c>
      <c r="BA1012" s="1">
        <v>2244607650</v>
      </c>
      <c r="BB1012" s="1">
        <v>1780874446.39328</v>
      </c>
      <c r="BC1012" s="1">
        <v>1637468957.64328</v>
      </c>
      <c r="BD1012" s="1">
        <v>1557381828.2306199</v>
      </c>
      <c r="BE1012" s="1">
        <v>1519693767.3305399</v>
      </c>
      <c r="BF1012" s="1">
        <v>1461208179.1824601</v>
      </c>
      <c r="BG1012" t="s">
        <v>75</v>
      </c>
    </row>
    <row r="1013" spans="1:59" x14ac:dyDescent="0.25">
      <c r="A1013">
        <v>1506</v>
      </c>
      <c r="B1013" t="s">
        <v>250</v>
      </c>
      <c r="C1013">
        <v>2018</v>
      </c>
      <c r="D1013" s="2">
        <v>69772</v>
      </c>
      <c r="E1013" s="7">
        <v>59174.37</v>
      </c>
      <c r="F1013" t="s">
        <v>45</v>
      </c>
      <c r="G1013" s="2">
        <v>90</v>
      </c>
      <c r="H1013" s="1">
        <v>2292010200</v>
      </c>
      <c r="I1013" s="1">
        <v>863143455.39999998</v>
      </c>
      <c r="J1013" s="1">
        <v>0</v>
      </c>
      <c r="K1013" s="1">
        <v>724725209.09999895</v>
      </c>
      <c r="L1013" s="1">
        <v>14692621.59</v>
      </c>
      <c r="M1013" s="1">
        <v>78346130.0094769</v>
      </c>
      <c r="N1013" s="1">
        <v>65159733.312331602</v>
      </c>
      <c r="O1013" s="1">
        <v>10119895.345199101</v>
      </c>
      <c r="P1013" s="1">
        <v>45403480.608903401</v>
      </c>
      <c r="Q1013" s="1">
        <v>12223747</v>
      </c>
      <c r="R1013" s="1">
        <v>7541570</v>
      </c>
      <c r="S1013" s="1">
        <v>109840</v>
      </c>
      <c r="T1013" s="1">
        <v>52.403732689999998</v>
      </c>
      <c r="U1013" s="1">
        <v>1.9831616461580299</v>
      </c>
      <c r="V1013" s="1">
        <v>0</v>
      </c>
      <c r="Y1013" s="1">
        <v>1196938660</v>
      </c>
      <c r="Z1013" s="1">
        <v>346853346.41006202</v>
      </c>
      <c r="AA1013" s="1">
        <v>0</v>
      </c>
      <c r="AB1013" s="1">
        <v>1069604760</v>
      </c>
      <c r="AC1013" s="1">
        <v>346853346.41006202</v>
      </c>
      <c r="AD1013" s="1">
        <v>0</v>
      </c>
      <c r="AE1013" s="1">
        <v>1069604760</v>
      </c>
      <c r="AF1013" s="1">
        <v>273876667.55813903</v>
      </c>
      <c r="AG1013" s="1">
        <v>0</v>
      </c>
      <c r="AH1013" s="1">
        <v>1069604760</v>
      </c>
      <c r="AI1013" s="1">
        <v>239534701.03958699</v>
      </c>
      <c r="AJ1013" s="1">
        <v>0</v>
      </c>
      <c r="AK1013" s="1">
        <v>941489585.40947604</v>
      </c>
      <c r="AL1013" s="1">
        <v>1589195487.01896</v>
      </c>
      <c r="AM1013" s="1">
        <v>1461861587.01896</v>
      </c>
      <c r="AN1013" s="1">
        <v>1388884908.1670401</v>
      </c>
      <c r="AO1013" s="1">
        <v>1354542941.64849</v>
      </c>
      <c r="AP1013" s="1">
        <v>814697459.34752905</v>
      </c>
      <c r="AQ1013" s="1">
        <v>350636335</v>
      </c>
      <c r="AR1013" s="1">
        <v>238379323.05284399</v>
      </c>
      <c r="AS1013" s="1">
        <v>219279238.05284399</v>
      </c>
      <c r="AT1013" s="1">
        <v>208332736.22505599</v>
      </c>
      <c r="AU1013" s="1">
        <v>203181441.247273</v>
      </c>
      <c r="AV1013" s="1">
        <v>1756187044.757</v>
      </c>
      <c r="AW1013" s="1">
        <v>2642272269.4193401</v>
      </c>
      <c r="AX1013" s="1">
        <v>2495838284.4193401</v>
      </c>
      <c r="AY1013" s="1">
        <v>2411915103.7396202</v>
      </c>
      <c r="AZ1013" s="1">
        <v>2372421842.2432899</v>
      </c>
      <c r="BA1013" s="1">
        <v>2292010200</v>
      </c>
      <c r="BB1013" s="1">
        <v>1827574810.07181</v>
      </c>
      <c r="BC1013" s="1">
        <v>1681140825.07181</v>
      </c>
      <c r="BD1013" s="1">
        <v>1597217644.3920901</v>
      </c>
      <c r="BE1013" s="1">
        <v>1557724382.8957601</v>
      </c>
      <c r="BF1013" s="1">
        <v>1477312740.6524701</v>
      </c>
      <c r="BG1013" t="s">
        <v>75</v>
      </c>
    </row>
    <row r="1014" spans="1:59" x14ac:dyDescent="0.25">
      <c r="A1014">
        <v>1506</v>
      </c>
      <c r="B1014" t="s">
        <v>250</v>
      </c>
      <c r="C1014">
        <v>2019</v>
      </c>
      <c r="D1014" s="2">
        <v>70492</v>
      </c>
      <c r="E1014" s="7">
        <v>59174.37</v>
      </c>
      <c r="F1014" t="s">
        <v>45</v>
      </c>
      <c r="G1014" s="2">
        <v>90</v>
      </c>
      <c r="H1014" s="1">
        <v>2315662200</v>
      </c>
      <c r="I1014" s="1">
        <v>808755665</v>
      </c>
      <c r="J1014" s="1">
        <v>0</v>
      </c>
      <c r="K1014" s="1">
        <v>715708911.89999998</v>
      </c>
      <c r="L1014" s="1">
        <v>0</v>
      </c>
      <c r="M1014" s="1">
        <v>78346130.0094769</v>
      </c>
      <c r="N1014" s="1">
        <v>65159733.312331602</v>
      </c>
      <c r="O1014" s="1">
        <v>10119895.345199101</v>
      </c>
      <c r="P1014" s="1">
        <v>45403480.608903401</v>
      </c>
      <c r="Q1014" s="1">
        <v>12223747</v>
      </c>
      <c r="R1014" s="1">
        <v>7541570</v>
      </c>
      <c r="S1014" s="1">
        <v>109840</v>
      </c>
      <c r="T1014" s="1">
        <v>48.272949396247903</v>
      </c>
      <c r="U1014" s="1">
        <v>5.3483269280426402</v>
      </c>
      <c r="V1014" s="1">
        <v>0</v>
      </c>
      <c r="Y1014" s="1">
        <v>1209290260</v>
      </c>
      <c r="Z1014" s="1">
        <v>295287194.06092298</v>
      </c>
      <c r="AA1014" s="1">
        <v>0</v>
      </c>
      <c r="AB1014" s="1">
        <v>1080642360</v>
      </c>
      <c r="AC1014" s="1">
        <v>295287194.06092298</v>
      </c>
      <c r="AD1014" s="1">
        <v>0</v>
      </c>
      <c r="AE1014" s="1">
        <v>1080642360</v>
      </c>
      <c r="AF1014" s="1">
        <v>233159845.56305599</v>
      </c>
      <c r="AG1014" s="1">
        <v>0</v>
      </c>
      <c r="AH1014" s="1">
        <v>1080642360</v>
      </c>
      <c r="AI1014" s="1">
        <v>203923446.26994199</v>
      </c>
      <c r="AJ1014" s="1">
        <v>0</v>
      </c>
      <c r="AK1014" s="1">
        <v>887101795.00947595</v>
      </c>
      <c r="AL1014" s="1">
        <v>1549980934.6698201</v>
      </c>
      <c r="AM1014" s="1">
        <v>1421333034.6698201</v>
      </c>
      <c r="AN1014" s="1">
        <v>1359205686.1719501</v>
      </c>
      <c r="AO1014" s="1">
        <v>1329969286.87884</v>
      </c>
      <c r="AP1014" s="1">
        <v>790988540.55753005</v>
      </c>
      <c r="AQ1014" s="1">
        <v>350636335</v>
      </c>
      <c r="AR1014" s="1">
        <v>232497140.20047399</v>
      </c>
      <c r="AS1014" s="1">
        <v>213199955.20047399</v>
      </c>
      <c r="AT1014" s="1">
        <v>203880852.92579299</v>
      </c>
      <c r="AU1014" s="1">
        <v>199495393.03182599</v>
      </c>
      <c r="AV1014" s="1">
        <v>1678090335.5669999</v>
      </c>
      <c r="AW1014" s="1">
        <v>2573466615.4278302</v>
      </c>
      <c r="AX1014" s="1">
        <v>2425521530.4278302</v>
      </c>
      <c r="AY1014" s="1">
        <v>2354075079.6552801</v>
      </c>
      <c r="AZ1014" s="1">
        <v>2320453220.4682002</v>
      </c>
      <c r="BA1014" s="1">
        <v>2315662200</v>
      </c>
      <c r="BB1014" s="1">
        <v>1782478074.8703001</v>
      </c>
      <c r="BC1014" s="1">
        <v>1634532989.8703001</v>
      </c>
      <c r="BD1014" s="1">
        <v>1563086539.0977499</v>
      </c>
      <c r="BE1014" s="1">
        <v>1529464679.91067</v>
      </c>
      <c r="BF1014" s="1">
        <v>1524673659.4424601</v>
      </c>
      <c r="BG1014" t="s">
        <v>75</v>
      </c>
    </row>
    <row r="1015" spans="1:59" x14ac:dyDescent="0.25">
      <c r="A1015">
        <v>1506</v>
      </c>
      <c r="B1015" t="s">
        <v>250</v>
      </c>
      <c r="C1015">
        <v>2020</v>
      </c>
      <c r="D1015" s="2">
        <v>66967</v>
      </c>
      <c r="E1015" s="7">
        <v>59174.37</v>
      </c>
      <c r="F1015" t="s">
        <v>45</v>
      </c>
      <c r="G1015" s="2">
        <v>90</v>
      </c>
      <c r="H1015" s="1">
        <v>2199865950</v>
      </c>
      <c r="I1015" s="1">
        <v>864824846.60000002</v>
      </c>
      <c r="J1015" s="1">
        <v>7351198.5599999996</v>
      </c>
      <c r="K1015" s="1">
        <v>688985871.41999996</v>
      </c>
      <c r="L1015" s="1">
        <v>0</v>
      </c>
      <c r="M1015" s="1">
        <v>78346130.0094769</v>
      </c>
      <c r="N1015" s="1">
        <v>65159733.312331602</v>
      </c>
      <c r="O1015" s="1">
        <v>10119895.345199101</v>
      </c>
      <c r="P1015" s="1">
        <v>45403480.608903401</v>
      </c>
      <c r="Q1015" s="1">
        <v>12223747</v>
      </c>
      <c r="R1015" s="1">
        <v>7541570</v>
      </c>
      <c r="S1015" s="1">
        <v>109840</v>
      </c>
      <c r="T1015" s="1">
        <v>49.687691715702201</v>
      </c>
      <c r="U1015" s="1">
        <v>2.0751019763876699</v>
      </c>
      <c r="V1015" s="1">
        <v>0</v>
      </c>
      <c r="Y1015" s="1">
        <v>1148818885</v>
      </c>
      <c r="Z1015" s="1">
        <v>327536672.83876598</v>
      </c>
      <c r="AA1015" s="1">
        <v>0</v>
      </c>
      <c r="AB1015" s="1">
        <v>1026604110</v>
      </c>
      <c r="AC1015" s="1">
        <v>327536672.83876598</v>
      </c>
      <c r="AD1015" s="1">
        <v>0</v>
      </c>
      <c r="AE1015" s="1">
        <v>1026604110</v>
      </c>
      <c r="AF1015" s="1">
        <v>258624151.64393401</v>
      </c>
      <c r="AG1015" s="1">
        <v>0</v>
      </c>
      <c r="AH1015" s="1">
        <v>1026604110</v>
      </c>
      <c r="AI1015" s="1">
        <v>226194729.90518901</v>
      </c>
      <c r="AJ1015" s="1">
        <v>0</v>
      </c>
      <c r="AK1015" s="1">
        <v>950522175.16947603</v>
      </c>
      <c r="AL1015" s="1">
        <v>1529110237.0076699</v>
      </c>
      <c r="AM1015" s="1">
        <v>1406895462.0076699</v>
      </c>
      <c r="AN1015" s="1">
        <v>1337982940.81283</v>
      </c>
      <c r="AO1015" s="1">
        <v>1305553519.07409</v>
      </c>
      <c r="AP1015" s="1">
        <v>764265500.07753003</v>
      </c>
      <c r="AQ1015" s="1">
        <v>350636335</v>
      </c>
      <c r="AR1015" s="1">
        <v>229366535.55114999</v>
      </c>
      <c r="AS1015" s="1">
        <v>211034319.30114999</v>
      </c>
      <c r="AT1015" s="1">
        <v>200697441.121925</v>
      </c>
      <c r="AU1015" s="1">
        <v>195833027.86111301</v>
      </c>
      <c r="AV1015" s="1">
        <v>1714787675.247</v>
      </c>
      <c r="AW1015" s="1">
        <v>2522742272.6363502</v>
      </c>
      <c r="AX1015" s="1">
        <v>2382195281.3863502</v>
      </c>
      <c r="AY1015" s="1">
        <v>2302945882.01229</v>
      </c>
      <c r="AZ1015" s="1">
        <v>2265652047.0127301</v>
      </c>
      <c r="BA1015" s="1">
        <v>2199865950</v>
      </c>
      <c r="BB1015" s="1">
        <v>1758476772.55882</v>
      </c>
      <c r="BC1015" s="1">
        <v>1617929781.30882</v>
      </c>
      <c r="BD1015" s="1">
        <v>1538680381.9347601</v>
      </c>
      <c r="BE1015" s="1">
        <v>1501386546.9352</v>
      </c>
      <c r="BF1015" s="1">
        <v>1435600449.9224601</v>
      </c>
      <c r="BG1015" t="s">
        <v>75</v>
      </c>
    </row>
    <row r="1016" spans="1:59" x14ac:dyDescent="0.25">
      <c r="A1016">
        <v>1506</v>
      </c>
      <c r="B1016" t="s">
        <v>250</v>
      </c>
      <c r="C1016">
        <v>2021</v>
      </c>
      <c r="D1016" s="2">
        <v>66967</v>
      </c>
      <c r="E1016" s="7">
        <v>59174.37</v>
      </c>
      <c r="F1016" t="s">
        <v>45</v>
      </c>
      <c r="G1016" s="2">
        <v>90</v>
      </c>
      <c r="H1016" s="1">
        <v>2199865950</v>
      </c>
      <c r="I1016" s="1">
        <v>844568998.5</v>
      </c>
      <c r="J1016" s="1">
        <v>0</v>
      </c>
      <c r="K1016" s="1">
        <v>706422133.84746802</v>
      </c>
      <c r="L1016" s="1">
        <v>18536863.789143499</v>
      </c>
      <c r="M1016" s="1">
        <v>78346130.0094769</v>
      </c>
      <c r="N1016" s="1">
        <v>65159733.312331602</v>
      </c>
      <c r="O1016" s="1">
        <v>10119895.345199101</v>
      </c>
      <c r="P1016" s="1">
        <v>45403480.608903401</v>
      </c>
      <c r="Q1016" s="1">
        <v>12223747</v>
      </c>
      <c r="R1016" s="1">
        <v>7541570</v>
      </c>
      <c r="S1016" s="1">
        <v>109840</v>
      </c>
      <c r="T1016" s="1">
        <v>49.383606445336099</v>
      </c>
      <c r="U1016" s="1">
        <v>2.6842323939449</v>
      </c>
      <c r="V1016" s="1">
        <v>0</v>
      </c>
      <c r="Y1016" s="1">
        <v>1148818885</v>
      </c>
      <c r="Z1016" s="1">
        <v>321254476.687617</v>
      </c>
      <c r="AA1016" s="1">
        <v>0</v>
      </c>
      <c r="AB1016" s="1">
        <v>1026604110</v>
      </c>
      <c r="AC1016" s="1">
        <v>321254476.687617</v>
      </c>
      <c r="AD1016" s="1">
        <v>0</v>
      </c>
      <c r="AE1016" s="1">
        <v>1026604110</v>
      </c>
      <c r="AF1016" s="1">
        <v>253663706.64713299</v>
      </c>
      <c r="AG1016" s="1">
        <v>0</v>
      </c>
      <c r="AH1016" s="1">
        <v>1026604110</v>
      </c>
      <c r="AI1016" s="1">
        <v>221856285.45161101</v>
      </c>
      <c r="AJ1016" s="1">
        <v>0</v>
      </c>
      <c r="AK1016" s="1">
        <v>922915128.50947595</v>
      </c>
      <c r="AL1016" s="1">
        <v>1515476842.29652</v>
      </c>
      <c r="AM1016" s="1">
        <v>1393262067.29652</v>
      </c>
      <c r="AN1016" s="1">
        <v>1325671297.2560301</v>
      </c>
      <c r="AO1016" s="1">
        <v>1293863876.0605099</v>
      </c>
      <c r="AP1016" s="1">
        <v>800238626.29414201</v>
      </c>
      <c r="AQ1016" s="1">
        <v>350636335</v>
      </c>
      <c r="AR1016" s="1">
        <v>227321526.34447801</v>
      </c>
      <c r="AS1016" s="1">
        <v>208989310.09447801</v>
      </c>
      <c r="AT1016" s="1">
        <v>198850694.58840501</v>
      </c>
      <c r="AU1016" s="1">
        <v>194079581.40907699</v>
      </c>
      <c r="AV1016" s="1">
        <v>1723153754.8036101</v>
      </c>
      <c r="AW1016" s="1">
        <v>2543036994.9351401</v>
      </c>
      <c r="AX1016" s="1">
        <v>2402490003.6851401</v>
      </c>
      <c r="AY1016" s="1">
        <v>2324760618.1385798</v>
      </c>
      <c r="AZ1016" s="1">
        <v>2288182083.76373</v>
      </c>
      <c r="BA1016" s="1">
        <v>2199865950</v>
      </c>
      <c r="BB1016" s="1">
        <v>1742798368.64099</v>
      </c>
      <c r="BC1016" s="1">
        <v>1602251377.39099</v>
      </c>
      <c r="BD1016" s="1">
        <v>1524521991.84444</v>
      </c>
      <c r="BE1016" s="1">
        <v>1487943457.4695899</v>
      </c>
      <c r="BF1016" s="1">
        <v>1399627323.7058499</v>
      </c>
      <c r="BG1016" t="s">
        <v>75</v>
      </c>
    </row>
    <row r="1017" spans="1:59" x14ac:dyDescent="0.25">
      <c r="A1017">
        <v>1510</v>
      </c>
      <c r="B1017" t="s">
        <v>251</v>
      </c>
      <c r="C1017">
        <v>2017</v>
      </c>
      <c r="D1017" s="2">
        <v>66082</v>
      </c>
      <c r="E1017" s="7">
        <v>55104.52</v>
      </c>
      <c r="F1017" t="s">
        <v>47</v>
      </c>
      <c r="G1017" s="2">
        <v>196</v>
      </c>
      <c r="H1017" s="1">
        <v>4727506280</v>
      </c>
      <c r="I1017" s="1">
        <v>1906616236</v>
      </c>
      <c r="J1017" s="1">
        <v>108225171.152</v>
      </c>
      <c r="K1017" s="1">
        <v>396888713.30000001</v>
      </c>
      <c r="L1017" s="1">
        <v>0</v>
      </c>
      <c r="M1017" s="1">
        <v>60457507.819052301</v>
      </c>
      <c r="N1017" s="1">
        <v>146171219.958489</v>
      </c>
      <c r="O1017" s="1">
        <v>42141441.690071002</v>
      </c>
      <c r="P1017" s="1">
        <v>60457507.82</v>
      </c>
      <c r="Q1017" s="1">
        <v>27501493</v>
      </c>
      <c r="R1017" s="1">
        <v>18253232</v>
      </c>
      <c r="S1017" s="1">
        <v>517609</v>
      </c>
      <c r="T1017" s="1">
        <v>58.865766378882299</v>
      </c>
      <c r="U1017" s="1">
        <v>2.6016144366927101</v>
      </c>
      <c r="V1017" s="1">
        <v>7748309</v>
      </c>
      <c r="W1017" s="1">
        <v>43.06</v>
      </c>
      <c r="X1017" s="1">
        <v>1.06</v>
      </c>
      <c r="Y1017" s="1">
        <v>1133636710</v>
      </c>
      <c r="Z1017" s="1">
        <v>887419512.92687094</v>
      </c>
      <c r="AA1017" s="1">
        <v>219269644.33688799</v>
      </c>
      <c r="AB1017" s="1">
        <v>1013037060</v>
      </c>
      <c r="AC1017" s="1">
        <v>887419512.92687094</v>
      </c>
      <c r="AD1017" s="1">
        <v>219269644.33688799</v>
      </c>
      <c r="AE1017" s="1">
        <v>1013037060</v>
      </c>
      <c r="AF1017" s="1">
        <v>702679799.46984398</v>
      </c>
      <c r="AG1017" s="1">
        <v>219269644.33688799</v>
      </c>
      <c r="AH1017" s="1">
        <v>1013037060</v>
      </c>
      <c r="AI1017" s="1">
        <v>615743463.72536099</v>
      </c>
      <c r="AJ1017" s="1">
        <v>219269644.33688799</v>
      </c>
      <c r="AK1017" s="1">
        <v>2075298914.97105</v>
      </c>
      <c r="AL1017" s="1">
        <v>2409008546.2357502</v>
      </c>
      <c r="AM1017" s="1">
        <v>2288408896.2357502</v>
      </c>
      <c r="AN1017" s="1">
        <v>2103669182.7787299</v>
      </c>
      <c r="AO1017" s="1">
        <v>2016732847.03424</v>
      </c>
      <c r="AP1017" s="1">
        <v>585201374.94856</v>
      </c>
      <c r="AQ1017" s="1">
        <v>0</v>
      </c>
      <c r="AR1017" s="1">
        <v>0</v>
      </c>
      <c r="AS1017" s="1">
        <v>0</v>
      </c>
      <c r="AT1017" s="1">
        <v>0</v>
      </c>
      <c r="AU1017" s="1">
        <v>0</v>
      </c>
      <c r="AV1017" s="1">
        <v>2660500289.91961</v>
      </c>
      <c r="AW1017" s="1">
        <v>2994209921.18431</v>
      </c>
      <c r="AX1017" s="1">
        <v>2873610271.18431</v>
      </c>
      <c r="AY1017" s="1">
        <v>2688870557.7272902</v>
      </c>
      <c r="AZ1017" s="1">
        <v>2601934221.98281</v>
      </c>
      <c r="BA1017" s="1">
        <v>2601934221.98281</v>
      </c>
      <c r="BB1017" s="1">
        <v>2409008546.2357502</v>
      </c>
      <c r="BC1017" s="1">
        <v>2288408896.2357502</v>
      </c>
      <c r="BD1017" s="1">
        <v>2103669182.7787299</v>
      </c>
      <c r="BE1017" s="1">
        <v>2016732847.03424</v>
      </c>
      <c r="BF1017" s="1">
        <v>2016732847.03425</v>
      </c>
      <c r="BG1017" t="s">
        <v>39</v>
      </c>
    </row>
    <row r="1018" spans="1:59" x14ac:dyDescent="0.25">
      <c r="A1018">
        <v>1510</v>
      </c>
      <c r="B1018" t="s">
        <v>251</v>
      </c>
      <c r="C1018">
        <v>2018</v>
      </c>
      <c r="D1018" s="2">
        <v>66225</v>
      </c>
      <c r="E1018" s="7">
        <v>55104.52</v>
      </c>
      <c r="F1018" t="s">
        <v>47</v>
      </c>
      <c r="G1018" s="2">
        <v>196</v>
      </c>
      <c r="H1018" s="1">
        <v>4737736500</v>
      </c>
      <c r="I1018" s="1">
        <v>2011654706</v>
      </c>
      <c r="J1018" s="1">
        <v>137972207</v>
      </c>
      <c r="K1018" s="1">
        <v>512571214.80000001</v>
      </c>
      <c r="L1018" s="1">
        <v>0</v>
      </c>
      <c r="M1018" s="1">
        <v>60457507.819052301</v>
      </c>
      <c r="N1018" s="1">
        <v>146171219.958489</v>
      </c>
      <c r="O1018" s="1">
        <v>42141441.690071002</v>
      </c>
      <c r="P1018" s="1">
        <v>60457507.82</v>
      </c>
      <c r="Q1018" s="1">
        <v>27501493</v>
      </c>
      <c r="R1018" s="1">
        <v>18253232</v>
      </c>
      <c r="S1018" s="1">
        <v>517609</v>
      </c>
      <c r="T1018" s="1">
        <v>58.858185640000002</v>
      </c>
      <c r="U1018" s="1">
        <v>2.7455439341994898</v>
      </c>
      <c r="V1018" s="1">
        <v>7748309</v>
      </c>
      <c r="W1018" s="1">
        <v>43.06</v>
      </c>
      <c r="X1018" s="1">
        <v>1.06</v>
      </c>
      <c r="Y1018" s="1">
        <v>1136089875</v>
      </c>
      <c r="Z1018" s="1">
        <v>885029836.09822202</v>
      </c>
      <c r="AA1018" s="1">
        <v>219269644.33688799</v>
      </c>
      <c r="AB1018" s="1">
        <v>1015229250</v>
      </c>
      <c r="AC1018" s="1">
        <v>885029836.09822202</v>
      </c>
      <c r="AD1018" s="1">
        <v>219269644.33688799</v>
      </c>
      <c r="AE1018" s="1">
        <v>1015229250</v>
      </c>
      <c r="AF1018" s="1">
        <v>700787596.72887194</v>
      </c>
      <c r="AG1018" s="1">
        <v>219269644.33688799</v>
      </c>
      <c r="AH1018" s="1">
        <v>1015229250</v>
      </c>
      <c r="AI1018" s="1">
        <v>614085366.43741298</v>
      </c>
      <c r="AJ1018" s="1">
        <v>219269644.33688799</v>
      </c>
      <c r="AK1018" s="1">
        <v>2210084420.8190498</v>
      </c>
      <c r="AL1018" s="1">
        <v>2438819070.2551098</v>
      </c>
      <c r="AM1018" s="1">
        <v>2317958445.2551098</v>
      </c>
      <c r="AN1018" s="1">
        <v>2133716205.8857601</v>
      </c>
      <c r="AO1018" s="1">
        <v>2047013975.5943</v>
      </c>
      <c r="AP1018" s="1">
        <v>700883876.44856</v>
      </c>
      <c r="AQ1018" s="1">
        <v>0</v>
      </c>
      <c r="AR1018" s="1">
        <v>0</v>
      </c>
      <c r="AS1018" s="1">
        <v>0</v>
      </c>
      <c r="AT1018" s="1">
        <v>0</v>
      </c>
      <c r="AU1018" s="1">
        <v>0</v>
      </c>
      <c r="AV1018" s="1">
        <v>2910968297.2676101</v>
      </c>
      <c r="AW1018" s="1">
        <v>3139702946.70367</v>
      </c>
      <c r="AX1018" s="1">
        <v>3018842321.70367</v>
      </c>
      <c r="AY1018" s="1">
        <v>2834600082.3343201</v>
      </c>
      <c r="AZ1018" s="1">
        <v>2747897852.04286</v>
      </c>
      <c r="BA1018" s="1">
        <v>2747897852.04286</v>
      </c>
      <c r="BB1018" s="1">
        <v>2438819070.2551098</v>
      </c>
      <c r="BC1018" s="1">
        <v>2317958445.2551098</v>
      </c>
      <c r="BD1018" s="1">
        <v>2133716205.8857601</v>
      </c>
      <c r="BE1018" s="1">
        <v>2047013975.5943</v>
      </c>
      <c r="BF1018" s="1">
        <v>2047013975.5943</v>
      </c>
      <c r="BG1018" t="s">
        <v>39</v>
      </c>
    </row>
    <row r="1019" spans="1:59" x14ac:dyDescent="0.25">
      <c r="A1019">
        <v>1510</v>
      </c>
      <c r="B1019" t="s">
        <v>251</v>
      </c>
      <c r="C1019">
        <v>2019</v>
      </c>
      <c r="D1019" s="2">
        <v>66419</v>
      </c>
      <c r="E1019" s="7">
        <v>55104.52</v>
      </c>
      <c r="F1019" t="s">
        <v>47</v>
      </c>
      <c r="G1019" s="2">
        <v>196</v>
      </c>
      <c r="H1019" s="1">
        <v>4751615260</v>
      </c>
      <c r="I1019" s="1">
        <v>2016252234</v>
      </c>
      <c r="J1019" s="1">
        <v>154998618.59999999</v>
      </c>
      <c r="K1019" s="1">
        <v>376335984.60000002</v>
      </c>
      <c r="L1019" s="1">
        <v>0</v>
      </c>
      <c r="M1019" s="1">
        <v>60457507.819052301</v>
      </c>
      <c r="N1019" s="1">
        <v>146171219.958489</v>
      </c>
      <c r="O1019" s="1">
        <v>42141441.690071002</v>
      </c>
      <c r="P1019" s="1">
        <v>60457507.82</v>
      </c>
      <c r="Q1019" s="1">
        <v>27501493</v>
      </c>
      <c r="R1019" s="1">
        <v>18253232</v>
      </c>
      <c r="S1019" s="1">
        <v>517609</v>
      </c>
      <c r="T1019" s="1">
        <v>56.9870363581324</v>
      </c>
      <c r="U1019" s="1">
        <v>3.4988192050020999</v>
      </c>
      <c r="V1019" s="1">
        <v>7748309</v>
      </c>
      <c r="W1019" s="1">
        <v>43.06</v>
      </c>
      <c r="X1019" s="1">
        <v>1.06</v>
      </c>
      <c r="Y1019" s="1">
        <v>1139417945</v>
      </c>
      <c r="Z1019" s="1">
        <v>843636418.12514305</v>
      </c>
      <c r="AA1019" s="1">
        <v>219269644.33688799</v>
      </c>
      <c r="AB1019" s="1">
        <v>1018203270</v>
      </c>
      <c r="AC1019" s="1">
        <v>843636418.12514305</v>
      </c>
      <c r="AD1019" s="1">
        <v>219269644.33688799</v>
      </c>
      <c r="AE1019" s="1">
        <v>1018203270</v>
      </c>
      <c r="AF1019" s="1">
        <v>668011307.48010004</v>
      </c>
      <c r="AG1019" s="1">
        <v>219269644.33688799</v>
      </c>
      <c r="AH1019" s="1">
        <v>1018203270</v>
      </c>
      <c r="AI1019" s="1">
        <v>585364196.58831596</v>
      </c>
      <c r="AJ1019" s="1">
        <v>219269644.33688799</v>
      </c>
      <c r="AK1019" s="1">
        <v>2231708360.4190502</v>
      </c>
      <c r="AL1019" s="1">
        <v>2417780133.88203</v>
      </c>
      <c r="AM1019" s="1">
        <v>2296565458.88203</v>
      </c>
      <c r="AN1019" s="1">
        <v>2120940348.23698</v>
      </c>
      <c r="AO1019" s="1">
        <v>2038293237.3452001</v>
      </c>
      <c r="AP1019" s="1">
        <v>564648646.24855995</v>
      </c>
      <c r="AQ1019" s="1">
        <v>0</v>
      </c>
      <c r="AR1019" s="1">
        <v>0</v>
      </c>
      <c r="AS1019" s="1">
        <v>0</v>
      </c>
      <c r="AT1019" s="1">
        <v>0</v>
      </c>
      <c r="AU1019" s="1">
        <v>0</v>
      </c>
      <c r="AV1019" s="1">
        <v>2796357006.6676102</v>
      </c>
      <c r="AW1019" s="1">
        <v>2982428780.13059</v>
      </c>
      <c r="AX1019" s="1">
        <v>2861214105.13059</v>
      </c>
      <c r="AY1019" s="1">
        <v>2685588994.4855399</v>
      </c>
      <c r="AZ1019" s="1">
        <v>2602941883.59376</v>
      </c>
      <c r="BA1019" s="1">
        <v>2602941883.59376</v>
      </c>
      <c r="BB1019" s="1">
        <v>2417780133.88203</v>
      </c>
      <c r="BC1019" s="1">
        <v>2296565458.88203</v>
      </c>
      <c r="BD1019" s="1">
        <v>2120940348.23698</v>
      </c>
      <c r="BE1019" s="1">
        <v>2038293237.3452001</v>
      </c>
      <c r="BF1019" s="1">
        <v>2038293237.3452001</v>
      </c>
      <c r="BG1019" t="s">
        <v>39</v>
      </c>
    </row>
    <row r="1020" spans="1:59" x14ac:dyDescent="0.25">
      <c r="A1020">
        <v>1510</v>
      </c>
      <c r="B1020" t="s">
        <v>251</v>
      </c>
      <c r="C1020">
        <v>2020</v>
      </c>
      <c r="D1020" s="2">
        <v>66225</v>
      </c>
      <c r="E1020" s="7">
        <v>55104.52</v>
      </c>
      <c r="F1020" t="s">
        <v>47</v>
      </c>
      <c r="G1020" s="2">
        <v>196</v>
      </c>
      <c r="H1020" s="1">
        <v>4737736500</v>
      </c>
      <c r="I1020" s="1">
        <v>2205327613</v>
      </c>
      <c r="J1020" s="1">
        <v>179216802.09999999</v>
      </c>
      <c r="K1020" s="1">
        <v>443729485.39999998</v>
      </c>
      <c r="L1020" s="1">
        <v>0</v>
      </c>
      <c r="M1020" s="1">
        <v>60457507.819052301</v>
      </c>
      <c r="N1020" s="1">
        <v>146171219.958489</v>
      </c>
      <c r="O1020" s="1">
        <v>42141441.690071002</v>
      </c>
      <c r="P1020" s="1">
        <v>60457507.82</v>
      </c>
      <c r="Q1020" s="1">
        <v>27501493</v>
      </c>
      <c r="R1020" s="1">
        <v>18253232</v>
      </c>
      <c r="S1020" s="1">
        <v>517609</v>
      </c>
      <c r="T1020" s="1">
        <v>57.059853042314401</v>
      </c>
      <c r="U1020" s="1">
        <v>1.67334644961824</v>
      </c>
      <c r="V1020" s="1">
        <v>7748309</v>
      </c>
      <c r="W1020" s="1">
        <v>43.06</v>
      </c>
      <c r="X1020" s="1">
        <v>1.06</v>
      </c>
      <c r="Y1020" s="1">
        <v>1136089875</v>
      </c>
      <c r="Z1020" s="1">
        <v>873576958.09070802</v>
      </c>
      <c r="AA1020" s="1">
        <v>219269644.33688799</v>
      </c>
      <c r="AB1020" s="1">
        <v>1015229250</v>
      </c>
      <c r="AC1020" s="1">
        <v>873576958.09070802</v>
      </c>
      <c r="AD1020" s="1">
        <v>219269644.33688799</v>
      </c>
      <c r="AE1020" s="1">
        <v>1015229250</v>
      </c>
      <c r="AF1020" s="1">
        <v>691718936.52426398</v>
      </c>
      <c r="AG1020" s="1">
        <v>219269644.33688799</v>
      </c>
      <c r="AH1020" s="1">
        <v>1015229250</v>
      </c>
      <c r="AI1020" s="1">
        <v>606138691.081231</v>
      </c>
      <c r="AJ1020" s="1">
        <v>219269644.33688799</v>
      </c>
      <c r="AK1020" s="1">
        <v>2445001922.9190502</v>
      </c>
      <c r="AL1020" s="1">
        <v>2468610787.34759</v>
      </c>
      <c r="AM1020" s="1">
        <v>2347750162.34759</v>
      </c>
      <c r="AN1020" s="1">
        <v>2165892140.7811499</v>
      </c>
      <c r="AO1020" s="1">
        <v>2080311895.33811</v>
      </c>
      <c r="AP1020" s="1">
        <v>632042147.04856002</v>
      </c>
      <c r="AQ1020" s="1">
        <v>0</v>
      </c>
      <c r="AR1020" s="1">
        <v>0</v>
      </c>
      <c r="AS1020" s="1">
        <v>0</v>
      </c>
      <c r="AT1020" s="1">
        <v>0</v>
      </c>
      <c r="AU1020" s="1">
        <v>0</v>
      </c>
      <c r="AV1020" s="1">
        <v>3077044069.9676099</v>
      </c>
      <c r="AW1020" s="1">
        <v>3100652934.3961501</v>
      </c>
      <c r="AX1020" s="1">
        <v>2979792309.3961501</v>
      </c>
      <c r="AY1020" s="1">
        <v>2797934287.82971</v>
      </c>
      <c r="AZ1020" s="1">
        <v>2712354042.3866701</v>
      </c>
      <c r="BA1020" s="1">
        <v>2712354042.3866701</v>
      </c>
      <c r="BB1020" s="1">
        <v>2468610787.34759</v>
      </c>
      <c r="BC1020" s="1">
        <v>2347750162.34759</v>
      </c>
      <c r="BD1020" s="1">
        <v>2165892140.7811499</v>
      </c>
      <c r="BE1020" s="1">
        <v>2080311895.33811</v>
      </c>
      <c r="BF1020" s="1">
        <v>2080311895.33811</v>
      </c>
      <c r="BG1020" t="s">
        <v>39</v>
      </c>
    </row>
    <row r="1021" spans="1:59" x14ac:dyDescent="0.25">
      <c r="A1021">
        <v>1510</v>
      </c>
      <c r="B1021" t="s">
        <v>251</v>
      </c>
      <c r="C1021">
        <v>2021</v>
      </c>
      <c r="D1021" s="2">
        <v>66225</v>
      </c>
      <c r="E1021" s="7">
        <v>55104.52</v>
      </c>
      <c r="F1021" t="s">
        <v>47</v>
      </c>
      <c r="G1021" s="2">
        <v>196</v>
      </c>
      <c r="H1021" s="1">
        <v>4737736500</v>
      </c>
      <c r="I1021" s="1">
        <v>1986718393</v>
      </c>
      <c r="J1021" s="1">
        <v>195721073.33199999</v>
      </c>
      <c r="K1021" s="1">
        <v>510856679.60000002</v>
      </c>
      <c r="L1021" s="1">
        <v>0</v>
      </c>
      <c r="M1021" s="1">
        <v>60457507.819052301</v>
      </c>
      <c r="N1021" s="1">
        <v>146171219.958489</v>
      </c>
      <c r="O1021" s="1">
        <v>42141441.690071002</v>
      </c>
      <c r="P1021" s="1">
        <v>60457507.82</v>
      </c>
      <c r="Q1021" s="1">
        <v>27501493</v>
      </c>
      <c r="R1021" s="1">
        <v>18253232</v>
      </c>
      <c r="S1021" s="1">
        <v>517609</v>
      </c>
      <c r="T1021" s="1">
        <v>59.388203528130099</v>
      </c>
      <c r="U1021" s="1">
        <v>2.7572572355903899</v>
      </c>
      <c r="V1021" s="1">
        <v>7748309</v>
      </c>
      <c r="W1021" s="1">
        <v>43.06</v>
      </c>
      <c r="X1021" s="1">
        <v>1.06</v>
      </c>
      <c r="Y1021" s="1">
        <v>1136089875</v>
      </c>
      <c r="Z1021" s="1">
        <v>893204732.33383</v>
      </c>
      <c r="AA1021" s="1">
        <v>219269644.33688799</v>
      </c>
      <c r="AB1021" s="1">
        <v>1015229250</v>
      </c>
      <c r="AC1021" s="1">
        <v>893204732.33383</v>
      </c>
      <c r="AD1021" s="1">
        <v>219269644.33688799</v>
      </c>
      <c r="AE1021" s="1">
        <v>1015229250</v>
      </c>
      <c r="AF1021" s="1">
        <v>707260673.28831995</v>
      </c>
      <c r="AG1021" s="1">
        <v>219269644.33688799</v>
      </c>
      <c r="AH1021" s="1">
        <v>1015229250</v>
      </c>
      <c r="AI1021" s="1">
        <v>619757586.67866802</v>
      </c>
      <c r="AJ1021" s="1">
        <v>219269644.33688799</v>
      </c>
      <c r="AK1021" s="1">
        <v>2242896974.1510501</v>
      </c>
      <c r="AL1021" s="1">
        <v>2504742832.82271</v>
      </c>
      <c r="AM1021" s="1">
        <v>2383882207.82271</v>
      </c>
      <c r="AN1021" s="1">
        <v>2197938148.7772002</v>
      </c>
      <c r="AO1021" s="1">
        <v>2110435062.1675501</v>
      </c>
      <c r="AP1021" s="1">
        <v>699169341.24855995</v>
      </c>
      <c r="AQ1021" s="1">
        <v>0</v>
      </c>
      <c r="AR1021" s="1">
        <v>0</v>
      </c>
      <c r="AS1021" s="1">
        <v>0</v>
      </c>
      <c r="AT1021" s="1">
        <v>0</v>
      </c>
      <c r="AU1021" s="1">
        <v>0</v>
      </c>
      <c r="AV1021" s="1">
        <v>2942066315.39961</v>
      </c>
      <c r="AW1021" s="1">
        <v>3203912174.07127</v>
      </c>
      <c r="AX1021" s="1">
        <v>3083051549.07127</v>
      </c>
      <c r="AY1021" s="1">
        <v>2897107490.0257602</v>
      </c>
      <c r="AZ1021" s="1">
        <v>2809604403.41611</v>
      </c>
      <c r="BA1021" s="1">
        <v>2809604403.41611</v>
      </c>
      <c r="BB1021" s="1">
        <v>2504742832.82271</v>
      </c>
      <c r="BC1021" s="1">
        <v>2383882207.82271</v>
      </c>
      <c r="BD1021" s="1">
        <v>2197938148.7772002</v>
      </c>
      <c r="BE1021" s="1">
        <v>2110435062.1675501</v>
      </c>
      <c r="BF1021" s="1">
        <v>2110435062.1675501</v>
      </c>
      <c r="BG1021" t="s">
        <v>39</v>
      </c>
    </row>
    <row r="1022" spans="1:59" x14ac:dyDescent="0.25">
      <c r="A1022">
        <v>1533</v>
      </c>
      <c r="B1022" t="s">
        <v>252</v>
      </c>
      <c r="C1022">
        <v>2017</v>
      </c>
      <c r="D1022" s="2">
        <v>19362</v>
      </c>
      <c r="E1022" s="7">
        <v>81895.59</v>
      </c>
      <c r="F1022" t="s">
        <v>38</v>
      </c>
      <c r="G1022" s="2">
        <v>145</v>
      </c>
      <c r="H1022" s="1">
        <v>1024733850</v>
      </c>
      <c r="I1022" s="1">
        <v>376079147</v>
      </c>
      <c r="J1022" s="1">
        <v>125006871</v>
      </c>
      <c r="K1022" s="1">
        <v>157435106</v>
      </c>
      <c r="L1022" s="1">
        <v>0</v>
      </c>
      <c r="M1022" s="1">
        <v>49737838.366979197</v>
      </c>
      <c r="N1022" s="1">
        <v>7973175.3729999997</v>
      </c>
      <c r="O1022" s="1">
        <v>953124.30647396704</v>
      </c>
      <c r="P1022" s="1">
        <v>43439049.4298729</v>
      </c>
      <c r="Q1022" s="1">
        <v>6024737</v>
      </c>
      <c r="R1022" s="1">
        <v>4592549</v>
      </c>
      <c r="S1022" s="1">
        <v>28082</v>
      </c>
      <c r="T1022" s="1">
        <v>45.071754976208197</v>
      </c>
      <c r="U1022" s="1">
        <v>7.1253908003350999</v>
      </c>
      <c r="V1022" s="1">
        <v>0</v>
      </c>
      <c r="Y1022" s="1">
        <v>332155110</v>
      </c>
      <c r="Z1022" s="1">
        <v>131342280.006587</v>
      </c>
      <c r="AA1022" s="1">
        <v>0</v>
      </c>
      <c r="AB1022" s="1">
        <v>296819460</v>
      </c>
      <c r="AC1022" s="1">
        <v>131342280.006587</v>
      </c>
      <c r="AD1022" s="1">
        <v>0</v>
      </c>
      <c r="AE1022" s="1">
        <v>296819460</v>
      </c>
      <c r="AF1022" s="1">
        <v>103572439.596177</v>
      </c>
      <c r="AG1022" s="1">
        <v>0</v>
      </c>
      <c r="AH1022" s="1">
        <v>296819460</v>
      </c>
      <c r="AI1022" s="1">
        <v>90504279.403043896</v>
      </c>
      <c r="AJ1022" s="1">
        <v>0</v>
      </c>
      <c r="AK1022" s="1">
        <v>550823856.366979</v>
      </c>
      <c r="AL1022" s="1">
        <v>631943310.43646002</v>
      </c>
      <c r="AM1022" s="1">
        <v>596607660.43646002</v>
      </c>
      <c r="AN1022" s="1">
        <v>568837820.02604997</v>
      </c>
      <c r="AO1022" s="1">
        <v>555769659.83291602</v>
      </c>
      <c r="AP1022" s="1">
        <v>166361405.67947301</v>
      </c>
      <c r="AQ1022" s="1">
        <v>0</v>
      </c>
      <c r="AR1022" s="1">
        <v>0</v>
      </c>
      <c r="AS1022" s="1">
        <v>0</v>
      </c>
      <c r="AT1022" s="1">
        <v>0</v>
      </c>
      <c r="AU1022" s="1">
        <v>0</v>
      </c>
      <c r="AV1022" s="1">
        <v>717185262.046453</v>
      </c>
      <c r="AW1022" s="1">
        <v>798304716.11593401</v>
      </c>
      <c r="AX1022" s="1">
        <v>762969066.11593401</v>
      </c>
      <c r="AY1022" s="1">
        <v>735199225.70552397</v>
      </c>
      <c r="AZ1022" s="1">
        <v>722131065.51239002</v>
      </c>
      <c r="BA1022" s="1">
        <v>722131065.51239002</v>
      </c>
      <c r="BB1022" s="1">
        <v>631943310.43646002</v>
      </c>
      <c r="BC1022" s="1">
        <v>596607660.43646002</v>
      </c>
      <c r="BD1022" s="1">
        <v>568837820.02604997</v>
      </c>
      <c r="BE1022" s="1">
        <v>555769659.83291602</v>
      </c>
      <c r="BF1022" s="1">
        <v>555769659.83291602</v>
      </c>
      <c r="BG1022" t="s">
        <v>39</v>
      </c>
    </row>
    <row r="1023" spans="1:59" x14ac:dyDescent="0.25">
      <c r="A1023">
        <v>1533</v>
      </c>
      <c r="B1023" t="s">
        <v>252</v>
      </c>
      <c r="C1023">
        <v>2018</v>
      </c>
      <c r="D1023" s="2">
        <v>19362</v>
      </c>
      <c r="E1023" s="7">
        <v>81895.59</v>
      </c>
      <c r="F1023" t="s">
        <v>38</v>
      </c>
      <c r="G1023" s="2">
        <v>145</v>
      </c>
      <c r="H1023" s="1">
        <v>1024733850</v>
      </c>
      <c r="I1023" s="1">
        <v>369889000</v>
      </c>
      <c r="J1023" s="1">
        <v>79095000</v>
      </c>
      <c r="K1023" s="1">
        <v>148770000</v>
      </c>
      <c r="L1023" s="1">
        <v>0</v>
      </c>
      <c r="M1023" s="1">
        <v>49737838.366979197</v>
      </c>
      <c r="N1023" s="1">
        <v>7973175.3729999997</v>
      </c>
      <c r="O1023" s="1">
        <v>953124.30647396704</v>
      </c>
      <c r="P1023" s="1">
        <v>43439049.4298729</v>
      </c>
      <c r="Q1023" s="1">
        <v>6024737</v>
      </c>
      <c r="R1023" s="1">
        <v>4592549</v>
      </c>
      <c r="S1023" s="1">
        <v>28082</v>
      </c>
      <c r="T1023" s="1">
        <v>46.033252492328998</v>
      </c>
      <c r="U1023" s="1">
        <v>5.1306993236254197</v>
      </c>
      <c r="V1023" s="1">
        <v>0</v>
      </c>
      <c r="Y1023" s="1">
        <v>332155110</v>
      </c>
      <c r="Z1023" s="1">
        <v>141574422.42342499</v>
      </c>
      <c r="AA1023" s="1">
        <v>0</v>
      </c>
      <c r="AB1023" s="1">
        <v>296819460</v>
      </c>
      <c r="AC1023" s="1">
        <v>141574422.42342499</v>
      </c>
      <c r="AD1023" s="1">
        <v>0</v>
      </c>
      <c r="AE1023" s="1">
        <v>296819460</v>
      </c>
      <c r="AF1023" s="1">
        <v>111641189.06782</v>
      </c>
      <c r="AG1023" s="1">
        <v>0</v>
      </c>
      <c r="AH1023" s="1">
        <v>296819460</v>
      </c>
      <c r="AI1023" s="1">
        <v>97554961.606358707</v>
      </c>
      <c r="AJ1023" s="1">
        <v>0</v>
      </c>
      <c r="AK1023" s="1">
        <v>498721838.366979</v>
      </c>
      <c r="AL1023" s="1">
        <v>596263581.85329795</v>
      </c>
      <c r="AM1023" s="1">
        <v>560927931.85329795</v>
      </c>
      <c r="AN1023" s="1">
        <v>530994698.497693</v>
      </c>
      <c r="AO1023" s="1">
        <v>516908471.03623098</v>
      </c>
      <c r="AP1023" s="1">
        <v>157696299.67947301</v>
      </c>
      <c r="AQ1023" s="1">
        <v>0</v>
      </c>
      <c r="AR1023" s="1">
        <v>0</v>
      </c>
      <c r="AS1023" s="1">
        <v>0</v>
      </c>
      <c r="AT1023" s="1">
        <v>0</v>
      </c>
      <c r="AU1023" s="1">
        <v>0</v>
      </c>
      <c r="AV1023" s="1">
        <v>656418138.046453</v>
      </c>
      <c r="AW1023" s="1">
        <v>753959881.53277194</v>
      </c>
      <c r="AX1023" s="1">
        <v>718624231.53277194</v>
      </c>
      <c r="AY1023" s="1">
        <v>688690998.17716706</v>
      </c>
      <c r="AZ1023" s="1">
        <v>674604770.71570504</v>
      </c>
      <c r="BA1023" s="1">
        <v>674604770.71570504</v>
      </c>
      <c r="BB1023" s="1">
        <v>596263581.85329795</v>
      </c>
      <c r="BC1023" s="1">
        <v>560927931.85329795</v>
      </c>
      <c r="BD1023" s="1">
        <v>530994698.497693</v>
      </c>
      <c r="BE1023" s="1">
        <v>516908471.03623098</v>
      </c>
      <c r="BF1023" s="1">
        <v>516908471.03623098</v>
      </c>
      <c r="BG1023" t="s">
        <v>39</v>
      </c>
    </row>
    <row r="1024" spans="1:59" x14ac:dyDescent="0.25">
      <c r="A1024">
        <v>1533</v>
      </c>
      <c r="B1024" t="s">
        <v>252</v>
      </c>
      <c r="C1024">
        <v>2019</v>
      </c>
      <c r="D1024" s="2">
        <v>19362</v>
      </c>
      <c r="E1024" s="7">
        <v>81895.59</v>
      </c>
      <c r="F1024" t="s">
        <v>38</v>
      </c>
      <c r="G1024" s="2">
        <v>145</v>
      </c>
      <c r="H1024" s="1">
        <v>1024733850</v>
      </c>
      <c r="I1024" s="1">
        <v>359443000</v>
      </c>
      <c r="J1024" s="1">
        <v>114853000</v>
      </c>
      <c r="K1024" s="1">
        <v>132544000</v>
      </c>
      <c r="L1024" s="1">
        <v>0</v>
      </c>
      <c r="M1024" s="1">
        <v>49737838.366979197</v>
      </c>
      <c r="N1024" s="1">
        <v>7973175.3729999997</v>
      </c>
      <c r="O1024" s="1">
        <v>953124.30647396704</v>
      </c>
      <c r="P1024" s="1">
        <v>43439049.4298729</v>
      </c>
      <c r="Q1024" s="1">
        <v>6024737</v>
      </c>
      <c r="R1024" s="1">
        <v>4592549</v>
      </c>
      <c r="S1024" s="1">
        <v>28082</v>
      </c>
      <c r="T1024" s="1">
        <v>43.427758320715597</v>
      </c>
      <c r="U1024" s="1">
        <v>7.7562988490914302</v>
      </c>
      <c r="V1024" s="1">
        <v>0</v>
      </c>
      <c r="Y1024" s="1">
        <v>332155110</v>
      </c>
      <c r="Z1024" s="1">
        <v>123468240.49995799</v>
      </c>
      <c r="AA1024" s="1">
        <v>0</v>
      </c>
      <c r="AB1024" s="1">
        <v>296819460</v>
      </c>
      <c r="AC1024" s="1">
        <v>123468240.49995799</v>
      </c>
      <c r="AD1024" s="1">
        <v>0</v>
      </c>
      <c r="AE1024" s="1">
        <v>296819460</v>
      </c>
      <c r="AF1024" s="1">
        <v>97363216.784320295</v>
      </c>
      <c r="AG1024" s="1">
        <v>0</v>
      </c>
      <c r="AH1024" s="1">
        <v>296819460</v>
      </c>
      <c r="AI1024" s="1">
        <v>85078499.741667196</v>
      </c>
      <c r="AJ1024" s="1">
        <v>0</v>
      </c>
      <c r="AK1024" s="1">
        <v>524033838.366979</v>
      </c>
      <c r="AL1024" s="1">
        <v>613915399.92983103</v>
      </c>
      <c r="AM1024" s="1">
        <v>578579749.92983103</v>
      </c>
      <c r="AN1024" s="1">
        <v>552474726.21419299</v>
      </c>
      <c r="AO1024" s="1">
        <v>540190009.17154002</v>
      </c>
      <c r="AP1024" s="1">
        <v>141470299.67947301</v>
      </c>
      <c r="AQ1024" s="1">
        <v>0</v>
      </c>
      <c r="AR1024" s="1">
        <v>0</v>
      </c>
      <c r="AS1024" s="1">
        <v>0</v>
      </c>
      <c r="AT1024" s="1">
        <v>0</v>
      </c>
      <c r="AU1024" s="1">
        <v>0</v>
      </c>
      <c r="AV1024" s="1">
        <v>665504138.046453</v>
      </c>
      <c r="AW1024" s="1">
        <v>755385699.60930502</v>
      </c>
      <c r="AX1024" s="1">
        <v>720050049.60930502</v>
      </c>
      <c r="AY1024" s="1">
        <v>693945025.89366698</v>
      </c>
      <c r="AZ1024" s="1">
        <v>681660308.85101402</v>
      </c>
      <c r="BA1024" s="1">
        <v>681660308.85101402</v>
      </c>
      <c r="BB1024" s="1">
        <v>613915399.92983103</v>
      </c>
      <c r="BC1024" s="1">
        <v>578579749.92983103</v>
      </c>
      <c r="BD1024" s="1">
        <v>552474726.21419299</v>
      </c>
      <c r="BE1024" s="1">
        <v>540190009.17154002</v>
      </c>
      <c r="BF1024" s="1">
        <v>540190009.17154002</v>
      </c>
      <c r="BG1024" t="s">
        <v>39</v>
      </c>
    </row>
    <row r="1025" spans="1:59" x14ac:dyDescent="0.25">
      <c r="A1025">
        <v>1533</v>
      </c>
      <c r="B1025" t="s">
        <v>252</v>
      </c>
      <c r="C1025">
        <v>2020</v>
      </c>
      <c r="D1025" s="2">
        <v>19362</v>
      </c>
      <c r="E1025" s="7">
        <v>81895.59</v>
      </c>
      <c r="F1025" t="s">
        <v>38</v>
      </c>
      <c r="G1025" s="2">
        <v>145</v>
      </c>
      <c r="H1025" s="1">
        <v>1024733850</v>
      </c>
      <c r="I1025" s="1">
        <v>392154000</v>
      </c>
      <c r="J1025" s="1">
        <v>164084000</v>
      </c>
      <c r="K1025" s="1">
        <v>116261000</v>
      </c>
      <c r="L1025" s="1">
        <v>0</v>
      </c>
      <c r="M1025" s="1">
        <v>49737838.366979197</v>
      </c>
      <c r="N1025" s="1">
        <v>7973175.3729999997</v>
      </c>
      <c r="O1025" s="1">
        <v>953124.30647396704</v>
      </c>
      <c r="P1025" s="1">
        <v>43439049.4298729</v>
      </c>
      <c r="Q1025" s="1">
        <v>6024737</v>
      </c>
      <c r="R1025" s="1">
        <v>4592549</v>
      </c>
      <c r="S1025" s="1">
        <v>28082</v>
      </c>
      <c r="T1025" s="1">
        <v>47.116753789999997</v>
      </c>
      <c r="U1025" s="1">
        <v>2.72483620052081</v>
      </c>
      <c r="V1025" s="1">
        <v>0</v>
      </c>
      <c r="Y1025" s="1">
        <v>332155110</v>
      </c>
      <c r="Z1025" s="1">
        <v>153652024.28995499</v>
      </c>
      <c r="AA1025" s="1">
        <v>0</v>
      </c>
      <c r="AB1025" s="1">
        <v>296819460</v>
      </c>
      <c r="AC1025" s="1">
        <v>153652024.28995499</v>
      </c>
      <c r="AD1025" s="1">
        <v>0</v>
      </c>
      <c r="AE1025" s="1">
        <v>296819460</v>
      </c>
      <c r="AF1025" s="1">
        <v>121165210.50040799</v>
      </c>
      <c r="AG1025" s="1">
        <v>0</v>
      </c>
      <c r="AH1025" s="1">
        <v>296819460</v>
      </c>
      <c r="AI1025" s="1">
        <v>105877298.128857</v>
      </c>
      <c r="AJ1025" s="1">
        <v>0</v>
      </c>
      <c r="AK1025" s="1">
        <v>605975838.366979</v>
      </c>
      <c r="AL1025" s="1">
        <v>693330183.71982801</v>
      </c>
      <c r="AM1025" s="1">
        <v>657994533.71982801</v>
      </c>
      <c r="AN1025" s="1">
        <v>625507719.93028104</v>
      </c>
      <c r="AO1025" s="1">
        <v>610219807.55873001</v>
      </c>
      <c r="AP1025" s="1">
        <v>125187299.679473</v>
      </c>
      <c r="AQ1025" s="1">
        <v>0</v>
      </c>
      <c r="AR1025" s="1">
        <v>0</v>
      </c>
      <c r="AS1025" s="1">
        <v>0</v>
      </c>
      <c r="AT1025" s="1">
        <v>0</v>
      </c>
      <c r="AU1025" s="1">
        <v>0</v>
      </c>
      <c r="AV1025" s="1">
        <v>731163138.046453</v>
      </c>
      <c r="AW1025" s="1">
        <v>818517483.39930201</v>
      </c>
      <c r="AX1025" s="1">
        <v>783181833.39930201</v>
      </c>
      <c r="AY1025" s="1">
        <v>750695019.60975504</v>
      </c>
      <c r="AZ1025" s="1">
        <v>735407107.238204</v>
      </c>
      <c r="BA1025" s="1">
        <v>735407107.238204</v>
      </c>
      <c r="BB1025" s="1">
        <v>693330183.71982801</v>
      </c>
      <c r="BC1025" s="1">
        <v>657994533.71982801</v>
      </c>
      <c r="BD1025" s="1">
        <v>625507719.93028104</v>
      </c>
      <c r="BE1025" s="1">
        <v>610219807.55873001</v>
      </c>
      <c r="BF1025" s="1">
        <v>610219807.55873001</v>
      </c>
      <c r="BG1025" t="s">
        <v>39</v>
      </c>
    </row>
    <row r="1026" spans="1:59" x14ac:dyDescent="0.25">
      <c r="A1026">
        <v>1533</v>
      </c>
      <c r="B1026" t="s">
        <v>252</v>
      </c>
      <c r="C1026">
        <v>2021</v>
      </c>
      <c r="D1026" s="2">
        <v>19362</v>
      </c>
      <c r="E1026" s="7">
        <v>81895.59</v>
      </c>
      <c r="F1026" t="s">
        <v>38</v>
      </c>
      <c r="G1026" s="2">
        <v>145</v>
      </c>
      <c r="H1026" s="1">
        <v>1024733850</v>
      </c>
      <c r="I1026" s="1">
        <v>390300000</v>
      </c>
      <c r="J1026" s="1">
        <v>180042999.99999899</v>
      </c>
      <c r="K1026" s="1">
        <v>135237000</v>
      </c>
      <c r="L1026" s="1">
        <v>0</v>
      </c>
      <c r="M1026" s="1">
        <v>49737838.366979197</v>
      </c>
      <c r="N1026" s="1">
        <v>7973175.3729999997</v>
      </c>
      <c r="O1026" s="1">
        <v>953124.30647396704</v>
      </c>
      <c r="P1026" s="1">
        <v>43439049.4298729</v>
      </c>
      <c r="Q1026" s="1">
        <v>6024737</v>
      </c>
      <c r="R1026" s="1">
        <v>4592549</v>
      </c>
      <c r="S1026" s="1">
        <v>28082</v>
      </c>
      <c r="T1026" s="1">
        <v>47.926589058798001</v>
      </c>
      <c r="U1026" s="1">
        <v>6.0258038815049</v>
      </c>
      <c r="V1026" s="1">
        <v>0</v>
      </c>
      <c r="Y1026" s="1">
        <v>332155110</v>
      </c>
      <c r="Z1026" s="1">
        <v>145029564.19606099</v>
      </c>
      <c r="AA1026" s="1">
        <v>0</v>
      </c>
      <c r="AB1026" s="1">
        <v>296819460</v>
      </c>
      <c r="AC1026" s="1">
        <v>145029564.19606099</v>
      </c>
      <c r="AD1026" s="1">
        <v>0</v>
      </c>
      <c r="AE1026" s="1">
        <v>296819460</v>
      </c>
      <c r="AF1026" s="1">
        <v>114365806.47604901</v>
      </c>
      <c r="AG1026" s="1">
        <v>0</v>
      </c>
      <c r="AH1026" s="1">
        <v>296819460</v>
      </c>
      <c r="AI1026" s="1">
        <v>99935802.843103394</v>
      </c>
      <c r="AJ1026" s="1">
        <v>0</v>
      </c>
      <c r="AK1026" s="1">
        <v>620080838.36697805</v>
      </c>
      <c r="AL1026" s="1">
        <v>700666723.62593305</v>
      </c>
      <c r="AM1026" s="1">
        <v>665331073.62593305</v>
      </c>
      <c r="AN1026" s="1">
        <v>634667315.90592098</v>
      </c>
      <c r="AO1026" s="1">
        <v>620237312.27297497</v>
      </c>
      <c r="AP1026" s="1">
        <v>144163299.67947301</v>
      </c>
      <c r="AQ1026" s="1">
        <v>0</v>
      </c>
      <c r="AR1026" s="1">
        <v>0</v>
      </c>
      <c r="AS1026" s="1">
        <v>0</v>
      </c>
      <c r="AT1026" s="1">
        <v>0</v>
      </c>
      <c r="AU1026" s="1">
        <v>0</v>
      </c>
      <c r="AV1026" s="1">
        <v>764244138.04645205</v>
      </c>
      <c r="AW1026" s="1">
        <v>844830023.30540705</v>
      </c>
      <c r="AX1026" s="1">
        <v>809494373.30540705</v>
      </c>
      <c r="AY1026" s="1">
        <v>778830615.58539498</v>
      </c>
      <c r="AZ1026" s="1">
        <v>764400611.95244896</v>
      </c>
      <c r="BA1026" s="1">
        <v>764400611.95244896</v>
      </c>
      <c r="BB1026" s="1">
        <v>700666723.62593305</v>
      </c>
      <c r="BC1026" s="1">
        <v>665331073.62593305</v>
      </c>
      <c r="BD1026" s="1">
        <v>634667315.90592098</v>
      </c>
      <c r="BE1026" s="1">
        <v>620237312.27297497</v>
      </c>
      <c r="BF1026" s="1">
        <v>620237312.27297497</v>
      </c>
      <c r="BG1026" t="s">
        <v>39</v>
      </c>
    </row>
    <row r="1027" spans="1:59" x14ac:dyDescent="0.25">
      <c r="A1027">
        <v>1536</v>
      </c>
      <c r="B1027" t="s">
        <v>253</v>
      </c>
      <c r="C1027">
        <v>2017</v>
      </c>
      <c r="D1027" s="2">
        <v>35135</v>
      </c>
      <c r="E1027" s="7">
        <v>172982.59</v>
      </c>
      <c r="F1027" t="s">
        <v>45</v>
      </c>
      <c r="G1027" s="2">
        <v>144</v>
      </c>
      <c r="H1027" s="1">
        <v>1846695600</v>
      </c>
      <c r="I1027" s="1">
        <v>1098432076</v>
      </c>
      <c r="J1027" s="1">
        <v>68401874.879999995</v>
      </c>
      <c r="K1027" s="1">
        <v>304380862.69999999</v>
      </c>
      <c r="L1027" s="1">
        <v>84452078.591999993</v>
      </c>
      <c r="M1027" s="1">
        <v>37660853.386688799</v>
      </c>
      <c r="N1027" s="1">
        <v>75978537.635532707</v>
      </c>
      <c r="O1027" s="1">
        <v>4316422.8600000003</v>
      </c>
      <c r="P1027" s="1">
        <v>37660853.386688799</v>
      </c>
      <c r="Q1027" s="1">
        <v>15043035</v>
      </c>
      <c r="R1027" s="1">
        <v>689427</v>
      </c>
      <c r="S1027" s="1">
        <v>131365</v>
      </c>
      <c r="T1027" s="1">
        <v>47.754690453323299</v>
      </c>
      <c r="U1027" s="1">
        <v>3.3479163517590602</v>
      </c>
      <c r="V1027" s="1">
        <v>0</v>
      </c>
      <c r="Y1027" s="1">
        <v>602740925</v>
      </c>
      <c r="Z1027" s="1">
        <v>337988076.06239498</v>
      </c>
      <c r="AA1027" s="1">
        <v>0</v>
      </c>
      <c r="AB1027" s="1">
        <v>538619550</v>
      </c>
      <c r="AC1027" s="1">
        <v>337988076.06239498</v>
      </c>
      <c r="AD1027" s="1">
        <v>0</v>
      </c>
      <c r="AE1027" s="1">
        <v>538619550</v>
      </c>
      <c r="AF1027" s="1">
        <v>266934172.981307</v>
      </c>
      <c r="AG1027" s="1">
        <v>0</v>
      </c>
      <c r="AH1027" s="1">
        <v>538619550</v>
      </c>
      <c r="AI1027" s="1">
        <v>233497042.119618</v>
      </c>
      <c r="AJ1027" s="1">
        <v>0</v>
      </c>
      <c r="AK1027" s="1">
        <v>1204494804.26668</v>
      </c>
      <c r="AL1027" s="1">
        <v>1046791729.32908</v>
      </c>
      <c r="AM1027" s="1">
        <v>982670354.32908404</v>
      </c>
      <c r="AN1027" s="1">
        <v>911616451.24799597</v>
      </c>
      <c r="AO1027" s="1">
        <v>878179320.386307</v>
      </c>
      <c r="AP1027" s="1">
        <v>469127901.78753197</v>
      </c>
      <c r="AQ1027" s="1">
        <v>32503637.25</v>
      </c>
      <c r="AR1027" s="1">
        <v>32503637.25</v>
      </c>
      <c r="AS1027" s="1">
        <v>32503637.25</v>
      </c>
      <c r="AT1027" s="1">
        <v>32503637.25</v>
      </c>
      <c r="AU1027" s="1">
        <v>32503637.25</v>
      </c>
      <c r="AV1027" s="1">
        <v>1673622706.05422</v>
      </c>
      <c r="AW1027" s="1">
        <v>1548423268.3666101</v>
      </c>
      <c r="AX1027" s="1">
        <v>1484301893.3666101</v>
      </c>
      <c r="AY1027" s="1">
        <v>1413247990.2855201</v>
      </c>
      <c r="AZ1027" s="1">
        <v>1379810859.42384</v>
      </c>
      <c r="BA1027" s="1">
        <v>1379810859.42384</v>
      </c>
      <c r="BB1027" s="1">
        <v>1079295366.5790801</v>
      </c>
      <c r="BC1027" s="1">
        <v>1015173991.57908</v>
      </c>
      <c r="BD1027" s="1">
        <v>944120088.49799597</v>
      </c>
      <c r="BE1027" s="1">
        <v>910682957.636307</v>
      </c>
      <c r="BF1027" s="1">
        <v>910682957.636307</v>
      </c>
      <c r="BG1027" t="s">
        <v>39</v>
      </c>
    </row>
    <row r="1028" spans="1:59" x14ac:dyDescent="0.25">
      <c r="A1028">
        <v>1536</v>
      </c>
      <c r="B1028" t="s">
        <v>253</v>
      </c>
      <c r="C1028">
        <v>2018</v>
      </c>
      <c r="D1028" s="2">
        <v>35135</v>
      </c>
      <c r="E1028" s="7">
        <v>172982.59</v>
      </c>
      <c r="F1028" t="s">
        <v>45</v>
      </c>
      <c r="G1028" s="2">
        <v>144</v>
      </c>
      <c r="H1028" s="1">
        <v>1846695600</v>
      </c>
      <c r="I1028" s="1">
        <v>1153694418</v>
      </c>
      <c r="J1028" s="1">
        <v>66458435.780000001</v>
      </c>
      <c r="K1028" s="1">
        <v>320668946.89999998</v>
      </c>
      <c r="L1028" s="1">
        <v>148838410.30000001</v>
      </c>
      <c r="M1028" s="1">
        <v>37660853.386688799</v>
      </c>
      <c r="N1028" s="1">
        <v>75978537.635532707</v>
      </c>
      <c r="O1028" s="1">
        <v>4316422.8600000003</v>
      </c>
      <c r="P1028" s="1">
        <v>37660853.386688799</v>
      </c>
      <c r="Q1028" s="1">
        <v>15043035</v>
      </c>
      <c r="R1028" s="1">
        <v>689427</v>
      </c>
      <c r="S1028" s="1">
        <v>131365</v>
      </c>
      <c r="T1028" s="1">
        <v>49.180176602986101</v>
      </c>
      <c r="U1028" s="1">
        <v>1.8670064409793601</v>
      </c>
      <c r="V1028" s="1">
        <v>0</v>
      </c>
      <c r="Y1028" s="1">
        <v>602740925</v>
      </c>
      <c r="Z1028" s="1">
        <v>360109187.82110101</v>
      </c>
      <c r="AA1028" s="1">
        <v>0</v>
      </c>
      <c r="AB1028" s="1">
        <v>538619550</v>
      </c>
      <c r="AC1028" s="1">
        <v>360109187.82110101</v>
      </c>
      <c r="AD1028" s="1">
        <v>0</v>
      </c>
      <c r="AE1028" s="1">
        <v>538619550</v>
      </c>
      <c r="AF1028" s="1">
        <v>284404850.47244698</v>
      </c>
      <c r="AG1028" s="1">
        <v>0</v>
      </c>
      <c r="AH1028" s="1">
        <v>538619550</v>
      </c>
      <c r="AI1028" s="1">
        <v>248779279.95543301</v>
      </c>
      <c r="AJ1028" s="1">
        <v>0</v>
      </c>
      <c r="AK1028" s="1">
        <v>1257813707.1666801</v>
      </c>
      <c r="AL1028" s="1">
        <v>1066969401.98779</v>
      </c>
      <c r="AM1028" s="1">
        <v>1002848026.98779</v>
      </c>
      <c r="AN1028" s="1">
        <v>927143689.63913596</v>
      </c>
      <c r="AO1028" s="1">
        <v>891518119.12212205</v>
      </c>
      <c r="AP1028" s="1">
        <v>549802317.69553196</v>
      </c>
      <c r="AQ1028" s="1">
        <v>32503637.25</v>
      </c>
      <c r="AR1028" s="1">
        <v>32503637.25</v>
      </c>
      <c r="AS1028" s="1">
        <v>32503637.25</v>
      </c>
      <c r="AT1028" s="1">
        <v>32503637.25</v>
      </c>
      <c r="AU1028" s="1">
        <v>32503637.25</v>
      </c>
      <c r="AV1028" s="1">
        <v>1807616024.86222</v>
      </c>
      <c r="AW1028" s="1">
        <v>1649275356.93332</v>
      </c>
      <c r="AX1028" s="1">
        <v>1585153981.93332</v>
      </c>
      <c r="AY1028" s="1">
        <v>1509449644.5846601</v>
      </c>
      <c r="AZ1028" s="1">
        <v>1473824074.0676501</v>
      </c>
      <c r="BA1028" s="1">
        <v>1473824074.0676501</v>
      </c>
      <c r="BB1028" s="1">
        <v>1099473039.2377901</v>
      </c>
      <c r="BC1028" s="1">
        <v>1035351664.23779</v>
      </c>
      <c r="BD1028" s="1">
        <v>959647326.88913596</v>
      </c>
      <c r="BE1028" s="1">
        <v>924021756.37212205</v>
      </c>
      <c r="BF1028" s="1">
        <v>924021756.37212205</v>
      </c>
      <c r="BG1028" t="s">
        <v>39</v>
      </c>
    </row>
    <row r="1029" spans="1:59" x14ac:dyDescent="0.25">
      <c r="A1029">
        <v>1536</v>
      </c>
      <c r="B1029" t="s">
        <v>253</v>
      </c>
      <c r="C1029">
        <v>2019</v>
      </c>
      <c r="D1029" s="2">
        <v>35135</v>
      </c>
      <c r="E1029" s="7">
        <v>172982.59</v>
      </c>
      <c r="F1029" t="s">
        <v>45</v>
      </c>
      <c r="G1029" s="2">
        <v>144</v>
      </c>
      <c r="H1029" s="1">
        <v>1846695600</v>
      </c>
      <c r="I1029" s="1">
        <v>1115571444</v>
      </c>
      <c r="J1029" s="1">
        <v>59636949.600000001</v>
      </c>
      <c r="K1029" s="1">
        <v>321903232.69999999</v>
      </c>
      <c r="L1029" s="1">
        <v>0</v>
      </c>
      <c r="M1029" s="1">
        <v>37660853.386688799</v>
      </c>
      <c r="N1029" s="1">
        <v>75978537.635532707</v>
      </c>
      <c r="O1029" s="1">
        <v>4316422.8600000003</v>
      </c>
      <c r="P1029" s="1">
        <v>37660853.386688799</v>
      </c>
      <c r="Q1029" s="1">
        <v>15043035</v>
      </c>
      <c r="R1029" s="1">
        <v>689427</v>
      </c>
      <c r="S1029" s="1">
        <v>131365</v>
      </c>
      <c r="T1029" s="1">
        <v>45.6108541975536</v>
      </c>
      <c r="U1029" s="1">
        <v>4.8131490259999996</v>
      </c>
      <c r="V1029" s="1">
        <v>0</v>
      </c>
      <c r="Y1029" s="1">
        <v>602740925</v>
      </c>
      <c r="Z1029" s="1">
        <v>310518792.63187701</v>
      </c>
      <c r="AA1029" s="1">
        <v>0</v>
      </c>
      <c r="AB1029" s="1">
        <v>538619550</v>
      </c>
      <c r="AC1029" s="1">
        <v>310518792.63187701</v>
      </c>
      <c r="AD1029" s="1">
        <v>0</v>
      </c>
      <c r="AE1029" s="1">
        <v>538619550</v>
      </c>
      <c r="AF1029" s="1">
        <v>245239648.90123001</v>
      </c>
      <c r="AG1029" s="1">
        <v>0</v>
      </c>
      <c r="AH1029" s="1">
        <v>538619550</v>
      </c>
      <c r="AI1029" s="1">
        <v>214520051.851513</v>
      </c>
      <c r="AJ1029" s="1">
        <v>0</v>
      </c>
      <c r="AK1029" s="1">
        <v>1212869246.98668</v>
      </c>
      <c r="AL1029" s="1">
        <v>1010557520.61856</v>
      </c>
      <c r="AM1029" s="1">
        <v>946436145.61856604</v>
      </c>
      <c r="AN1029" s="1">
        <v>881157001.88791895</v>
      </c>
      <c r="AO1029" s="1">
        <v>850437404.838202</v>
      </c>
      <c r="AP1029" s="1">
        <v>402198193.19553202</v>
      </c>
      <c r="AQ1029" s="1">
        <v>32503637.25</v>
      </c>
      <c r="AR1029" s="1">
        <v>32503637.25</v>
      </c>
      <c r="AS1029" s="1">
        <v>32503637.25</v>
      </c>
      <c r="AT1029" s="1">
        <v>32503637.25</v>
      </c>
      <c r="AU1029" s="1">
        <v>32503637.25</v>
      </c>
      <c r="AV1029" s="1">
        <v>1615067440.18222</v>
      </c>
      <c r="AW1029" s="1">
        <v>1445259351.06409</v>
      </c>
      <c r="AX1029" s="1">
        <v>1381137976.06409</v>
      </c>
      <c r="AY1029" s="1">
        <v>1315858832.3334501</v>
      </c>
      <c r="AZ1029" s="1">
        <v>1285139235.28373</v>
      </c>
      <c r="BA1029" s="1">
        <v>1285139235.28373</v>
      </c>
      <c r="BB1029" s="1">
        <v>1043061157.86856</v>
      </c>
      <c r="BC1029" s="1">
        <v>978939782.86856604</v>
      </c>
      <c r="BD1029" s="1">
        <v>913660639.13791895</v>
      </c>
      <c r="BE1029" s="1">
        <v>882941042.088202</v>
      </c>
      <c r="BF1029" s="1">
        <v>882941042.088202</v>
      </c>
      <c r="BG1029" t="s">
        <v>39</v>
      </c>
    </row>
    <row r="1030" spans="1:59" x14ac:dyDescent="0.25">
      <c r="A1030">
        <v>1536</v>
      </c>
      <c r="B1030" t="s">
        <v>253</v>
      </c>
      <c r="C1030">
        <v>2020</v>
      </c>
      <c r="D1030" s="2">
        <v>35183</v>
      </c>
      <c r="E1030" s="7">
        <v>172982.59</v>
      </c>
      <c r="F1030" t="s">
        <v>45</v>
      </c>
      <c r="G1030" s="2">
        <v>144</v>
      </c>
      <c r="H1030" s="1">
        <v>1849218480</v>
      </c>
      <c r="I1030" s="1">
        <v>1097019344.9224801</v>
      </c>
      <c r="J1030" s="1">
        <v>63357005.581477001</v>
      </c>
      <c r="K1030" s="1">
        <v>308467631.42842299</v>
      </c>
      <c r="L1030" s="1">
        <v>75993804.690916598</v>
      </c>
      <c r="M1030" s="1">
        <v>37660853.386688799</v>
      </c>
      <c r="N1030" s="1">
        <v>75978537.635532707</v>
      </c>
      <c r="O1030" s="1">
        <v>4316422.8600000003</v>
      </c>
      <c r="P1030" s="1">
        <v>37660853.386688799</v>
      </c>
      <c r="Q1030" s="1">
        <v>15043035</v>
      </c>
      <c r="R1030" s="1">
        <v>689427</v>
      </c>
      <c r="S1030" s="1">
        <v>131365</v>
      </c>
      <c r="T1030" s="1">
        <v>46.497774913472099</v>
      </c>
      <c r="U1030" s="1">
        <v>1.8757240268406099</v>
      </c>
      <c r="V1030" s="1">
        <v>0</v>
      </c>
      <c r="Y1030" s="1">
        <v>603564365</v>
      </c>
      <c r="Z1030" s="1">
        <v>339626587.03009999</v>
      </c>
      <c r="AA1030" s="1">
        <v>0</v>
      </c>
      <c r="AB1030" s="1">
        <v>539355390</v>
      </c>
      <c r="AC1030" s="1">
        <v>339626587.03009999</v>
      </c>
      <c r="AD1030" s="1">
        <v>0</v>
      </c>
      <c r="AE1030" s="1">
        <v>539355390</v>
      </c>
      <c r="AF1030" s="1">
        <v>268228226.23661801</v>
      </c>
      <c r="AG1030" s="1">
        <v>0</v>
      </c>
      <c r="AH1030" s="1">
        <v>539355390</v>
      </c>
      <c r="AI1030" s="1">
        <v>234628997.62792099</v>
      </c>
      <c r="AJ1030" s="1">
        <v>0</v>
      </c>
      <c r="AK1030" s="1">
        <v>1198037203.89064</v>
      </c>
      <c r="AL1030" s="1">
        <v>1044208810.99826</v>
      </c>
      <c r="AM1030" s="1">
        <v>979999835.99826598</v>
      </c>
      <c r="AN1030" s="1">
        <v>908601475.20478404</v>
      </c>
      <c r="AO1030" s="1">
        <v>875002246.59608698</v>
      </c>
      <c r="AP1030" s="1">
        <v>464756396.61487198</v>
      </c>
      <c r="AQ1030" s="1">
        <v>32503637.25</v>
      </c>
      <c r="AR1030" s="1">
        <v>32503637.25</v>
      </c>
      <c r="AS1030" s="1">
        <v>32503637.25</v>
      </c>
      <c r="AT1030" s="1">
        <v>32503637.25</v>
      </c>
      <c r="AU1030" s="1">
        <v>32503637.25</v>
      </c>
      <c r="AV1030" s="1">
        <v>1662793600.5055101</v>
      </c>
      <c r="AW1030" s="1">
        <v>1541468844.8631301</v>
      </c>
      <c r="AX1030" s="1">
        <v>1477259869.8631301</v>
      </c>
      <c r="AY1030" s="1">
        <v>1405861509.0696499</v>
      </c>
      <c r="AZ1030" s="1">
        <v>1372262280.4609499</v>
      </c>
      <c r="BA1030" s="1">
        <v>1372262280.4609499</v>
      </c>
      <c r="BB1030" s="1">
        <v>1076712448.24826</v>
      </c>
      <c r="BC1030" s="1">
        <v>1012503473.24826</v>
      </c>
      <c r="BD1030" s="1">
        <v>941105112.45478404</v>
      </c>
      <c r="BE1030" s="1">
        <v>907505883.84608698</v>
      </c>
      <c r="BF1030" s="1">
        <v>907505883.84608698</v>
      </c>
      <c r="BG1030" t="s">
        <v>39</v>
      </c>
    </row>
    <row r="1031" spans="1:59" x14ac:dyDescent="0.25">
      <c r="A1031">
        <v>1536</v>
      </c>
      <c r="B1031" t="s">
        <v>253</v>
      </c>
      <c r="C1031">
        <v>2021</v>
      </c>
      <c r="D1031" s="2">
        <v>35183</v>
      </c>
      <c r="E1031" s="7">
        <v>172982.59</v>
      </c>
      <c r="F1031" t="s">
        <v>45</v>
      </c>
      <c r="G1031" s="2">
        <v>144</v>
      </c>
      <c r="H1031" s="1">
        <v>1849218480</v>
      </c>
      <c r="I1031" s="1">
        <v>1169617453</v>
      </c>
      <c r="J1031" s="1">
        <v>63218622.571999997</v>
      </c>
      <c r="K1031" s="1">
        <v>260872662.30000001</v>
      </c>
      <c r="L1031" s="1">
        <v>90610790.709999993</v>
      </c>
      <c r="M1031" s="1">
        <v>37660853.386688799</v>
      </c>
      <c r="N1031" s="1">
        <v>75978537.635532707</v>
      </c>
      <c r="O1031" s="1">
        <v>4316422.8600000003</v>
      </c>
      <c r="P1031" s="1">
        <v>37660853.386688799</v>
      </c>
      <c r="Q1031" s="1">
        <v>15043035</v>
      </c>
      <c r="R1031" s="1">
        <v>689427</v>
      </c>
      <c r="S1031" s="1">
        <v>131365</v>
      </c>
      <c r="T1031" s="1">
        <v>45.666175406833702</v>
      </c>
      <c r="U1031" s="1">
        <v>2.6244409239569602</v>
      </c>
      <c r="V1031" s="1">
        <v>0</v>
      </c>
      <c r="Y1031" s="1">
        <v>603564365</v>
      </c>
      <c r="Z1031" s="1">
        <v>327598509.97020602</v>
      </c>
      <c r="AA1031" s="1">
        <v>0</v>
      </c>
      <c r="AB1031" s="1">
        <v>539355390</v>
      </c>
      <c r="AC1031" s="1">
        <v>327598509.97020602</v>
      </c>
      <c r="AD1031" s="1">
        <v>0</v>
      </c>
      <c r="AE1031" s="1">
        <v>539355390</v>
      </c>
      <c r="AF1031" s="1">
        <v>258728764.48062</v>
      </c>
      <c r="AG1031" s="1">
        <v>0</v>
      </c>
      <c r="AH1031" s="1">
        <v>539355390</v>
      </c>
      <c r="AI1031" s="1">
        <v>226319472.48552001</v>
      </c>
      <c r="AJ1031" s="1">
        <v>0</v>
      </c>
      <c r="AK1031" s="1">
        <v>1270496928.9586799</v>
      </c>
      <c r="AL1031" s="1">
        <v>1032042350.92889</v>
      </c>
      <c r="AM1031" s="1">
        <v>967833375.928895</v>
      </c>
      <c r="AN1031" s="1">
        <v>898963630.439309</v>
      </c>
      <c r="AO1031" s="1">
        <v>866554338.44420898</v>
      </c>
      <c r="AP1031" s="1">
        <v>431778413.50553203</v>
      </c>
      <c r="AQ1031" s="1">
        <v>32503637.25</v>
      </c>
      <c r="AR1031" s="1">
        <v>32503637.25</v>
      </c>
      <c r="AS1031" s="1">
        <v>32503637.25</v>
      </c>
      <c r="AT1031" s="1">
        <v>32503637.25</v>
      </c>
      <c r="AU1031" s="1">
        <v>32503637.25</v>
      </c>
      <c r="AV1031" s="1">
        <v>1702275342.46422</v>
      </c>
      <c r="AW1031" s="1">
        <v>1496324401.6844201</v>
      </c>
      <c r="AX1031" s="1">
        <v>1432115426.6844201</v>
      </c>
      <c r="AY1031" s="1">
        <v>1363245681.19484</v>
      </c>
      <c r="AZ1031" s="1">
        <v>1330836389.1997399</v>
      </c>
      <c r="BA1031" s="1">
        <v>1330836389.1997399</v>
      </c>
      <c r="BB1031" s="1">
        <v>1064545988.17889</v>
      </c>
      <c r="BC1031" s="1">
        <v>1000337013.17889</v>
      </c>
      <c r="BD1031" s="1">
        <v>931467267.689309</v>
      </c>
      <c r="BE1031" s="1">
        <v>899057975.69420898</v>
      </c>
      <c r="BF1031" s="1">
        <v>899057975.69420898</v>
      </c>
      <c r="BG1031" t="s">
        <v>39</v>
      </c>
    </row>
    <row r="1032" spans="1:59" x14ac:dyDescent="0.25">
      <c r="A1032">
        <v>1539</v>
      </c>
      <c r="B1032" t="s">
        <v>254</v>
      </c>
      <c r="C1032">
        <v>2017</v>
      </c>
      <c r="D1032" s="2">
        <v>80038</v>
      </c>
      <c r="E1032" s="7">
        <v>83106.960000000006</v>
      </c>
      <c r="F1032" t="s">
        <v>47</v>
      </c>
      <c r="G1032" s="2">
        <v>179</v>
      </c>
      <c r="H1032" s="1">
        <v>5229282730</v>
      </c>
      <c r="I1032" s="1">
        <v>3239082300</v>
      </c>
      <c r="J1032" s="1">
        <v>277114900</v>
      </c>
      <c r="K1032" s="1">
        <v>625372500</v>
      </c>
      <c r="L1032" s="1">
        <v>0</v>
      </c>
      <c r="M1032" s="1">
        <v>119270794.5</v>
      </c>
      <c r="N1032" s="1">
        <v>56707849.530000001</v>
      </c>
      <c r="O1032" s="1">
        <v>226570751.698075</v>
      </c>
      <c r="P1032" s="1">
        <v>116768610</v>
      </c>
      <c r="Q1032" s="1">
        <v>44434181</v>
      </c>
      <c r="R1032" s="1">
        <v>15772371</v>
      </c>
      <c r="S1032" s="1">
        <v>1334109</v>
      </c>
      <c r="T1032" s="1">
        <v>55.740986754323202</v>
      </c>
      <c r="U1032" s="1">
        <v>4.41527512560166</v>
      </c>
      <c r="V1032" s="1">
        <v>48240834</v>
      </c>
      <c r="W1032" s="1">
        <v>36.589999999999897</v>
      </c>
      <c r="X1032" s="1">
        <v>1.08</v>
      </c>
      <c r="Y1032" s="1">
        <v>1373051890</v>
      </c>
      <c r="Z1032" s="1">
        <v>1253944648.5880201</v>
      </c>
      <c r="AA1032" s="1">
        <v>1181932464.91377</v>
      </c>
      <c r="AB1032" s="1">
        <v>1226982540</v>
      </c>
      <c r="AC1032" s="1">
        <v>1253944648.5880201</v>
      </c>
      <c r="AD1032" s="1">
        <v>1181932464.91377</v>
      </c>
      <c r="AE1032" s="1">
        <v>1226982540</v>
      </c>
      <c r="AF1032" s="1">
        <v>996502872.62323594</v>
      </c>
      <c r="AG1032" s="1">
        <v>1181932464.91377</v>
      </c>
      <c r="AH1032" s="1">
        <v>1226982540</v>
      </c>
      <c r="AI1032" s="1">
        <v>875353801.58098102</v>
      </c>
      <c r="AJ1032" s="1">
        <v>1181932464.91377</v>
      </c>
      <c r="AK1032" s="1">
        <v>3635467994.5</v>
      </c>
      <c r="AL1032" s="1">
        <v>4202812513.5018001</v>
      </c>
      <c r="AM1032" s="1">
        <v>4056743163.5018001</v>
      </c>
      <c r="AN1032" s="1">
        <v>3799301387.5370102</v>
      </c>
      <c r="AO1032" s="1">
        <v>3678152316.49475</v>
      </c>
      <c r="AP1032" s="1">
        <v>908651101.22807503</v>
      </c>
      <c r="AQ1032" s="1">
        <v>0</v>
      </c>
      <c r="AR1032" s="1">
        <v>0</v>
      </c>
      <c r="AS1032" s="1">
        <v>0</v>
      </c>
      <c r="AT1032" s="1">
        <v>0</v>
      </c>
      <c r="AU1032" s="1">
        <v>0</v>
      </c>
      <c r="AV1032" s="1">
        <v>4544119095.7280703</v>
      </c>
      <c r="AW1032" s="1">
        <v>5111463614.7298803</v>
      </c>
      <c r="AX1032" s="1">
        <v>4965394264.7298803</v>
      </c>
      <c r="AY1032" s="1">
        <v>4707952488.7650805</v>
      </c>
      <c r="AZ1032" s="1">
        <v>4586803417.7228298</v>
      </c>
      <c r="BA1032" s="1">
        <v>4586803417.7228298</v>
      </c>
      <c r="BB1032" s="1">
        <v>4202812513.5018001</v>
      </c>
      <c r="BC1032" s="1">
        <v>4056743163.5018001</v>
      </c>
      <c r="BD1032" s="1">
        <v>3799301387.5370102</v>
      </c>
      <c r="BE1032" s="1">
        <v>3678152316.49475</v>
      </c>
      <c r="BF1032" s="1">
        <v>3678152316.49475</v>
      </c>
      <c r="BG1032" t="s">
        <v>39</v>
      </c>
    </row>
    <row r="1033" spans="1:59" x14ac:dyDescent="0.25">
      <c r="A1033">
        <v>1539</v>
      </c>
      <c r="B1033" t="s">
        <v>254</v>
      </c>
      <c r="C1033">
        <v>2018</v>
      </c>
      <c r="D1033" s="2">
        <v>81664</v>
      </c>
      <c r="E1033" s="7">
        <v>83106.960000000006</v>
      </c>
      <c r="F1033" t="s">
        <v>47</v>
      </c>
      <c r="G1033" s="2">
        <v>179</v>
      </c>
      <c r="H1033" s="1">
        <v>5335517440</v>
      </c>
      <c r="I1033" s="1">
        <v>3374847390</v>
      </c>
      <c r="J1033" s="1">
        <v>247702890.39299899</v>
      </c>
      <c r="K1033" s="1">
        <v>612681924.16199994</v>
      </c>
      <c r="L1033" s="1">
        <v>0</v>
      </c>
      <c r="M1033" s="1">
        <v>119270794.5</v>
      </c>
      <c r="N1033" s="1">
        <v>56707849.530000001</v>
      </c>
      <c r="O1033" s="1">
        <v>226570751.698075</v>
      </c>
      <c r="P1033" s="1">
        <v>116768610</v>
      </c>
      <c r="Q1033" s="1">
        <v>44434181</v>
      </c>
      <c r="R1033" s="1">
        <v>15772371</v>
      </c>
      <c r="S1033" s="1">
        <v>1334109</v>
      </c>
      <c r="T1033" s="1">
        <v>56.3597808001022</v>
      </c>
      <c r="U1033" s="1">
        <v>3.4092543714374202</v>
      </c>
      <c r="V1033" s="1">
        <v>48240834</v>
      </c>
      <c r="W1033" s="1">
        <v>36.589999999999897</v>
      </c>
      <c r="X1033" s="1">
        <v>1.08</v>
      </c>
      <c r="Y1033" s="1">
        <v>1400945920</v>
      </c>
      <c r="Z1033" s="1">
        <v>1293640694.85181</v>
      </c>
      <c r="AA1033" s="1">
        <v>1181932464.91377</v>
      </c>
      <c r="AB1033" s="1">
        <v>1251909120</v>
      </c>
      <c r="AC1033" s="1">
        <v>1293640694.85181</v>
      </c>
      <c r="AD1033" s="1">
        <v>1181932464.91377</v>
      </c>
      <c r="AE1033" s="1">
        <v>1251909120</v>
      </c>
      <c r="AF1033" s="1">
        <v>1028049100.90228</v>
      </c>
      <c r="AG1033" s="1">
        <v>1181932464.91377</v>
      </c>
      <c r="AH1033" s="1">
        <v>1251909120</v>
      </c>
      <c r="AI1033" s="1">
        <v>903064821.39662099</v>
      </c>
      <c r="AJ1033" s="1">
        <v>1181932464.91377</v>
      </c>
      <c r="AK1033" s="1">
        <v>3741821074.8929901</v>
      </c>
      <c r="AL1033" s="1">
        <v>4240990580.1585898</v>
      </c>
      <c r="AM1033" s="1">
        <v>4091953780.1585898</v>
      </c>
      <c r="AN1033" s="1">
        <v>3826362186.2090502</v>
      </c>
      <c r="AO1033" s="1">
        <v>3701377906.7033901</v>
      </c>
      <c r="AP1033" s="1">
        <v>895960525.39007497</v>
      </c>
      <c r="AQ1033" s="1">
        <v>0</v>
      </c>
      <c r="AR1033" s="1">
        <v>0</v>
      </c>
      <c r="AS1033" s="1">
        <v>0</v>
      </c>
      <c r="AT1033" s="1">
        <v>0</v>
      </c>
      <c r="AU1033" s="1">
        <v>0</v>
      </c>
      <c r="AV1033" s="1">
        <v>4637781600.2830696</v>
      </c>
      <c r="AW1033" s="1">
        <v>5136951105.5486603</v>
      </c>
      <c r="AX1033" s="1">
        <v>4987914305.5486603</v>
      </c>
      <c r="AY1033" s="1">
        <v>4722322711.5991297</v>
      </c>
      <c r="AZ1033" s="1">
        <v>4597338432.0934696</v>
      </c>
      <c r="BA1033" s="1">
        <v>4597338432.0934696</v>
      </c>
      <c r="BB1033" s="1">
        <v>4240990580.1585898</v>
      </c>
      <c r="BC1033" s="1">
        <v>4091953780.1585898</v>
      </c>
      <c r="BD1033" s="1">
        <v>3826362186.2090502</v>
      </c>
      <c r="BE1033" s="1">
        <v>3701377906.7033901</v>
      </c>
      <c r="BF1033" s="1">
        <v>3701377906.7033901</v>
      </c>
      <c r="BG1033" t="s">
        <v>39</v>
      </c>
    </row>
    <row r="1034" spans="1:59" x14ac:dyDescent="0.25">
      <c r="A1034">
        <v>1539</v>
      </c>
      <c r="B1034" t="s">
        <v>254</v>
      </c>
      <c r="C1034">
        <v>2019</v>
      </c>
      <c r="D1034" s="2">
        <v>83028</v>
      </c>
      <c r="E1034" s="7">
        <v>83106.960000000006</v>
      </c>
      <c r="F1034" t="s">
        <v>47</v>
      </c>
      <c r="G1034" s="2">
        <v>179</v>
      </c>
      <c r="H1034" s="1">
        <v>5424634380</v>
      </c>
      <c r="I1034" s="1">
        <v>3365302746</v>
      </c>
      <c r="J1034" s="1">
        <v>186161193</v>
      </c>
      <c r="K1034" s="1">
        <v>574623622</v>
      </c>
      <c r="L1034" s="1">
        <v>0</v>
      </c>
      <c r="M1034" s="1">
        <v>119270794.5</v>
      </c>
      <c r="N1034" s="1">
        <v>56707849.530000001</v>
      </c>
      <c r="O1034" s="1">
        <v>226570751.698075</v>
      </c>
      <c r="P1034" s="1">
        <v>116768610</v>
      </c>
      <c r="Q1034" s="1">
        <v>44434181</v>
      </c>
      <c r="R1034" s="1">
        <v>15772371</v>
      </c>
      <c r="S1034" s="1">
        <v>1334109</v>
      </c>
      <c r="T1034" s="1">
        <v>53.723232077066697</v>
      </c>
      <c r="U1034" s="1">
        <v>4.0678880048828097</v>
      </c>
      <c r="V1034" s="1">
        <v>48240834</v>
      </c>
      <c r="W1034" s="1">
        <v>36.589999999999897</v>
      </c>
      <c r="X1034" s="1">
        <v>1.08</v>
      </c>
      <c r="Y1034" s="1">
        <v>1424345340</v>
      </c>
      <c r="Z1034" s="1">
        <v>1213135697.43608</v>
      </c>
      <c r="AA1034" s="1">
        <v>1181932464.91377</v>
      </c>
      <c r="AB1034" s="1">
        <v>1272819240</v>
      </c>
      <c r="AC1034" s="1">
        <v>1213135697.43608</v>
      </c>
      <c r="AD1034" s="1">
        <v>1181932464.91377</v>
      </c>
      <c r="AE1034" s="1">
        <v>1272819240</v>
      </c>
      <c r="AF1034" s="1">
        <v>964072224.98863101</v>
      </c>
      <c r="AG1034" s="1">
        <v>1181932464.91377</v>
      </c>
      <c r="AH1034" s="1">
        <v>1272819240</v>
      </c>
      <c r="AI1034" s="1">
        <v>846865885.01336002</v>
      </c>
      <c r="AJ1034" s="1">
        <v>1181932464.91377</v>
      </c>
      <c r="AK1034" s="1">
        <v>3670734733.5</v>
      </c>
      <c r="AL1034" s="1">
        <v>4122343305.3498502</v>
      </c>
      <c r="AM1034" s="1">
        <v>3970817205.3498502</v>
      </c>
      <c r="AN1034" s="1">
        <v>3721753732.9024</v>
      </c>
      <c r="AO1034" s="1">
        <v>3604547392.9271302</v>
      </c>
      <c r="AP1034" s="1">
        <v>857902223.22807503</v>
      </c>
      <c r="AQ1034" s="1">
        <v>0</v>
      </c>
      <c r="AR1034" s="1">
        <v>0</v>
      </c>
      <c r="AS1034" s="1">
        <v>0</v>
      </c>
      <c r="AT1034" s="1">
        <v>0</v>
      </c>
      <c r="AU1034" s="1">
        <v>0</v>
      </c>
      <c r="AV1034" s="1">
        <v>4528636956.7280703</v>
      </c>
      <c r="AW1034" s="1">
        <v>4980245528.5779305</v>
      </c>
      <c r="AX1034" s="1">
        <v>4828719428.5779305</v>
      </c>
      <c r="AY1034" s="1">
        <v>4579655956.1304798</v>
      </c>
      <c r="AZ1034" s="1">
        <v>4462449616.1552095</v>
      </c>
      <c r="BA1034" s="1">
        <v>4462449616.1552095</v>
      </c>
      <c r="BB1034" s="1">
        <v>4122343305.3498502</v>
      </c>
      <c r="BC1034" s="1">
        <v>3970817205.3498502</v>
      </c>
      <c r="BD1034" s="1">
        <v>3721753732.9024</v>
      </c>
      <c r="BE1034" s="1">
        <v>3604547392.9271302</v>
      </c>
      <c r="BF1034" s="1">
        <v>3604547392.9271302</v>
      </c>
      <c r="BG1034" t="s">
        <v>39</v>
      </c>
    </row>
    <row r="1035" spans="1:59" x14ac:dyDescent="0.25">
      <c r="A1035">
        <v>1539</v>
      </c>
      <c r="B1035" t="s">
        <v>254</v>
      </c>
      <c r="C1035">
        <v>2020</v>
      </c>
      <c r="D1035" s="2">
        <v>84625</v>
      </c>
      <c r="E1035" s="7">
        <v>83106.960000000006</v>
      </c>
      <c r="F1035" t="s">
        <v>47</v>
      </c>
      <c r="G1035" s="2">
        <v>179</v>
      </c>
      <c r="H1035" s="1">
        <v>5528974375</v>
      </c>
      <c r="I1035" s="1">
        <v>3808075000</v>
      </c>
      <c r="J1035" s="1">
        <v>261344000</v>
      </c>
      <c r="K1035" s="1">
        <v>549336000</v>
      </c>
      <c r="L1035" s="1">
        <v>0</v>
      </c>
      <c r="M1035" s="1">
        <v>119270794.5</v>
      </c>
      <c r="N1035" s="1">
        <v>56707849.530000001</v>
      </c>
      <c r="O1035" s="1">
        <v>226570751.698075</v>
      </c>
      <c r="P1035" s="1">
        <v>116768610</v>
      </c>
      <c r="Q1035" s="1">
        <v>44434181</v>
      </c>
      <c r="R1035" s="1">
        <v>15772371</v>
      </c>
      <c r="S1035" s="1">
        <v>1334109</v>
      </c>
      <c r="T1035" s="1">
        <v>56.300092002249997</v>
      </c>
      <c r="U1035" s="1">
        <v>1.37613543679255</v>
      </c>
      <c r="V1035" s="1">
        <v>48240834</v>
      </c>
      <c r="W1035" s="1">
        <v>36.589999999999897</v>
      </c>
      <c r="X1035" s="1">
        <v>1.08</v>
      </c>
      <c r="Y1035" s="1">
        <v>1451741875</v>
      </c>
      <c r="Z1035" s="1">
        <v>1341853804.4389501</v>
      </c>
      <c r="AA1035" s="1">
        <v>1181932464.91377</v>
      </c>
      <c r="AB1035" s="1">
        <v>1297301250</v>
      </c>
      <c r="AC1035" s="1">
        <v>1341853804.4389501</v>
      </c>
      <c r="AD1035" s="1">
        <v>1181932464.91377</v>
      </c>
      <c r="AE1035" s="1">
        <v>1297301250</v>
      </c>
      <c r="AF1035" s="1">
        <v>1066363792.26907</v>
      </c>
      <c r="AG1035" s="1">
        <v>1181932464.91377</v>
      </c>
      <c r="AH1035" s="1">
        <v>1297301250</v>
      </c>
      <c r="AI1035" s="1">
        <v>936721433.60088897</v>
      </c>
      <c r="AJ1035" s="1">
        <v>1181932464.91377</v>
      </c>
      <c r="AK1035" s="1">
        <v>4188689794.5</v>
      </c>
      <c r="AL1035" s="1">
        <v>4353640754.3527298</v>
      </c>
      <c r="AM1035" s="1">
        <v>4199200129.3527298</v>
      </c>
      <c r="AN1035" s="1">
        <v>3923710117.1828399</v>
      </c>
      <c r="AO1035" s="1">
        <v>3794067758.5146599</v>
      </c>
      <c r="AP1035" s="1">
        <v>832614601.22807503</v>
      </c>
      <c r="AQ1035" s="1">
        <v>0</v>
      </c>
      <c r="AR1035" s="1">
        <v>0</v>
      </c>
      <c r="AS1035" s="1">
        <v>0</v>
      </c>
      <c r="AT1035" s="1">
        <v>0</v>
      </c>
      <c r="AU1035" s="1">
        <v>0</v>
      </c>
      <c r="AV1035" s="1">
        <v>5021304395.7280703</v>
      </c>
      <c r="AW1035" s="1">
        <v>5186255355.5808001</v>
      </c>
      <c r="AX1035" s="1">
        <v>5031814730.5808001</v>
      </c>
      <c r="AY1035" s="1">
        <v>4756324718.4109201</v>
      </c>
      <c r="AZ1035" s="1">
        <v>4626682359.7427397</v>
      </c>
      <c r="BA1035" s="1">
        <v>4626682359.7427397</v>
      </c>
      <c r="BB1035" s="1">
        <v>4353640754.3527298</v>
      </c>
      <c r="BC1035" s="1">
        <v>4199200129.3527298</v>
      </c>
      <c r="BD1035" s="1">
        <v>3923710117.1828399</v>
      </c>
      <c r="BE1035" s="1">
        <v>3794067758.5146599</v>
      </c>
      <c r="BF1035" s="1">
        <v>3794067758.5146599</v>
      </c>
      <c r="BG1035" t="s">
        <v>39</v>
      </c>
    </row>
    <row r="1036" spans="1:59" x14ac:dyDescent="0.25">
      <c r="A1036">
        <v>1539</v>
      </c>
      <c r="B1036" t="s">
        <v>254</v>
      </c>
      <c r="C1036">
        <v>2021</v>
      </c>
      <c r="D1036" s="2">
        <v>84625</v>
      </c>
      <c r="E1036" s="7">
        <v>83106.960000000006</v>
      </c>
      <c r="F1036" t="s">
        <v>47</v>
      </c>
      <c r="G1036" s="2">
        <v>179</v>
      </c>
      <c r="H1036" s="1">
        <v>5528974375</v>
      </c>
      <c r="I1036" s="1">
        <v>3521671725.0799999</v>
      </c>
      <c r="J1036" s="1">
        <v>183078246.47999999</v>
      </c>
      <c r="K1036" s="1">
        <v>557822376.39999998</v>
      </c>
      <c r="L1036" s="1">
        <v>0</v>
      </c>
      <c r="M1036" s="1">
        <v>119270794.5</v>
      </c>
      <c r="N1036" s="1">
        <v>56707849.530000001</v>
      </c>
      <c r="O1036" s="1">
        <v>226570751.698075</v>
      </c>
      <c r="P1036" s="1">
        <v>116768610</v>
      </c>
      <c r="Q1036" s="1">
        <v>44434181</v>
      </c>
      <c r="R1036" s="1">
        <v>15772371</v>
      </c>
      <c r="S1036" s="1">
        <v>1334109</v>
      </c>
      <c r="T1036" s="1">
        <v>57.846844566762599</v>
      </c>
      <c r="U1036" s="1">
        <v>3.5239390214313802</v>
      </c>
      <c r="V1036" s="1">
        <v>48240834</v>
      </c>
      <c r="W1036" s="1">
        <v>36.589999999999897</v>
      </c>
      <c r="X1036" s="1">
        <v>1.08</v>
      </c>
      <c r="Y1036" s="1">
        <v>1451741875</v>
      </c>
      <c r="Z1036" s="1">
        <v>1327169454.50402</v>
      </c>
      <c r="AA1036" s="1">
        <v>1181932464.91377</v>
      </c>
      <c r="AB1036" s="1">
        <v>1297301250</v>
      </c>
      <c r="AC1036" s="1">
        <v>1327169454.50402</v>
      </c>
      <c r="AD1036" s="1">
        <v>1181932464.91377</v>
      </c>
      <c r="AE1036" s="1">
        <v>1297301250</v>
      </c>
      <c r="AF1036" s="1">
        <v>1054694220.64224</v>
      </c>
      <c r="AG1036" s="1">
        <v>1181932464.91377</v>
      </c>
      <c r="AH1036" s="1">
        <v>1297301250</v>
      </c>
      <c r="AI1036" s="1">
        <v>926470581.17788601</v>
      </c>
      <c r="AJ1036" s="1">
        <v>1181932464.91377</v>
      </c>
      <c r="AK1036" s="1">
        <v>3824020766.0599999</v>
      </c>
      <c r="AL1036" s="1">
        <v>4260690650.89779</v>
      </c>
      <c r="AM1036" s="1">
        <v>4106250025.89779</v>
      </c>
      <c r="AN1036" s="1">
        <v>3833774792.0360198</v>
      </c>
      <c r="AO1036" s="1">
        <v>3705551152.57166</v>
      </c>
      <c r="AP1036" s="1">
        <v>841100977.62807405</v>
      </c>
      <c r="AQ1036" s="1">
        <v>0</v>
      </c>
      <c r="AR1036" s="1">
        <v>0</v>
      </c>
      <c r="AS1036" s="1">
        <v>0</v>
      </c>
      <c r="AT1036" s="1">
        <v>0</v>
      </c>
      <c r="AU1036" s="1">
        <v>0</v>
      </c>
      <c r="AV1036" s="1">
        <v>4665121743.6880703</v>
      </c>
      <c r="AW1036" s="1">
        <v>5101791628.5258703</v>
      </c>
      <c r="AX1036" s="1">
        <v>4947351003.5258703</v>
      </c>
      <c r="AY1036" s="1">
        <v>4674875769.6640997</v>
      </c>
      <c r="AZ1036" s="1">
        <v>4546652130.1997299</v>
      </c>
      <c r="BA1036" s="1">
        <v>4546652130.1997299</v>
      </c>
      <c r="BB1036" s="1">
        <v>4260690650.89779</v>
      </c>
      <c r="BC1036" s="1">
        <v>4106250025.89779</v>
      </c>
      <c r="BD1036" s="1">
        <v>3833774792.0360198</v>
      </c>
      <c r="BE1036" s="1">
        <v>3705551152.57166</v>
      </c>
      <c r="BF1036" s="1">
        <v>3705551152.57166</v>
      </c>
      <c r="BG1036" t="s">
        <v>39</v>
      </c>
    </row>
    <row r="1037" spans="1:59" x14ac:dyDescent="0.25">
      <c r="A1037">
        <v>1546</v>
      </c>
      <c r="B1037" t="s">
        <v>255</v>
      </c>
      <c r="C1037">
        <v>2017</v>
      </c>
      <c r="D1037" s="2">
        <v>189900</v>
      </c>
      <c r="E1037" s="7">
        <v>153434.73000000001</v>
      </c>
      <c r="F1037" t="s">
        <v>41</v>
      </c>
      <c r="G1037" s="2">
        <v>124</v>
      </c>
      <c r="H1037" s="1">
        <v>8594874000</v>
      </c>
      <c r="I1037" s="1">
        <v>5318298135.5599899</v>
      </c>
      <c r="J1037" s="1">
        <v>451581787.19999999</v>
      </c>
      <c r="K1037" s="1">
        <v>1304173306</v>
      </c>
      <c r="L1037" s="1">
        <v>11286608.58</v>
      </c>
      <c r="M1037" s="1">
        <v>663418526.57023704</v>
      </c>
      <c r="N1037" s="1">
        <v>268036756.20454901</v>
      </c>
      <c r="O1037" s="1">
        <v>4577492.40661579</v>
      </c>
      <c r="P1037" s="1">
        <v>663418526.57023704</v>
      </c>
      <c r="Q1037" s="1">
        <v>224866464</v>
      </c>
      <c r="R1037" s="1">
        <v>81135539</v>
      </c>
      <c r="S1037" s="1">
        <v>1142924</v>
      </c>
      <c r="T1037" s="1">
        <v>40.4842522819322</v>
      </c>
      <c r="U1037" s="1">
        <v>8.535659012</v>
      </c>
      <c r="V1037" s="1">
        <v>193629</v>
      </c>
      <c r="W1037" s="1">
        <v>20.41</v>
      </c>
      <c r="X1037" s="1">
        <v>1.1399999999999999</v>
      </c>
      <c r="Y1037" s="1">
        <v>3257734500</v>
      </c>
      <c r="Z1037" s="1">
        <v>3843129015.54392</v>
      </c>
      <c r="AA1037" s="1">
        <v>2450220.0918000001</v>
      </c>
      <c r="AB1037" s="1">
        <v>2911167000</v>
      </c>
      <c r="AC1037" s="1">
        <v>3843129015.54392</v>
      </c>
      <c r="AD1037" s="1">
        <v>2450220.0918000001</v>
      </c>
      <c r="AE1037" s="1">
        <v>2911167000</v>
      </c>
      <c r="AF1037" s="1">
        <v>3031274926.4872398</v>
      </c>
      <c r="AG1037" s="1">
        <v>2450220.0918000001</v>
      </c>
      <c r="AH1037" s="1">
        <v>2911167000</v>
      </c>
      <c r="AI1037" s="1">
        <v>2649225943.4017401</v>
      </c>
      <c r="AJ1037" s="1">
        <v>2450220.0918000001</v>
      </c>
      <c r="AK1037" s="1">
        <v>6433298449.3302202</v>
      </c>
      <c r="AL1037" s="1">
        <v>8218314049.4059496</v>
      </c>
      <c r="AM1037" s="1">
        <v>7871746549.4059496</v>
      </c>
      <c r="AN1037" s="1">
        <v>7059892460.3492699</v>
      </c>
      <c r="AO1037" s="1">
        <v>6677843477.2637796</v>
      </c>
      <c r="AP1037" s="1">
        <v>1588074163.19116</v>
      </c>
      <c r="AQ1037" s="1">
        <v>0</v>
      </c>
      <c r="AR1037" s="1">
        <v>0</v>
      </c>
      <c r="AS1037" s="1">
        <v>0</v>
      </c>
      <c r="AT1037" s="1">
        <v>0</v>
      </c>
      <c r="AU1037" s="1">
        <v>0</v>
      </c>
      <c r="AV1037" s="1">
        <v>8021372612.52139</v>
      </c>
      <c r="AW1037" s="1">
        <v>9806388212.5971203</v>
      </c>
      <c r="AX1037" s="1">
        <v>9459820712.5971203</v>
      </c>
      <c r="AY1037" s="1">
        <v>8647966623.5404396</v>
      </c>
      <c r="AZ1037" s="1">
        <v>8265917640.4549398</v>
      </c>
      <c r="BA1037" s="1">
        <v>8265917640.4549398</v>
      </c>
      <c r="BB1037" s="1">
        <v>8218314049.4059496</v>
      </c>
      <c r="BC1037" s="1">
        <v>7871746549.4059496</v>
      </c>
      <c r="BD1037" s="1">
        <v>7059892460.3492699</v>
      </c>
      <c r="BE1037" s="1">
        <v>6677843477.2637796</v>
      </c>
      <c r="BF1037" s="1">
        <v>6677843477.2637796</v>
      </c>
      <c r="BG1037" t="s">
        <v>39</v>
      </c>
    </row>
    <row r="1038" spans="1:59" x14ac:dyDescent="0.25">
      <c r="A1038">
        <v>1546</v>
      </c>
      <c r="B1038" t="s">
        <v>255</v>
      </c>
      <c r="C1038">
        <v>2018</v>
      </c>
      <c r="D1038" s="2">
        <v>190300</v>
      </c>
      <c r="E1038" s="7">
        <v>153434.73000000001</v>
      </c>
      <c r="F1038" t="s">
        <v>41</v>
      </c>
      <c r="G1038" s="2">
        <v>124</v>
      </c>
      <c r="H1038" s="1">
        <v>8612978000</v>
      </c>
      <c r="I1038" s="1">
        <v>5516663573</v>
      </c>
      <c r="J1038" s="1">
        <v>468085310.42799997</v>
      </c>
      <c r="K1038" s="1">
        <v>1314909348</v>
      </c>
      <c r="L1038" s="1">
        <v>12365299.560000001</v>
      </c>
      <c r="M1038" s="1">
        <v>663418526.57023704</v>
      </c>
      <c r="N1038" s="1">
        <v>268036756.20454901</v>
      </c>
      <c r="O1038" s="1">
        <v>4577492.40661579</v>
      </c>
      <c r="P1038" s="1">
        <v>663418526.57023704</v>
      </c>
      <c r="Q1038" s="1">
        <v>224866464</v>
      </c>
      <c r="R1038" s="1">
        <v>81135539</v>
      </c>
      <c r="S1038" s="1">
        <v>1142924</v>
      </c>
      <c r="T1038" s="1">
        <v>39.884485103086803</v>
      </c>
      <c r="U1038" s="1">
        <v>7.2679635421161199</v>
      </c>
      <c r="V1038" s="1">
        <v>193629</v>
      </c>
      <c r="W1038" s="1">
        <v>20.41</v>
      </c>
      <c r="X1038" s="1">
        <v>1.1399999999999999</v>
      </c>
      <c r="Y1038" s="1">
        <v>3264596500</v>
      </c>
      <c r="Z1038" s="1">
        <v>3923474793.96066</v>
      </c>
      <c r="AA1038" s="1">
        <v>2450220.0918000001</v>
      </c>
      <c r="AB1038" s="1">
        <v>2917299000</v>
      </c>
      <c r="AC1038" s="1">
        <v>3923474793.96066</v>
      </c>
      <c r="AD1038" s="1">
        <v>2450220.0918000001</v>
      </c>
      <c r="AE1038" s="1">
        <v>2917299000</v>
      </c>
      <c r="AF1038" s="1">
        <v>3094647803.7907801</v>
      </c>
      <c r="AG1038" s="1">
        <v>2450220.0918000001</v>
      </c>
      <c r="AH1038" s="1">
        <v>2917299000</v>
      </c>
      <c r="AI1038" s="1">
        <v>2704611573.1226101</v>
      </c>
      <c r="AJ1038" s="1">
        <v>2450220.0918000001</v>
      </c>
      <c r="AK1038" s="1">
        <v>6648167409.99823</v>
      </c>
      <c r="AL1038" s="1">
        <v>8322025351.0507002</v>
      </c>
      <c r="AM1038" s="1">
        <v>7974727851.0507002</v>
      </c>
      <c r="AN1038" s="1">
        <v>7145900860.8808203</v>
      </c>
      <c r="AO1038" s="1">
        <v>6755864630.2126503</v>
      </c>
      <c r="AP1038" s="1">
        <v>1599888896.17116</v>
      </c>
      <c r="AQ1038" s="1">
        <v>0</v>
      </c>
      <c r="AR1038" s="1">
        <v>0</v>
      </c>
      <c r="AS1038" s="1">
        <v>0</v>
      </c>
      <c r="AT1038" s="1">
        <v>0</v>
      </c>
      <c r="AU1038" s="1">
        <v>0</v>
      </c>
      <c r="AV1038" s="1">
        <v>8248056306.1694002</v>
      </c>
      <c r="AW1038" s="1">
        <v>9921914247.2218609</v>
      </c>
      <c r="AX1038" s="1">
        <v>9574616747.2218609</v>
      </c>
      <c r="AY1038" s="1">
        <v>8745789757.0519905</v>
      </c>
      <c r="AZ1038" s="1">
        <v>8355753526.38381</v>
      </c>
      <c r="BA1038" s="1">
        <v>8355753526.38381</v>
      </c>
      <c r="BB1038" s="1">
        <v>8322025351.0507002</v>
      </c>
      <c r="BC1038" s="1">
        <v>7974727851.0507002</v>
      </c>
      <c r="BD1038" s="1">
        <v>7145900860.8808203</v>
      </c>
      <c r="BE1038" s="1">
        <v>6755864630.2126503</v>
      </c>
      <c r="BF1038" s="1">
        <v>6755864630.2126503</v>
      </c>
      <c r="BG1038" t="s">
        <v>39</v>
      </c>
    </row>
    <row r="1039" spans="1:59" x14ac:dyDescent="0.25">
      <c r="A1039">
        <v>1546</v>
      </c>
      <c r="B1039" t="s">
        <v>255</v>
      </c>
      <c r="C1039">
        <v>2019</v>
      </c>
      <c r="D1039" s="2">
        <v>192138</v>
      </c>
      <c r="E1039" s="7">
        <v>153434.73000000001</v>
      </c>
      <c r="F1039" t="s">
        <v>41</v>
      </c>
      <c r="G1039" s="2">
        <v>124</v>
      </c>
      <c r="H1039" s="1">
        <v>8696165880</v>
      </c>
      <c r="I1039" s="1">
        <v>5411538329.0479898</v>
      </c>
      <c r="J1039" s="1">
        <v>444208238.60000002</v>
      </c>
      <c r="K1039" s="1">
        <v>1307663717</v>
      </c>
      <c r="L1039" s="1">
        <v>284745993.80000001</v>
      </c>
      <c r="M1039" s="1">
        <v>663418526.57023704</v>
      </c>
      <c r="N1039" s="1">
        <v>268036756.20454901</v>
      </c>
      <c r="O1039" s="1">
        <v>4577492.40661579</v>
      </c>
      <c r="P1039" s="1">
        <v>663418526.57023704</v>
      </c>
      <c r="Q1039" s="1">
        <v>224866464</v>
      </c>
      <c r="R1039" s="1">
        <v>81135539</v>
      </c>
      <c r="S1039" s="1">
        <v>1142924</v>
      </c>
      <c r="T1039" s="1">
        <v>41.581742128595302</v>
      </c>
      <c r="U1039" s="1">
        <v>9.3752301346556308</v>
      </c>
      <c r="V1039" s="1">
        <v>193629</v>
      </c>
      <c r="W1039" s="1">
        <v>20.41</v>
      </c>
      <c r="X1039" s="1">
        <v>1.1399999999999999</v>
      </c>
      <c r="Y1039" s="1">
        <v>3296127390</v>
      </c>
      <c r="Z1039" s="1">
        <v>3874154323.0906501</v>
      </c>
      <c r="AA1039" s="1">
        <v>2450220.0918000001</v>
      </c>
      <c r="AB1039" s="1">
        <v>2945475540</v>
      </c>
      <c r="AC1039" s="1">
        <v>3874154323.0906501</v>
      </c>
      <c r="AD1039" s="1">
        <v>2450220.0918000001</v>
      </c>
      <c r="AE1039" s="1">
        <v>2945475540</v>
      </c>
      <c r="AF1039" s="1">
        <v>3055746193.64288</v>
      </c>
      <c r="AG1039" s="1">
        <v>2450220.0918000001</v>
      </c>
      <c r="AH1039" s="1">
        <v>2945475540</v>
      </c>
      <c r="AI1039" s="1">
        <v>2670612956.2556901</v>
      </c>
      <c r="AJ1039" s="1">
        <v>2450220.0918000001</v>
      </c>
      <c r="AK1039" s="1">
        <v>6519165094.2182198</v>
      </c>
      <c r="AL1039" s="1">
        <v>8280358698.3526897</v>
      </c>
      <c r="AM1039" s="1">
        <v>7929706848.3526897</v>
      </c>
      <c r="AN1039" s="1">
        <v>7111298718.9049101</v>
      </c>
      <c r="AO1039" s="1">
        <v>6726165481.5177298</v>
      </c>
      <c r="AP1039" s="1">
        <v>1865023959.41116</v>
      </c>
      <c r="AQ1039" s="1">
        <v>0</v>
      </c>
      <c r="AR1039" s="1">
        <v>0</v>
      </c>
      <c r="AS1039" s="1">
        <v>0</v>
      </c>
      <c r="AT1039" s="1">
        <v>0</v>
      </c>
      <c r="AU1039" s="1">
        <v>0</v>
      </c>
      <c r="AV1039" s="1">
        <v>8384189053.6293898</v>
      </c>
      <c r="AW1039" s="1">
        <v>10145382657.7638</v>
      </c>
      <c r="AX1039" s="1">
        <v>9794730807.7638493</v>
      </c>
      <c r="AY1039" s="1">
        <v>8976322678.3160801</v>
      </c>
      <c r="AZ1039" s="1">
        <v>8591189440.9288902</v>
      </c>
      <c r="BA1039" s="1">
        <v>8591189440.9288902</v>
      </c>
      <c r="BB1039" s="1">
        <v>8280358698.3526897</v>
      </c>
      <c r="BC1039" s="1">
        <v>7929706848.3526897</v>
      </c>
      <c r="BD1039" s="1">
        <v>7111298718.9049101</v>
      </c>
      <c r="BE1039" s="1">
        <v>6726165481.5177298</v>
      </c>
      <c r="BF1039" s="1">
        <v>6726165481.5177298</v>
      </c>
      <c r="BG1039" t="s">
        <v>39</v>
      </c>
    </row>
    <row r="1040" spans="1:59" x14ac:dyDescent="0.25">
      <c r="A1040">
        <v>1546</v>
      </c>
      <c r="B1040" t="s">
        <v>255</v>
      </c>
      <c r="C1040">
        <v>2020</v>
      </c>
      <c r="D1040" s="2">
        <v>191269</v>
      </c>
      <c r="E1040" s="7">
        <v>153434.73000000001</v>
      </c>
      <c r="F1040" t="s">
        <v>41</v>
      </c>
      <c r="G1040" s="2">
        <v>124</v>
      </c>
      <c r="H1040" s="1">
        <v>8656834940</v>
      </c>
      <c r="I1040" s="1">
        <v>6053008176</v>
      </c>
      <c r="J1040" s="1">
        <v>806481225</v>
      </c>
      <c r="K1040" s="1">
        <v>1175018706</v>
      </c>
      <c r="L1040" s="1">
        <v>15966699</v>
      </c>
      <c r="M1040" s="1">
        <v>663418526.57023704</v>
      </c>
      <c r="N1040" s="1">
        <v>268036756.20454901</v>
      </c>
      <c r="O1040" s="1">
        <v>4577492.40661579</v>
      </c>
      <c r="P1040" s="1">
        <v>663418526.57023704</v>
      </c>
      <c r="Q1040" s="1">
        <v>224866464</v>
      </c>
      <c r="R1040" s="1">
        <v>81135539</v>
      </c>
      <c r="S1040" s="1">
        <v>1142924</v>
      </c>
      <c r="T1040" s="1">
        <v>42.659325224145597</v>
      </c>
      <c r="U1040" s="1">
        <v>3.0311187114773599</v>
      </c>
      <c r="V1040" s="1">
        <v>193629</v>
      </c>
      <c r="W1040" s="1">
        <v>20.41</v>
      </c>
      <c r="X1040" s="1">
        <v>1.1399999999999999</v>
      </c>
      <c r="Y1040" s="1">
        <v>3281219695</v>
      </c>
      <c r="Z1040" s="1">
        <v>4766917560.2211103</v>
      </c>
      <c r="AA1040" s="1">
        <v>2450220.0918000001</v>
      </c>
      <c r="AB1040" s="1">
        <v>2932153770</v>
      </c>
      <c r="AC1040" s="1">
        <v>4766917560.2211103</v>
      </c>
      <c r="AD1040" s="1">
        <v>2450220.0918000001</v>
      </c>
      <c r="AE1040" s="1">
        <v>2932153770</v>
      </c>
      <c r="AF1040" s="1">
        <v>3759914803.4026799</v>
      </c>
      <c r="AG1040" s="1">
        <v>2450220.0918000001</v>
      </c>
      <c r="AH1040" s="1">
        <v>2932153770</v>
      </c>
      <c r="AI1040" s="1">
        <v>3286031153.13519</v>
      </c>
      <c r="AJ1040" s="1">
        <v>2450220.0918000001</v>
      </c>
      <c r="AK1040" s="1">
        <v>7522907927.5702295</v>
      </c>
      <c r="AL1040" s="1">
        <v>9520487226.8831406</v>
      </c>
      <c r="AM1040" s="1">
        <v>9171421301.8831501</v>
      </c>
      <c r="AN1040" s="1">
        <v>8164418545.0647202</v>
      </c>
      <c r="AO1040" s="1">
        <v>7690534894.7972298</v>
      </c>
      <c r="AP1040" s="1">
        <v>1463599653.61116</v>
      </c>
      <c r="AQ1040" s="1">
        <v>0</v>
      </c>
      <c r="AR1040" s="1">
        <v>0</v>
      </c>
      <c r="AS1040" s="1">
        <v>0</v>
      </c>
      <c r="AT1040" s="1">
        <v>0</v>
      </c>
      <c r="AU1040" s="1">
        <v>0</v>
      </c>
      <c r="AV1040" s="1">
        <v>8986507581.1814003</v>
      </c>
      <c r="AW1040" s="1">
        <v>10984086880.494301</v>
      </c>
      <c r="AX1040" s="1">
        <v>10635020955.494301</v>
      </c>
      <c r="AY1040" s="1">
        <v>9628018198.6758804</v>
      </c>
      <c r="AZ1040" s="1">
        <v>9154134548.40839</v>
      </c>
      <c r="BA1040" s="1">
        <v>8656834940</v>
      </c>
      <c r="BB1040" s="1">
        <v>9520487226.8831406</v>
      </c>
      <c r="BC1040" s="1">
        <v>9171421301.8831501</v>
      </c>
      <c r="BD1040" s="1">
        <v>8164418545.0647202</v>
      </c>
      <c r="BE1040" s="1">
        <v>7690534894.7972298</v>
      </c>
      <c r="BF1040" s="1">
        <v>7193235286.3888302</v>
      </c>
      <c r="BG1040" t="s">
        <v>75</v>
      </c>
    </row>
    <row r="1041" spans="1:59" x14ac:dyDescent="0.25">
      <c r="A1041">
        <v>1546</v>
      </c>
      <c r="B1041" t="s">
        <v>255</v>
      </c>
      <c r="C1041">
        <v>2021</v>
      </c>
      <c r="D1041" s="2">
        <v>191082</v>
      </c>
      <c r="E1041" s="7">
        <v>153434.73000000001</v>
      </c>
      <c r="F1041" t="s">
        <v>41</v>
      </c>
      <c r="G1041" s="2">
        <v>124</v>
      </c>
      <c r="H1041" s="1">
        <v>8648371320</v>
      </c>
      <c r="I1041" s="1">
        <v>5162783244</v>
      </c>
      <c r="J1041" s="1">
        <v>878168445</v>
      </c>
      <c r="K1041" s="1">
        <v>1261369221</v>
      </c>
      <c r="L1041" s="1">
        <v>16618401</v>
      </c>
      <c r="M1041" s="1">
        <v>663418526.57023704</v>
      </c>
      <c r="N1041" s="1">
        <v>268036756.20454901</v>
      </c>
      <c r="O1041" s="1">
        <v>4577492.40661579</v>
      </c>
      <c r="P1041" s="1">
        <v>663418526.57023704</v>
      </c>
      <c r="Q1041" s="1">
        <v>224866464</v>
      </c>
      <c r="R1041" s="1">
        <v>81135539</v>
      </c>
      <c r="S1041" s="1">
        <v>1142924</v>
      </c>
      <c r="T1041" s="1">
        <v>41.043004633656103</v>
      </c>
      <c r="U1041" s="1">
        <v>7.1874534896031701</v>
      </c>
      <c r="V1041" s="1">
        <v>193629</v>
      </c>
      <c r="W1041" s="1">
        <v>20.41</v>
      </c>
      <c r="X1041" s="1">
        <v>1.1399999999999999</v>
      </c>
      <c r="Y1041" s="1">
        <v>3278011710</v>
      </c>
      <c r="Z1041" s="1">
        <v>4072518931.8865099</v>
      </c>
      <c r="AA1041" s="1">
        <v>2450220.0918000001</v>
      </c>
      <c r="AB1041" s="1">
        <v>2929287060</v>
      </c>
      <c r="AC1041" s="1">
        <v>4072518931.8865099</v>
      </c>
      <c r="AD1041" s="1">
        <v>2450220.0918000001</v>
      </c>
      <c r="AE1041" s="1">
        <v>2929287060</v>
      </c>
      <c r="AF1041" s="1">
        <v>3212206635.77566</v>
      </c>
      <c r="AG1041" s="1">
        <v>2450220.0918000001</v>
      </c>
      <c r="AH1041" s="1">
        <v>2929287060</v>
      </c>
      <c r="AI1041" s="1">
        <v>2807353790.54703</v>
      </c>
      <c r="AJ1041" s="1">
        <v>2450220.0918000001</v>
      </c>
      <c r="AK1041" s="1">
        <v>6704370215.5702295</v>
      </c>
      <c r="AL1041" s="1">
        <v>8894567833.5485497</v>
      </c>
      <c r="AM1041" s="1">
        <v>8545843183.5485497</v>
      </c>
      <c r="AN1041" s="1">
        <v>7685530887.4377003</v>
      </c>
      <c r="AO1041" s="1">
        <v>7280678042.2090702</v>
      </c>
      <c r="AP1041" s="1">
        <v>1550601870.61116</v>
      </c>
      <c r="AQ1041" s="1">
        <v>0</v>
      </c>
      <c r="AR1041" s="1">
        <v>0</v>
      </c>
      <c r="AS1041" s="1">
        <v>0</v>
      </c>
      <c r="AT1041" s="1">
        <v>0</v>
      </c>
      <c r="AU1041" s="1">
        <v>0</v>
      </c>
      <c r="AV1041" s="1">
        <v>8254972086.1814003</v>
      </c>
      <c r="AW1041" s="1">
        <v>10445169704.1597</v>
      </c>
      <c r="AX1041" s="1">
        <v>10096445054.1597</v>
      </c>
      <c r="AY1041" s="1">
        <v>9236132758.0488605</v>
      </c>
      <c r="AZ1041" s="1">
        <v>8831279912.8202305</v>
      </c>
      <c r="BA1041" s="1">
        <v>8648371320</v>
      </c>
      <c r="BB1041" s="1">
        <v>8894567833.5485497</v>
      </c>
      <c r="BC1041" s="1">
        <v>8545843183.5485497</v>
      </c>
      <c r="BD1041" s="1">
        <v>7685530887.4377003</v>
      </c>
      <c r="BE1041" s="1">
        <v>7280678042.2090702</v>
      </c>
      <c r="BF1041" s="1">
        <v>7097769449.3888302</v>
      </c>
      <c r="BG1041" t="s">
        <v>75</v>
      </c>
    </row>
    <row r="1042" spans="1:59" x14ac:dyDescent="0.25">
      <c r="A1042">
        <v>1547</v>
      </c>
      <c r="B1042" t="s">
        <v>256</v>
      </c>
      <c r="C1042">
        <v>2017</v>
      </c>
      <c r="D1042" s="2">
        <v>34980</v>
      </c>
      <c r="E1042" s="7">
        <v>105136.63</v>
      </c>
      <c r="F1042" t="s">
        <v>43</v>
      </c>
      <c r="G1042" s="2">
        <v>117</v>
      </c>
      <c r="H1042" s="1">
        <v>1493820900</v>
      </c>
      <c r="I1042" s="1">
        <v>705855134.70000005</v>
      </c>
      <c r="J1042" s="1">
        <v>142907106</v>
      </c>
      <c r="K1042" s="1">
        <v>159319366.90000001</v>
      </c>
      <c r="L1042" s="1">
        <v>22244074.27</v>
      </c>
      <c r="M1042" s="1">
        <v>77738927.109980598</v>
      </c>
      <c r="N1042" s="1">
        <v>14914360.860777499</v>
      </c>
      <c r="O1042" s="1">
        <v>1979827.10394353</v>
      </c>
      <c r="P1042" s="1">
        <v>52698106.729823597</v>
      </c>
      <c r="Q1042" s="1">
        <v>7338605</v>
      </c>
      <c r="R1042" s="1">
        <v>9621580</v>
      </c>
      <c r="S1042" s="1">
        <v>4902</v>
      </c>
      <c r="T1042" s="1">
        <v>42.498767605329199</v>
      </c>
      <c r="U1042" s="1">
        <v>4.5438571501943699</v>
      </c>
      <c r="V1042" s="1">
        <v>0</v>
      </c>
      <c r="W1042" s="1">
        <v>24.79</v>
      </c>
      <c r="X1042" s="1">
        <v>0.89</v>
      </c>
      <c r="Y1042" s="1">
        <v>600081900</v>
      </c>
      <c r="Z1042" s="1">
        <v>174495729.287613</v>
      </c>
      <c r="AA1042" s="1">
        <v>0</v>
      </c>
      <c r="AB1042" s="1">
        <v>536243400</v>
      </c>
      <c r="AC1042" s="1">
        <v>174495729.287613</v>
      </c>
      <c r="AD1042" s="1">
        <v>0</v>
      </c>
      <c r="AE1042" s="1">
        <v>536243400</v>
      </c>
      <c r="AF1042" s="1">
        <v>137439899.556431</v>
      </c>
      <c r="AG1042" s="1">
        <v>0</v>
      </c>
      <c r="AH1042" s="1">
        <v>536243400</v>
      </c>
      <c r="AI1042" s="1">
        <v>120001862.03587499</v>
      </c>
      <c r="AJ1042" s="1">
        <v>0</v>
      </c>
      <c r="AK1042" s="1">
        <v>926501167.80998003</v>
      </c>
      <c r="AL1042" s="1">
        <v>970182842.01743698</v>
      </c>
      <c r="AM1042" s="1">
        <v>906344342.01743698</v>
      </c>
      <c r="AN1042" s="1">
        <v>869288512.286255</v>
      </c>
      <c r="AO1042" s="1">
        <v>851850474.76569903</v>
      </c>
      <c r="AP1042" s="1">
        <v>198457629.13472101</v>
      </c>
      <c r="AQ1042" s="1">
        <v>0</v>
      </c>
      <c r="AR1042" s="1">
        <v>0</v>
      </c>
      <c r="AS1042" s="1">
        <v>0</v>
      </c>
      <c r="AT1042" s="1">
        <v>0</v>
      </c>
      <c r="AU1042" s="1">
        <v>0</v>
      </c>
      <c r="AV1042" s="1">
        <v>1124958796.9447</v>
      </c>
      <c r="AW1042" s="1">
        <v>1168640471.1521499</v>
      </c>
      <c r="AX1042" s="1">
        <v>1104801971.1521499</v>
      </c>
      <c r="AY1042" s="1">
        <v>1067746141.42097</v>
      </c>
      <c r="AZ1042" s="1">
        <v>1050308103.90042</v>
      </c>
      <c r="BA1042" s="1">
        <v>1050308103.90042</v>
      </c>
      <c r="BB1042" s="1">
        <v>970182842.01743698</v>
      </c>
      <c r="BC1042" s="1">
        <v>906344342.01743698</v>
      </c>
      <c r="BD1042" s="1">
        <v>869288512.286255</v>
      </c>
      <c r="BE1042" s="1">
        <v>851850474.76569903</v>
      </c>
      <c r="BF1042" s="1">
        <v>851850474.76569903</v>
      </c>
      <c r="BG1042" t="s">
        <v>39</v>
      </c>
    </row>
    <row r="1043" spans="1:59" x14ac:dyDescent="0.25">
      <c r="A1043">
        <v>1547</v>
      </c>
      <c r="B1043" t="s">
        <v>256</v>
      </c>
      <c r="C1043">
        <v>2018</v>
      </c>
      <c r="D1043" s="2">
        <v>35361</v>
      </c>
      <c r="E1043" s="7">
        <v>105136.63</v>
      </c>
      <c r="F1043" t="s">
        <v>43</v>
      </c>
      <c r="G1043" s="2">
        <v>117</v>
      </c>
      <c r="H1043" s="1">
        <v>1510091505</v>
      </c>
      <c r="I1043" s="1">
        <v>724578876.29999995</v>
      </c>
      <c r="J1043" s="1">
        <v>169075461.09999999</v>
      </c>
      <c r="K1043" s="1">
        <v>189605000.17999899</v>
      </c>
      <c r="L1043" s="1">
        <v>0</v>
      </c>
      <c r="M1043" s="1">
        <v>77738927.109980598</v>
      </c>
      <c r="N1043" s="1">
        <v>14914360.860777499</v>
      </c>
      <c r="O1043" s="1">
        <v>1979827.10394353</v>
      </c>
      <c r="P1043" s="1">
        <v>52698106.729823597</v>
      </c>
      <c r="Q1043" s="1">
        <v>7338605</v>
      </c>
      <c r="R1043" s="1">
        <v>9621580</v>
      </c>
      <c r="S1043" s="1">
        <v>4902</v>
      </c>
      <c r="T1043" s="1">
        <v>41.075059981012203</v>
      </c>
      <c r="U1043" s="1">
        <v>3.7349158842916999</v>
      </c>
      <c r="V1043" s="1">
        <v>0</v>
      </c>
      <c r="W1043" s="1">
        <v>24.79</v>
      </c>
      <c r="X1043" s="1">
        <v>0.89</v>
      </c>
      <c r="Y1043" s="1">
        <v>606617955</v>
      </c>
      <c r="Z1043" s="1">
        <v>171669372.88822699</v>
      </c>
      <c r="AA1043" s="1">
        <v>0</v>
      </c>
      <c r="AB1043" s="1">
        <v>542084130</v>
      </c>
      <c r="AC1043" s="1">
        <v>171669372.88822699</v>
      </c>
      <c r="AD1043" s="1">
        <v>0</v>
      </c>
      <c r="AE1043" s="1">
        <v>542084130</v>
      </c>
      <c r="AF1043" s="1">
        <v>135213746.85213199</v>
      </c>
      <c r="AG1043" s="1">
        <v>0</v>
      </c>
      <c r="AH1043" s="1">
        <v>542084130</v>
      </c>
      <c r="AI1043" s="1">
        <v>118058158.129264</v>
      </c>
      <c r="AJ1043" s="1">
        <v>0</v>
      </c>
      <c r="AK1043" s="1">
        <v>971393264.50997996</v>
      </c>
      <c r="AL1043" s="1">
        <v>1000060895.71805</v>
      </c>
      <c r="AM1043" s="1">
        <v>935527070.71805096</v>
      </c>
      <c r="AN1043" s="1">
        <v>899071444.68195605</v>
      </c>
      <c r="AO1043" s="1">
        <v>881915855.95908701</v>
      </c>
      <c r="AP1043" s="1">
        <v>206499188.14471999</v>
      </c>
      <c r="AQ1043" s="1">
        <v>0</v>
      </c>
      <c r="AR1043" s="1">
        <v>0</v>
      </c>
      <c r="AS1043" s="1">
        <v>0</v>
      </c>
      <c r="AT1043" s="1">
        <v>0</v>
      </c>
      <c r="AU1043" s="1">
        <v>0</v>
      </c>
      <c r="AV1043" s="1">
        <v>1177892452.6547</v>
      </c>
      <c r="AW1043" s="1">
        <v>1206560083.8627701</v>
      </c>
      <c r="AX1043" s="1">
        <v>1142026258.8627701</v>
      </c>
      <c r="AY1043" s="1">
        <v>1105570632.8266699</v>
      </c>
      <c r="AZ1043" s="1">
        <v>1088415044.1038001</v>
      </c>
      <c r="BA1043" s="1">
        <v>1088415044.1038001</v>
      </c>
      <c r="BB1043" s="1">
        <v>1000060895.71805</v>
      </c>
      <c r="BC1043" s="1">
        <v>935527070.71805096</v>
      </c>
      <c r="BD1043" s="1">
        <v>899071444.68195605</v>
      </c>
      <c r="BE1043" s="1">
        <v>881915855.95908701</v>
      </c>
      <c r="BF1043" s="1">
        <v>881915855.95908701</v>
      </c>
      <c r="BG1043" t="s">
        <v>39</v>
      </c>
    </row>
    <row r="1044" spans="1:59" x14ac:dyDescent="0.25">
      <c r="A1044">
        <v>1547</v>
      </c>
      <c r="B1044" t="s">
        <v>256</v>
      </c>
      <c r="C1044">
        <v>2019</v>
      </c>
      <c r="D1044" s="2">
        <v>36799</v>
      </c>
      <c r="E1044" s="7">
        <v>105136.63</v>
      </c>
      <c r="F1044" t="s">
        <v>43</v>
      </c>
      <c r="G1044" s="2">
        <v>117</v>
      </c>
      <c r="H1044" s="1">
        <v>1571501295</v>
      </c>
      <c r="I1044" s="1">
        <v>648547762.31999898</v>
      </c>
      <c r="J1044" s="1">
        <v>147903768.90000001</v>
      </c>
      <c r="K1044" s="1">
        <v>157069957.52999899</v>
      </c>
      <c r="L1044" s="1">
        <v>0</v>
      </c>
      <c r="M1044" s="1">
        <v>77738927.109980598</v>
      </c>
      <c r="N1044" s="1">
        <v>14914360.860777499</v>
      </c>
      <c r="O1044" s="1">
        <v>1979827.10394353</v>
      </c>
      <c r="P1044" s="1">
        <v>52698106.729823597</v>
      </c>
      <c r="Q1044" s="1">
        <v>7338605</v>
      </c>
      <c r="R1044" s="1">
        <v>9621580</v>
      </c>
      <c r="S1044" s="1">
        <v>4902</v>
      </c>
      <c r="T1044" s="1">
        <v>39.292239919679297</v>
      </c>
      <c r="U1044" s="1">
        <v>5.3815064599999998</v>
      </c>
      <c r="V1044" s="1">
        <v>0</v>
      </c>
      <c r="W1044" s="1">
        <v>24.79</v>
      </c>
      <c r="X1044" s="1">
        <v>0.89</v>
      </c>
      <c r="Y1044" s="1">
        <v>631286845</v>
      </c>
      <c r="Z1044" s="1">
        <v>155902835.62173599</v>
      </c>
      <c r="AA1044" s="1">
        <v>0</v>
      </c>
      <c r="AB1044" s="1">
        <v>564128670</v>
      </c>
      <c r="AC1044" s="1">
        <v>155902835.62173599</v>
      </c>
      <c r="AD1044" s="1">
        <v>0</v>
      </c>
      <c r="AE1044" s="1">
        <v>564128670</v>
      </c>
      <c r="AF1044" s="1">
        <v>122795383.90934899</v>
      </c>
      <c r="AG1044" s="1">
        <v>0</v>
      </c>
      <c r="AH1044" s="1">
        <v>564128670</v>
      </c>
      <c r="AI1044" s="1">
        <v>107215406.63293099</v>
      </c>
      <c r="AJ1044" s="1">
        <v>0</v>
      </c>
      <c r="AK1044" s="1">
        <v>874190458.32997894</v>
      </c>
      <c r="AL1044" s="1">
        <v>987791556.25155997</v>
      </c>
      <c r="AM1044" s="1">
        <v>920633381.25155997</v>
      </c>
      <c r="AN1044" s="1">
        <v>887525929.53917205</v>
      </c>
      <c r="AO1044" s="1">
        <v>871945952.26275504</v>
      </c>
      <c r="AP1044" s="1">
        <v>173964145.49472001</v>
      </c>
      <c r="AQ1044" s="1">
        <v>0</v>
      </c>
      <c r="AR1044" s="1">
        <v>0</v>
      </c>
      <c r="AS1044" s="1">
        <v>0</v>
      </c>
      <c r="AT1044" s="1">
        <v>0</v>
      </c>
      <c r="AU1044" s="1">
        <v>0</v>
      </c>
      <c r="AV1044" s="1">
        <v>1048154603.82469</v>
      </c>
      <c r="AW1044" s="1">
        <v>1161755701.74628</v>
      </c>
      <c r="AX1044" s="1">
        <v>1094597526.74628</v>
      </c>
      <c r="AY1044" s="1">
        <v>1061490075.03389</v>
      </c>
      <c r="AZ1044" s="1">
        <v>1045910097.75747</v>
      </c>
      <c r="BA1044" s="1">
        <v>1045910097.75747</v>
      </c>
      <c r="BB1044" s="1">
        <v>987791556.25155997</v>
      </c>
      <c r="BC1044" s="1">
        <v>920633381.25155997</v>
      </c>
      <c r="BD1044" s="1">
        <v>887525929.53917205</v>
      </c>
      <c r="BE1044" s="1">
        <v>871945952.26275504</v>
      </c>
      <c r="BF1044" s="1">
        <v>871945952.26275504</v>
      </c>
      <c r="BG1044" t="s">
        <v>39</v>
      </c>
    </row>
    <row r="1045" spans="1:59" x14ac:dyDescent="0.25">
      <c r="A1045">
        <v>1547</v>
      </c>
      <c r="B1045" t="s">
        <v>256</v>
      </c>
      <c r="C1045">
        <v>2020</v>
      </c>
      <c r="D1045" s="2">
        <v>37472</v>
      </c>
      <c r="E1045" s="7">
        <v>105136.63</v>
      </c>
      <c r="F1045" t="s">
        <v>43</v>
      </c>
      <c r="G1045" s="2">
        <v>117</v>
      </c>
      <c r="H1045" s="1">
        <v>1600241760</v>
      </c>
      <c r="I1045" s="1">
        <v>687754154.63999999</v>
      </c>
      <c r="J1045" s="1">
        <v>170560188.92999899</v>
      </c>
      <c r="K1045" s="1">
        <v>151233966.11999899</v>
      </c>
      <c r="L1045" s="1">
        <v>0</v>
      </c>
      <c r="M1045" s="1">
        <v>77738927.109980598</v>
      </c>
      <c r="N1045" s="1">
        <v>14914360.860777499</v>
      </c>
      <c r="O1045" s="1">
        <v>1979827.10394353</v>
      </c>
      <c r="P1045" s="1">
        <v>52698106.729823597</v>
      </c>
      <c r="Q1045" s="1">
        <v>7338605</v>
      </c>
      <c r="R1045" s="1">
        <v>9621580</v>
      </c>
      <c r="S1045" s="1">
        <v>4902</v>
      </c>
      <c r="T1045" s="1">
        <v>40.255863486034599</v>
      </c>
      <c r="U1045" s="1">
        <v>2.36451409316052</v>
      </c>
      <c r="V1045" s="1">
        <v>0</v>
      </c>
      <c r="W1045" s="1">
        <v>24.79</v>
      </c>
      <c r="X1045" s="1">
        <v>0.89</v>
      </c>
      <c r="Y1045" s="1">
        <v>642832160</v>
      </c>
      <c r="Z1045" s="1">
        <v>174203510.60548499</v>
      </c>
      <c r="AA1045" s="1">
        <v>0</v>
      </c>
      <c r="AB1045" s="1">
        <v>574445760</v>
      </c>
      <c r="AC1045" s="1">
        <v>174203510.60548499</v>
      </c>
      <c r="AD1045" s="1">
        <v>0</v>
      </c>
      <c r="AE1045" s="1">
        <v>574445760</v>
      </c>
      <c r="AF1045" s="1">
        <v>137209736.294074</v>
      </c>
      <c r="AG1045" s="1">
        <v>0</v>
      </c>
      <c r="AH1045" s="1">
        <v>574445760</v>
      </c>
      <c r="AI1045" s="1">
        <v>119800901.323999</v>
      </c>
      <c r="AJ1045" s="1">
        <v>0</v>
      </c>
      <c r="AK1045" s="1">
        <v>936053270.67997897</v>
      </c>
      <c r="AL1045" s="1">
        <v>1040293966.2653</v>
      </c>
      <c r="AM1045" s="1">
        <v>971907566.26530802</v>
      </c>
      <c r="AN1045" s="1">
        <v>934913791.953897</v>
      </c>
      <c r="AO1045" s="1">
        <v>917504956.98382103</v>
      </c>
      <c r="AP1045" s="1">
        <v>168128154.08471999</v>
      </c>
      <c r="AQ1045" s="1">
        <v>0</v>
      </c>
      <c r="AR1045" s="1">
        <v>0</v>
      </c>
      <c r="AS1045" s="1">
        <v>0</v>
      </c>
      <c r="AT1045" s="1">
        <v>0</v>
      </c>
      <c r="AU1045" s="1">
        <v>0</v>
      </c>
      <c r="AV1045" s="1">
        <v>1104181424.7646899</v>
      </c>
      <c r="AW1045" s="1">
        <v>1208422120.3500199</v>
      </c>
      <c r="AX1045" s="1">
        <v>1140035720.3500199</v>
      </c>
      <c r="AY1045" s="1">
        <v>1103041946.03861</v>
      </c>
      <c r="AZ1045" s="1">
        <v>1085633111.0685401</v>
      </c>
      <c r="BA1045" s="1">
        <v>1085633111.0685401</v>
      </c>
      <c r="BB1045" s="1">
        <v>1040293966.2653</v>
      </c>
      <c r="BC1045" s="1">
        <v>971907566.26530802</v>
      </c>
      <c r="BD1045" s="1">
        <v>934913791.953897</v>
      </c>
      <c r="BE1045" s="1">
        <v>917504956.98382103</v>
      </c>
      <c r="BF1045" s="1">
        <v>917504956.98382103</v>
      </c>
      <c r="BG1045" t="s">
        <v>39</v>
      </c>
    </row>
    <row r="1046" spans="1:59" x14ac:dyDescent="0.25">
      <c r="A1046">
        <v>1547</v>
      </c>
      <c r="B1046" t="s">
        <v>256</v>
      </c>
      <c r="C1046">
        <v>2021</v>
      </c>
      <c r="D1046" s="2">
        <v>37472</v>
      </c>
      <c r="E1046" s="7">
        <v>105136.63</v>
      </c>
      <c r="F1046" t="s">
        <v>43</v>
      </c>
      <c r="G1046" s="2">
        <v>117</v>
      </c>
      <c r="H1046" s="1">
        <v>1600241760</v>
      </c>
      <c r="I1046" s="1">
        <v>664276753</v>
      </c>
      <c r="J1046" s="1">
        <v>184850123.90000001</v>
      </c>
      <c r="K1046" s="1">
        <v>158070580.780799</v>
      </c>
      <c r="L1046" s="1">
        <v>0</v>
      </c>
      <c r="M1046" s="1">
        <v>77738927.109980598</v>
      </c>
      <c r="N1046" s="1">
        <v>14914360.860777499</v>
      </c>
      <c r="O1046" s="1">
        <v>1979827.10394353</v>
      </c>
      <c r="P1046" s="1">
        <v>52698106.729823597</v>
      </c>
      <c r="Q1046" s="1">
        <v>7338605</v>
      </c>
      <c r="R1046" s="1">
        <v>9621580</v>
      </c>
      <c r="S1046" s="1">
        <v>4902</v>
      </c>
      <c r="T1046" s="1">
        <v>38.623384168274001</v>
      </c>
      <c r="U1046" s="1">
        <v>4.0509331207593897</v>
      </c>
      <c r="V1046" s="1">
        <v>0</v>
      </c>
      <c r="W1046" s="1">
        <v>24.79</v>
      </c>
      <c r="X1046" s="1">
        <v>0.89</v>
      </c>
      <c r="Y1046" s="1">
        <v>642832160</v>
      </c>
      <c r="Z1046" s="1">
        <v>158945047.85955101</v>
      </c>
      <c r="AA1046" s="1">
        <v>0</v>
      </c>
      <c r="AB1046" s="1">
        <v>574445760</v>
      </c>
      <c r="AC1046" s="1">
        <v>158945047.85955101</v>
      </c>
      <c r="AD1046" s="1">
        <v>0</v>
      </c>
      <c r="AE1046" s="1">
        <v>574445760</v>
      </c>
      <c r="AF1046" s="1">
        <v>125191553.40932199</v>
      </c>
      <c r="AG1046" s="1">
        <v>0</v>
      </c>
      <c r="AH1046" s="1">
        <v>574445760</v>
      </c>
      <c r="AI1046" s="1">
        <v>109307556.020979</v>
      </c>
      <c r="AJ1046" s="1">
        <v>0</v>
      </c>
      <c r="AK1046" s="1">
        <v>926865804.00997996</v>
      </c>
      <c r="AL1046" s="1">
        <v>1039325438.48937</v>
      </c>
      <c r="AM1046" s="1">
        <v>970939038.48937404</v>
      </c>
      <c r="AN1046" s="1">
        <v>937185544.03914595</v>
      </c>
      <c r="AO1046" s="1">
        <v>921301546.65080297</v>
      </c>
      <c r="AP1046" s="1">
        <v>174964768.74552</v>
      </c>
      <c r="AQ1046" s="1">
        <v>0</v>
      </c>
      <c r="AR1046" s="1">
        <v>0</v>
      </c>
      <c r="AS1046" s="1">
        <v>0</v>
      </c>
      <c r="AT1046" s="1">
        <v>0</v>
      </c>
      <c r="AU1046" s="1">
        <v>0</v>
      </c>
      <c r="AV1046" s="1">
        <v>1101830572.7555001</v>
      </c>
      <c r="AW1046" s="1">
        <v>1214290207.23489</v>
      </c>
      <c r="AX1046" s="1">
        <v>1145903807.23489</v>
      </c>
      <c r="AY1046" s="1">
        <v>1112150312.7846601</v>
      </c>
      <c r="AZ1046" s="1">
        <v>1096266315.3963201</v>
      </c>
      <c r="BA1046" s="1">
        <v>1096266315.3963201</v>
      </c>
      <c r="BB1046" s="1">
        <v>1039325438.48937</v>
      </c>
      <c r="BC1046" s="1">
        <v>970939038.48937404</v>
      </c>
      <c r="BD1046" s="1">
        <v>937185544.03914595</v>
      </c>
      <c r="BE1046" s="1">
        <v>921301546.65080297</v>
      </c>
      <c r="BF1046" s="1">
        <v>921301546.65080297</v>
      </c>
      <c r="BG1046" t="s">
        <v>39</v>
      </c>
    </row>
    <row r="1047" spans="1:59" x14ac:dyDescent="0.25">
      <c r="A1047">
        <v>1554</v>
      </c>
      <c r="B1047" t="s">
        <v>257</v>
      </c>
      <c r="C1047">
        <v>2017</v>
      </c>
      <c r="D1047" s="2">
        <v>28245</v>
      </c>
      <c r="E1047" s="7">
        <v>126724.69</v>
      </c>
      <c r="F1047" t="s">
        <v>41</v>
      </c>
      <c r="G1047" s="2">
        <v>130</v>
      </c>
      <c r="H1047" s="1">
        <v>1340225250</v>
      </c>
      <c r="I1047" s="1">
        <v>795572003.29999995</v>
      </c>
      <c r="J1047" s="1">
        <v>76508514.400000006</v>
      </c>
      <c r="K1047" s="1">
        <v>305179034.19999999</v>
      </c>
      <c r="L1047" s="1">
        <v>1918005.328</v>
      </c>
      <c r="M1047" s="1">
        <v>288492741.30159003</v>
      </c>
      <c r="N1047" s="1">
        <v>25228007.292332701</v>
      </c>
      <c r="O1047" s="1">
        <v>24925123.539354902</v>
      </c>
      <c r="P1047" s="1">
        <v>90590838.475167394</v>
      </c>
      <c r="Q1047" s="1">
        <v>31166793</v>
      </c>
      <c r="R1047" s="1">
        <v>14614498</v>
      </c>
      <c r="S1047" s="1">
        <v>239906</v>
      </c>
      <c r="T1047" s="1">
        <v>47.529238428502097</v>
      </c>
      <c r="U1047" s="1">
        <v>7.6626134898399103</v>
      </c>
      <c r="V1047" s="1">
        <v>317711</v>
      </c>
      <c r="W1047" s="1">
        <v>39.599999999999902</v>
      </c>
      <c r="X1047" s="1">
        <v>0.88</v>
      </c>
      <c r="Y1047" s="1">
        <v>484542975</v>
      </c>
      <c r="Z1047" s="1">
        <v>680014160.98658097</v>
      </c>
      <c r="AA1047" s="1">
        <v>7800440.4719999898</v>
      </c>
      <c r="AB1047" s="1">
        <v>432995850</v>
      </c>
      <c r="AC1047" s="1">
        <v>680014160.98658097</v>
      </c>
      <c r="AD1047" s="1">
        <v>7800440.4719999898</v>
      </c>
      <c r="AE1047" s="1">
        <v>432995850</v>
      </c>
      <c r="AF1047" s="1">
        <v>536771240.729276</v>
      </c>
      <c r="AG1047" s="1">
        <v>7800440.4719999898</v>
      </c>
      <c r="AH1047" s="1">
        <v>432995850</v>
      </c>
      <c r="AI1047" s="1">
        <v>469362807.66701502</v>
      </c>
      <c r="AJ1047" s="1">
        <v>7800440.4719999898</v>
      </c>
      <c r="AK1047" s="1">
        <v>1160573259.00159</v>
      </c>
      <c r="AL1047" s="1">
        <v>1339456929.33374</v>
      </c>
      <c r="AM1047" s="1">
        <v>1287909804.33374</v>
      </c>
      <c r="AN1047" s="1">
        <v>1144666884.0764401</v>
      </c>
      <c r="AO1047" s="1">
        <v>1077258451.0141799</v>
      </c>
      <c r="AP1047" s="1">
        <v>357250170.35968697</v>
      </c>
      <c r="AQ1047" s="1">
        <v>0</v>
      </c>
      <c r="AR1047" s="1">
        <v>0</v>
      </c>
      <c r="AS1047" s="1">
        <v>0</v>
      </c>
      <c r="AT1047" s="1">
        <v>0</v>
      </c>
      <c r="AU1047" s="1">
        <v>0</v>
      </c>
      <c r="AV1047" s="1">
        <v>1517823429.36127</v>
      </c>
      <c r="AW1047" s="1">
        <v>1696707099.6934299</v>
      </c>
      <c r="AX1047" s="1">
        <v>1645159974.6934299</v>
      </c>
      <c r="AY1047" s="1">
        <v>1501917054.43613</v>
      </c>
      <c r="AZ1047" s="1">
        <v>1434508621.3738699</v>
      </c>
      <c r="BA1047" s="1">
        <v>1340225250</v>
      </c>
      <c r="BB1047" s="1">
        <v>1339456929.33374</v>
      </c>
      <c r="BC1047" s="1">
        <v>1287909804.33374</v>
      </c>
      <c r="BD1047" s="1">
        <v>1144666884.0764401</v>
      </c>
      <c r="BE1047" s="1">
        <v>1077258451.0141799</v>
      </c>
      <c r="BF1047" s="1">
        <v>982975079.64031196</v>
      </c>
      <c r="BG1047" t="s">
        <v>75</v>
      </c>
    </row>
    <row r="1048" spans="1:59" x14ac:dyDescent="0.25">
      <c r="A1048">
        <v>1554</v>
      </c>
      <c r="B1048" t="s">
        <v>257</v>
      </c>
      <c r="C1048">
        <v>2018</v>
      </c>
      <c r="D1048" s="2">
        <v>28245</v>
      </c>
      <c r="E1048" s="7">
        <v>126724.69</v>
      </c>
      <c r="F1048" t="s">
        <v>41</v>
      </c>
      <c r="G1048" s="2">
        <v>130</v>
      </c>
      <c r="H1048" s="1">
        <v>1340225250</v>
      </c>
      <c r="I1048" s="1">
        <v>813766872.10000002</v>
      </c>
      <c r="J1048" s="1">
        <v>85571912.439999998</v>
      </c>
      <c r="K1048" s="1">
        <v>290267365.60000002</v>
      </c>
      <c r="L1048" s="1">
        <v>2302504.0559999999</v>
      </c>
      <c r="M1048" s="1">
        <v>288492741.30159003</v>
      </c>
      <c r="N1048" s="1">
        <v>25228007.292332701</v>
      </c>
      <c r="O1048" s="1">
        <v>24925123.539354902</v>
      </c>
      <c r="P1048" s="1">
        <v>90590838.475167394</v>
      </c>
      <c r="Q1048" s="1">
        <v>31166793</v>
      </c>
      <c r="R1048" s="1">
        <v>14614498</v>
      </c>
      <c r="S1048" s="1">
        <v>239906</v>
      </c>
      <c r="T1048" s="1">
        <v>47.2704681981946</v>
      </c>
      <c r="U1048" s="1">
        <v>4.74209994533628</v>
      </c>
      <c r="V1048" s="1">
        <v>317711</v>
      </c>
      <c r="W1048" s="1">
        <v>39.599999999999902</v>
      </c>
      <c r="X1048" s="1">
        <v>0.88</v>
      </c>
      <c r="Y1048" s="1">
        <v>484542975</v>
      </c>
      <c r="Z1048" s="1">
        <v>725416126.90041494</v>
      </c>
      <c r="AA1048" s="1">
        <v>7800440.4719999898</v>
      </c>
      <c r="AB1048" s="1">
        <v>432995850</v>
      </c>
      <c r="AC1048" s="1">
        <v>725416126.90041494</v>
      </c>
      <c r="AD1048" s="1">
        <v>7800440.4719999898</v>
      </c>
      <c r="AE1048" s="1">
        <v>432995850</v>
      </c>
      <c r="AF1048" s="1">
        <v>572609420.24565494</v>
      </c>
      <c r="AG1048" s="1">
        <v>7800440.4719999898</v>
      </c>
      <c r="AH1048" s="1">
        <v>432995850</v>
      </c>
      <c r="AI1048" s="1">
        <v>500700381.81988603</v>
      </c>
      <c r="AJ1048" s="1">
        <v>7800440.4719999898</v>
      </c>
      <c r="AK1048" s="1">
        <v>1187831525.8415899</v>
      </c>
      <c r="AL1048" s="1">
        <v>1393922293.28758</v>
      </c>
      <c r="AM1048" s="1">
        <v>1342375168.28758</v>
      </c>
      <c r="AN1048" s="1">
        <v>1189568461.6328199</v>
      </c>
      <c r="AO1048" s="1">
        <v>1117659423.2070501</v>
      </c>
      <c r="AP1048" s="1">
        <v>342723000.48768699</v>
      </c>
      <c r="AQ1048" s="1">
        <v>0</v>
      </c>
      <c r="AR1048" s="1">
        <v>0</v>
      </c>
      <c r="AS1048" s="1">
        <v>0</v>
      </c>
      <c r="AT1048" s="1">
        <v>0</v>
      </c>
      <c r="AU1048" s="1">
        <v>0</v>
      </c>
      <c r="AV1048" s="1">
        <v>1530554526.3292699</v>
      </c>
      <c r="AW1048" s="1">
        <v>1736645293.77526</v>
      </c>
      <c r="AX1048" s="1">
        <v>1685098168.77526</v>
      </c>
      <c r="AY1048" s="1">
        <v>1532291462.1205101</v>
      </c>
      <c r="AZ1048" s="1">
        <v>1460382423.6947401</v>
      </c>
      <c r="BA1048" s="1">
        <v>1340225250</v>
      </c>
      <c r="BB1048" s="1">
        <v>1393922293.28758</v>
      </c>
      <c r="BC1048" s="1">
        <v>1342375168.28758</v>
      </c>
      <c r="BD1048" s="1">
        <v>1189568461.6328199</v>
      </c>
      <c r="BE1048" s="1">
        <v>1117659423.2070501</v>
      </c>
      <c r="BF1048" s="1">
        <v>997502249.51231205</v>
      </c>
      <c r="BG1048" t="s">
        <v>75</v>
      </c>
    </row>
    <row r="1049" spans="1:59" x14ac:dyDescent="0.25">
      <c r="A1049">
        <v>1554</v>
      </c>
      <c r="B1049" t="s">
        <v>257</v>
      </c>
      <c r="C1049">
        <v>2019</v>
      </c>
      <c r="D1049" s="2">
        <v>28245</v>
      </c>
      <c r="E1049" s="7">
        <v>126724.69</v>
      </c>
      <c r="F1049" t="s">
        <v>41</v>
      </c>
      <c r="G1049" s="2">
        <v>130</v>
      </c>
      <c r="H1049" s="1">
        <v>1340225250</v>
      </c>
      <c r="I1049" s="1">
        <v>806185365.10000002</v>
      </c>
      <c r="J1049" s="1">
        <v>81312504.349999994</v>
      </c>
      <c r="K1049" s="1">
        <v>262811613.09999999</v>
      </c>
      <c r="L1049" s="1">
        <v>2072852.0919999999</v>
      </c>
      <c r="M1049" s="1">
        <v>288492741.30159003</v>
      </c>
      <c r="N1049" s="1">
        <v>25228007.292332701</v>
      </c>
      <c r="O1049" s="1">
        <v>24925123.539354902</v>
      </c>
      <c r="P1049" s="1">
        <v>90590838.475167394</v>
      </c>
      <c r="Q1049" s="1">
        <v>31166793</v>
      </c>
      <c r="R1049" s="1">
        <v>14614498</v>
      </c>
      <c r="S1049" s="1">
        <v>239906</v>
      </c>
      <c r="T1049" s="1">
        <v>47.696294220741301</v>
      </c>
      <c r="U1049" s="1">
        <v>6.7089701799896204</v>
      </c>
      <c r="V1049" s="1">
        <v>317711</v>
      </c>
      <c r="W1049" s="1">
        <v>39.599999999999902</v>
      </c>
      <c r="X1049" s="1">
        <v>0.88</v>
      </c>
      <c r="Y1049" s="1">
        <v>484542975</v>
      </c>
      <c r="Z1049" s="1">
        <v>699130182.49074197</v>
      </c>
      <c r="AA1049" s="1">
        <v>7800440.4719999898</v>
      </c>
      <c r="AB1049" s="1">
        <v>432995850</v>
      </c>
      <c r="AC1049" s="1">
        <v>699130182.49074197</v>
      </c>
      <c r="AD1049" s="1">
        <v>7800440.4719999898</v>
      </c>
      <c r="AE1049" s="1">
        <v>432995850</v>
      </c>
      <c r="AF1049" s="1">
        <v>551860530.29011405</v>
      </c>
      <c r="AG1049" s="1">
        <v>7800440.4719999898</v>
      </c>
      <c r="AH1049" s="1">
        <v>432995850</v>
      </c>
      <c r="AI1049" s="1">
        <v>482557164.54864103</v>
      </c>
      <c r="AJ1049" s="1">
        <v>7800440.4719999898</v>
      </c>
      <c r="AK1049" s="1">
        <v>1175990610.75159</v>
      </c>
      <c r="AL1049" s="1">
        <v>1363376940.78791</v>
      </c>
      <c r="AM1049" s="1">
        <v>1311829815.78791</v>
      </c>
      <c r="AN1049" s="1">
        <v>1164560163.58728</v>
      </c>
      <c r="AO1049" s="1">
        <v>1095256797.8457999</v>
      </c>
      <c r="AP1049" s="1">
        <v>315037596.02368701</v>
      </c>
      <c r="AQ1049" s="1">
        <v>0</v>
      </c>
      <c r="AR1049" s="1">
        <v>0</v>
      </c>
      <c r="AS1049" s="1">
        <v>0</v>
      </c>
      <c r="AT1049" s="1">
        <v>0</v>
      </c>
      <c r="AU1049" s="1">
        <v>0</v>
      </c>
      <c r="AV1049" s="1">
        <v>1491028206.77527</v>
      </c>
      <c r="AW1049" s="1">
        <v>1678414536.81159</v>
      </c>
      <c r="AX1049" s="1">
        <v>1626867411.81159</v>
      </c>
      <c r="AY1049" s="1">
        <v>1479597759.61096</v>
      </c>
      <c r="AZ1049" s="1">
        <v>1410294393.8694899</v>
      </c>
      <c r="BA1049" s="1">
        <v>1340225250</v>
      </c>
      <c r="BB1049" s="1">
        <v>1363376940.78791</v>
      </c>
      <c r="BC1049" s="1">
        <v>1311829815.78791</v>
      </c>
      <c r="BD1049" s="1">
        <v>1164560163.58728</v>
      </c>
      <c r="BE1049" s="1">
        <v>1095256797.8457999</v>
      </c>
      <c r="BF1049" s="1">
        <v>1025187653.97631</v>
      </c>
      <c r="BG1049" t="s">
        <v>75</v>
      </c>
    </row>
    <row r="1050" spans="1:59" x14ac:dyDescent="0.25">
      <c r="A1050">
        <v>1554</v>
      </c>
      <c r="B1050" t="s">
        <v>257</v>
      </c>
      <c r="C1050">
        <v>2020</v>
      </c>
      <c r="D1050" s="2">
        <v>28095</v>
      </c>
      <c r="E1050" s="7">
        <v>126724.69</v>
      </c>
      <c r="F1050" t="s">
        <v>41</v>
      </c>
      <c r="G1050" s="2">
        <v>130</v>
      </c>
      <c r="H1050" s="1">
        <v>1333107750</v>
      </c>
      <c r="I1050" s="1">
        <v>893530160.75199997</v>
      </c>
      <c r="J1050" s="1">
        <v>90328775.099999994</v>
      </c>
      <c r="K1050" s="1">
        <v>262017929.90000001</v>
      </c>
      <c r="L1050" s="1">
        <v>0</v>
      </c>
      <c r="M1050" s="1">
        <v>288492741.30159003</v>
      </c>
      <c r="N1050" s="1">
        <v>25228007.292332701</v>
      </c>
      <c r="O1050" s="1">
        <v>24925123.539354902</v>
      </c>
      <c r="P1050" s="1">
        <v>90590838.475167394</v>
      </c>
      <c r="Q1050" s="1">
        <v>31166793</v>
      </c>
      <c r="R1050" s="1">
        <v>14614498</v>
      </c>
      <c r="S1050" s="1">
        <v>239906</v>
      </c>
      <c r="T1050" s="1">
        <v>49.865322947074198</v>
      </c>
      <c r="U1050" s="1">
        <v>1.87002281591011</v>
      </c>
      <c r="V1050" s="1">
        <v>317711</v>
      </c>
      <c r="W1050" s="1">
        <v>39.599999999999902</v>
      </c>
      <c r="X1050" s="1">
        <v>0.88</v>
      </c>
      <c r="Y1050" s="1">
        <v>481969725</v>
      </c>
      <c r="Z1050" s="1">
        <v>818666837.24062204</v>
      </c>
      <c r="AA1050" s="1">
        <v>7800440.4719999898</v>
      </c>
      <c r="AB1050" s="1">
        <v>430696350</v>
      </c>
      <c r="AC1050" s="1">
        <v>818666837.24062204</v>
      </c>
      <c r="AD1050" s="1">
        <v>7800440.4719999898</v>
      </c>
      <c r="AE1050" s="1">
        <v>430696350</v>
      </c>
      <c r="AF1050" s="1">
        <v>646217151.31934297</v>
      </c>
      <c r="AG1050" s="1">
        <v>7800440.4719999898</v>
      </c>
      <c r="AH1050" s="1">
        <v>430696350</v>
      </c>
      <c r="AI1050" s="1">
        <v>565064357.94462299</v>
      </c>
      <c r="AJ1050" s="1">
        <v>7800440.4719999898</v>
      </c>
      <c r="AK1050" s="1">
        <v>1272351677.15359</v>
      </c>
      <c r="AL1050" s="1">
        <v>1489356616.2877901</v>
      </c>
      <c r="AM1050" s="1">
        <v>1438083241.2877901</v>
      </c>
      <c r="AN1050" s="1">
        <v>1265633555.3665099</v>
      </c>
      <c r="AO1050" s="1">
        <v>1184480761.9917901</v>
      </c>
      <c r="AP1050" s="1">
        <v>312171060.73168701</v>
      </c>
      <c r="AQ1050" s="1">
        <v>0</v>
      </c>
      <c r="AR1050" s="1">
        <v>0</v>
      </c>
      <c r="AS1050" s="1">
        <v>0</v>
      </c>
      <c r="AT1050" s="1">
        <v>0</v>
      </c>
      <c r="AU1050" s="1">
        <v>0</v>
      </c>
      <c r="AV1050" s="1">
        <v>1584522737.8852701</v>
      </c>
      <c r="AW1050" s="1">
        <v>1801527677.01947</v>
      </c>
      <c r="AX1050" s="1">
        <v>1750254302.01947</v>
      </c>
      <c r="AY1050" s="1">
        <v>1577804616.0981901</v>
      </c>
      <c r="AZ1050" s="1">
        <v>1496651822.72347</v>
      </c>
      <c r="BA1050" s="1">
        <v>1333107750</v>
      </c>
      <c r="BB1050" s="1">
        <v>1489356616.2877901</v>
      </c>
      <c r="BC1050" s="1">
        <v>1438083241.2877901</v>
      </c>
      <c r="BD1050" s="1">
        <v>1265633555.3665099</v>
      </c>
      <c r="BE1050" s="1">
        <v>1184480761.9917901</v>
      </c>
      <c r="BF1050" s="1">
        <v>1020936689.26831</v>
      </c>
      <c r="BG1050" t="s">
        <v>75</v>
      </c>
    </row>
    <row r="1051" spans="1:59" x14ac:dyDescent="0.25">
      <c r="A1051">
        <v>1554</v>
      </c>
      <c r="B1051" t="s">
        <v>257</v>
      </c>
      <c r="C1051">
        <v>2021</v>
      </c>
      <c r="D1051" s="2">
        <v>28095</v>
      </c>
      <c r="E1051" s="7">
        <v>126724.69</v>
      </c>
      <c r="F1051" t="s">
        <v>41</v>
      </c>
      <c r="G1051" s="2">
        <v>130</v>
      </c>
      <c r="H1051" s="1">
        <v>1333107750</v>
      </c>
      <c r="I1051" s="1">
        <v>866100590</v>
      </c>
      <c r="J1051" s="1">
        <v>104096672.2</v>
      </c>
      <c r="K1051" s="1">
        <v>289276196.69999999</v>
      </c>
      <c r="L1051" s="1">
        <v>9629673.3959999997</v>
      </c>
      <c r="M1051" s="1">
        <v>288492741.30159003</v>
      </c>
      <c r="N1051" s="1">
        <v>25228007.292332701</v>
      </c>
      <c r="O1051" s="1">
        <v>24925123.539354902</v>
      </c>
      <c r="P1051" s="1">
        <v>90590838.475167394</v>
      </c>
      <c r="Q1051" s="1">
        <v>31166793</v>
      </c>
      <c r="R1051" s="1">
        <v>14614498</v>
      </c>
      <c r="S1051" s="1">
        <v>239906</v>
      </c>
      <c r="T1051" s="1">
        <v>49.238307665761802</v>
      </c>
      <c r="U1051" s="1">
        <v>5.3862409492582701</v>
      </c>
      <c r="V1051" s="1">
        <v>317711</v>
      </c>
      <c r="W1051" s="1">
        <v>39.599999999999902</v>
      </c>
      <c r="X1051" s="1">
        <v>0.88</v>
      </c>
      <c r="Y1051" s="1">
        <v>481969725</v>
      </c>
      <c r="Z1051" s="1">
        <v>747994755.05215394</v>
      </c>
      <c r="AA1051" s="1">
        <v>7800440.4719999898</v>
      </c>
      <c r="AB1051" s="1">
        <v>430696350</v>
      </c>
      <c r="AC1051" s="1">
        <v>747994755.05215394</v>
      </c>
      <c r="AD1051" s="1">
        <v>7800440.4719999898</v>
      </c>
      <c r="AE1051" s="1">
        <v>430696350</v>
      </c>
      <c r="AF1051" s="1">
        <v>590431928.86722696</v>
      </c>
      <c r="AG1051" s="1">
        <v>7800440.4719999898</v>
      </c>
      <c r="AH1051" s="1">
        <v>430696350</v>
      </c>
      <c r="AI1051" s="1">
        <v>516284716.54490799</v>
      </c>
      <c r="AJ1051" s="1">
        <v>7800440.4719999898</v>
      </c>
      <c r="AK1051" s="1">
        <v>1258690003.50159</v>
      </c>
      <c r="AL1051" s="1">
        <v>1432452431.1993201</v>
      </c>
      <c r="AM1051" s="1">
        <v>1381179056.1993201</v>
      </c>
      <c r="AN1051" s="1">
        <v>1223616230.01439</v>
      </c>
      <c r="AO1051" s="1">
        <v>1149469017.69207</v>
      </c>
      <c r="AP1051" s="1">
        <v>349059000.92768699</v>
      </c>
      <c r="AQ1051" s="1">
        <v>0</v>
      </c>
      <c r="AR1051" s="1">
        <v>0</v>
      </c>
      <c r="AS1051" s="1">
        <v>0</v>
      </c>
      <c r="AT1051" s="1">
        <v>0</v>
      </c>
      <c r="AU1051" s="1">
        <v>0</v>
      </c>
      <c r="AV1051" s="1">
        <v>1607749004.42927</v>
      </c>
      <c r="AW1051" s="1">
        <v>1781511432.1270001</v>
      </c>
      <c r="AX1051" s="1">
        <v>1730238057.1270001</v>
      </c>
      <c r="AY1051" s="1">
        <v>1572675230.94208</v>
      </c>
      <c r="AZ1051" s="1">
        <v>1498528018.61976</v>
      </c>
      <c r="BA1051" s="1">
        <v>1333107750</v>
      </c>
      <c r="BB1051" s="1">
        <v>1432452431.1993201</v>
      </c>
      <c r="BC1051" s="1">
        <v>1381179056.1993201</v>
      </c>
      <c r="BD1051" s="1">
        <v>1223616230.01439</v>
      </c>
      <c r="BE1051" s="1">
        <v>1149469017.69207</v>
      </c>
      <c r="BF1051" s="1">
        <v>984048749.072312</v>
      </c>
      <c r="BG1051" t="s">
        <v>75</v>
      </c>
    </row>
    <row r="1052" spans="1:59" x14ac:dyDescent="0.25">
      <c r="A1052">
        <v>1570</v>
      </c>
      <c r="B1052" t="s">
        <v>258</v>
      </c>
      <c r="C1052">
        <v>2017</v>
      </c>
      <c r="D1052" s="2">
        <v>16900</v>
      </c>
      <c r="E1052" s="7">
        <v>62007.64</v>
      </c>
      <c r="F1052" t="s">
        <v>56</v>
      </c>
      <c r="G1052" s="2">
        <v>91</v>
      </c>
      <c r="H1052" s="1">
        <v>561333500</v>
      </c>
      <c r="I1052" s="1">
        <v>356540000</v>
      </c>
      <c r="J1052" s="1">
        <v>4000000</v>
      </c>
      <c r="K1052" s="1">
        <v>39249000</v>
      </c>
      <c r="L1052" s="1">
        <v>0</v>
      </c>
      <c r="M1052" s="1">
        <v>41747826.940496698</v>
      </c>
      <c r="N1052" s="1">
        <v>3353533.8058480099</v>
      </c>
      <c r="O1052" s="1">
        <v>27088996.803492699</v>
      </c>
      <c r="P1052" s="1">
        <v>38991810.963167503</v>
      </c>
      <c r="Q1052" s="1">
        <v>33857353</v>
      </c>
      <c r="R1052" s="1">
        <v>14326079</v>
      </c>
      <c r="S1052" s="1">
        <v>7449</v>
      </c>
      <c r="T1052" s="1">
        <v>46.540100793826703</v>
      </c>
      <c r="U1052" s="1">
        <v>14.000632957590099</v>
      </c>
      <c r="V1052" s="1">
        <v>20441779</v>
      </c>
      <c r="W1052" s="1">
        <v>15.57</v>
      </c>
      <c r="X1052" s="1">
        <v>1.17</v>
      </c>
      <c r="Y1052" s="1">
        <v>289919500</v>
      </c>
      <c r="Z1052" s="1">
        <v>592836971.40793204</v>
      </c>
      <c r="AA1052" s="1">
        <v>230879223.19636199</v>
      </c>
      <c r="AB1052" s="1">
        <v>259077000</v>
      </c>
      <c r="AC1052" s="1">
        <v>592836971.40793204</v>
      </c>
      <c r="AD1052" s="1">
        <v>230879223.19636199</v>
      </c>
      <c r="AE1052" s="1">
        <v>259077000</v>
      </c>
      <c r="AF1052" s="1">
        <v>466891049.40458202</v>
      </c>
      <c r="AG1052" s="1">
        <v>230879223.19636199</v>
      </c>
      <c r="AH1052" s="1">
        <v>259077000</v>
      </c>
      <c r="AI1052" s="1">
        <v>407622380.22653598</v>
      </c>
      <c r="AJ1052" s="1">
        <v>230879223.19636199</v>
      </c>
      <c r="AK1052" s="1">
        <v>402287826.94049603</v>
      </c>
      <c r="AL1052" s="1">
        <v>1156627505.5674601</v>
      </c>
      <c r="AM1052" s="1">
        <v>1125785005.5674601</v>
      </c>
      <c r="AN1052" s="1">
        <v>999839083.56411195</v>
      </c>
      <c r="AO1052" s="1">
        <v>940570414.38606501</v>
      </c>
      <c r="AP1052" s="1">
        <v>69691530.609340698</v>
      </c>
      <c r="AQ1052" s="1">
        <v>0</v>
      </c>
      <c r="AR1052" s="1">
        <v>0</v>
      </c>
      <c r="AS1052" s="1">
        <v>0</v>
      </c>
      <c r="AT1052" s="1">
        <v>0</v>
      </c>
      <c r="AU1052" s="1">
        <v>0</v>
      </c>
      <c r="AV1052" s="1">
        <v>471979357.54983699</v>
      </c>
      <c r="AW1052" s="1">
        <v>1226319036.1768</v>
      </c>
      <c r="AX1052" s="1">
        <v>1195476536.1768</v>
      </c>
      <c r="AY1052" s="1">
        <v>1069530614.17345</v>
      </c>
      <c r="AZ1052" s="1">
        <v>1010261944.9954</v>
      </c>
      <c r="BA1052" s="1">
        <v>561333500</v>
      </c>
      <c r="BB1052" s="1">
        <v>1156627505.5674601</v>
      </c>
      <c r="BC1052" s="1">
        <v>1125785005.5674601</v>
      </c>
      <c r="BD1052" s="1">
        <v>999839083.56411195</v>
      </c>
      <c r="BE1052" s="1">
        <v>940570414.38606501</v>
      </c>
      <c r="BF1052" s="1">
        <v>491641969.39065897</v>
      </c>
      <c r="BG1052" t="s">
        <v>75</v>
      </c>
    </row>
    <row r="1053" spans="1:59" x14ac:dyDescent="0.25">
      <c r="A1053">
        <v>1570</v>
      </c>
      <c r="B1053" t="s">
        <v>258</v>
      </c>
      <c r="C1053">
        <v>2018</v>
      </c>
      <c r="D1053" s="2">
        <v>16900</v>
      </c>
      <c r="E1053" s="7">
        <v>62007.64</v>
      </c>
      <c r="F1053" t="s">
        <v>56</v>
      </c>
      <c r="G1053" s="2">
        <v>91</v>
      </c>
      <c r="H1053" s="1">
        <v>561333500</v>
      </c>
      <c r="I1053" s="1">
        <v>352085501</v>
      </c>
      <c r="J1053" s="1">
        <v>4000000</v>
      </c>
      <c r="K1053" s="1">
        <v>56082000</v>
      </c>
      <c r="L1053" s="1">
        <v>0</v>
      </c>
      <c r="M1053" s="1">
        <v>41747826.940496698</v>
      </c>
      <c r="N1053" s="1">
        <v>3353533.8058480099</v>
      </c>
      <c r="O1053" s="1">
        <v>27088996.803492699</v>
      </c>
      <c r="P1053" s="1">
        <v>38991810.963167503</v>
      </c>
      <c r="Q1053" s="1">
        <v>33857353</v>
      </c>
      <c r="R1053" s="1">
        <v>14326079</v>
      </c>
      <c r="S1053" s="1">
        <v>7449</v>
      </c>
      <c r="T1053" s="1">
        <v>48.723510276753203</v>
      </c>
      <c r="U1053" s="1">
        <v>10.5668506811062</v>
      </c>
      <c r="V1053" s="1">
        <v>20441779</v>
      </c>
      <c r="W1053" s="1">
        <v>15.57</v>
      </c>
      <c r="X1053" s="1">
        <v>1.17</v>
      </c>
      <c r="Y1053" s="1">
        <v>289919500</v>
      </c>
      <c r="Z1053" s="1">
        <v>695176658.31448901</v>
      </c>
      <c r="AA1053" s="1">
        <v>230879223.19636199</v>
      </c>
      <c r="AB1053" s="1">
        <v>259077000</v>
      </c>
      <c r="AC1053" s="1">
        <v>695176658.31448901</v>
      </c>
      <c r="AD1053" s="1">
        <v>230879223.19636199</v>
      </c>
      <c r="AE1053" s="1">
        <v>259077000</v>
      </c>
      <c r="AF1053" s="1">
        <v>547489065.58778799</v>
      </c>
      <c r="AG1053" s="1">
        <v>230879223.19636199</v>
      </c>
      <c r="AH1053" s="1">
        <v>259077000</v>
      </c>
      <c r="AI1053" s="1">
        <v>477989021.951693</v>
      </c>
      <c r="AJ1053" s="1">
        <v>230879223.19636199</v>
      </c>
      <c r="AK1053" s="1">
        <v>397833327.94049603</v>
      </c>
      <c r="AL1053" s="1">
        <v>1258967192.47401</v>
      </c>
      <c r="AM1053" s="1">
        <v>1228124692.47401</v>
      </c>
      <c r="AN1053" s="1">
        <v>1080437099.7473099</v>
      </c>
      <c r="AO1053" s="1">
        <v>1010937056.11122</v>
      </c>
      <c r="AP1053" s="1">
        <v>86524530.609340698</v>
      </c>
      <c r="AQ1053" s="1">
        <v>0</v>
      </c>
      <c r="AR1053" s="1">
        <v>0</v>
      </c>
      <c r="AS1053" s="1">
        <v>0</v>
      </c>
      <c r="AT1053" s="1">
        <v>0</v>
      </c>
      <c r="AU1053" s="1">
        <v>0</v>
      </c>
      <c r="AV1053" s="1">
        <v>484357858.54983699</v>
      </c>
      <c r="AW1053" s="1">
        <v>1345491723.0833499</v>
      </c>
      <c r="AX1053" s="1">
        <v>1314649223.0833499</v>
      </c>
      <c r="AY1053" s="1">
        <v>1166961630.3566501</v>
      </c>
      <c r="AZ1053" s="1">
        <v>1097461586.7205601</v>
      </c>
      <c r="BA1053" s="1">
        <v>561333500</v>
      </c>
      <c r="BB1053" s="1">
        <v>1258967192.47401</v>
      </c>
      <c r="BC1053" s="1">
        <v>1228124692.47401</v>
      </c>
      <c r="BD1053" s="1">
        <v>1080437099.7473099</v>
      </c>
      <c r="BE1053" s="1">
        <v>1010937056.11122</v>
      </c>
      <c r="BF1053" s="1">
        <v>474808969.39065897</v>
      </c>
      <c r="BG1053" t="s">
        <v>75</v>
      </c>
    </row>
    <row r="1054" spans="1:59" x14ac:dyDescent="0.25">
      <c r="A1054">
        <v>1570</v>
      </c>
      <c r="B1054" t="s">
        <v>258</v>
      </c>
      <c r="C1054">
        <v>2019</v>
      </c>
      <c r="D1054" s="2">
        <v>16900</v>
      </c>
      <c r="E1054" s="7">
        <v>62007.64</v>
      </c>
      <c r="F1054" t="s">
        <v>56</v>
      </c>
      <c r="G1054" s="2">
        <v>91</v>
      </c>
      <c r="H1054" s="1">
        <v>561333500</v>
      </c>
      <c r="I1054" s="1">
        <v>347631000</v>
      </c>
      <c r="J1054" s="1">
        <v>4000000</v>
      </c>
      <c r="K1054" s="1">
        <v>45041000</v>
      </c>
      <c r="L1054" s="1">
        <v>0</v>
      </c>
      <c r="M1054" s="1">
        <v>41747826.940496698</v>
      </c>
      <c r="N1054" s="1">
        <v>3353533.8058480099</v>
      </c>
      <c r="O1054" s="1">
        <v>27088996.803492699</v>
      </c>
      <c r="P1054" s="1">
        <v>38991810.963167503</v>
      </c>
      <c r="Q1054" s="1">
        <v>33857353</v>
      </c>
      <c r="R1054" s="1">
        <v>14326079</v>
      </c>
      <c r="S1054" s="1">
        <v>7449</v>
      </c>
      <c r="T1054" s="1">
        <v>45.088137678513696</v>
      </c>
      <c r="U1054" s="1">
        <v>13.2945827327783</v>
      </c>
      <c r="V1054" s="1">
        <v>20441779</v>
      </c>
      <c r="W1054" s="1">
        <v>15.57</v>
      </c>
      <c r="X1054" s="1">
        <v>1.17</v>
      </c>
      <c r="Y1054" s="1">
        <v>289919500</v>
      </c>
      <c r="Z1054" s="1">
        <v>579247175.12839901</v>
      </c>
      <c r="AA1054" s="1">
        <v>230879223.19636199</v>
      </c>
      <c r="AB1054" s="1">
        <v>259077000</v>
      </c>
      <c r="AC1054" s="1">
        <v>579247175.12839901</v>
      </c>
      <c r="AD1054" s="1">
        <v>230879223.19636199</v>
      </c>
      <c r="AE1054" s="1">
        <v>259077000</v>
      </c>
      <c r="AF1054" s="1">
        <v>456188352.79124999</v>
      </c>
      <c r="AG1054" s="1">
        <v>230879223.19636199</v>
      </c>
      <c r="AH1054" s="1">
        <v>259077000</v>
      </c>
      <c r="AI1054" s="1">
        <v>398278318.75024003</v>
      </c>
      <c r="AJ1054" s="1">
        <v>230879223.19636199</v>
      </c>
      <c r="AK1054" s="1">
        <v>393378826.94049603</v>
      </c>
      <c r="AL1054" s="1">
        <v>1143037709.28792</v>
      </c>
      <c r="AM1054" s="1">
        <v>1112195209.28792</v>
      </c>
      <c r="AN1054" s="1">
        <v>989136386.95078003</v>
      </c>
      <c r="AO1054" s="1">
        <v>931226352.90976906</v>
      </c>
      <c r="AP1054" s="1">
        <v>75483530.609340698</v>
      </c>
      <c r="AQ1054" s="1">
        <v>0</v>
      </c>
      <c r="AR1054" s="1">
        <v>0</v>
      </c>
      <c r="AS1054" s="1">
        <v>0</v>
      </c>
      <c r="AT1054" s="1">
        <v>0</v>
      </c>
      <c r="AU1054" s="1">
        <v>0</v>
      </c>
      <c r="AV1054" s="1">
        <v>468862357.54983699</v>
      </c>
      <c r="AW1054" s="1">
        <v>1218521239.89726</v>
      </c>
      <c r="AX1054" s="1">
        <v>1187678739.89726</v>
      </c>
      <c r="AY1054" s="1">
        <v>1064619917.56012</v>
      </c>
      <c r="AZ1054" s="1">
        <v>1006709883.51911</v>
      </c>
      <c r="BA1054" s="1">
        <v>561333500</v>
      </c>
      <c r="BB1054" s="1">
        <v>1143037709.28792</v>
      </c>
      <c r="BC1054" s="1">
        <v>1112195209.28792</v>
      </c>
      <c r="BD1054" s="1">
        <v>989136386.95078003</v>
      </c>
      <c r="BE1054" s="1">
        <v>931226352.90976906</v>
      </c>
      <c r="BF1054" s="1">
        <v>485849969.39065897</v>
      </c>
      <c r="BG1054" t="s">
        <v>75</v>
      </c>
    </row>
    <row r="1055" spans="1:59" x14ac:dyDescent="0.25">
      <c r="A1055">
        <v>1570</v>
      </c>
      <c r="B1055" t="s">
        <v>258</v>
      </c>
      <c r="C1055">
        <v>2020</v>
      </c>
      <c r="D1055" s="2">
        <v>16900</v>
      </c>
      <c r="E1055" s="7">
        <v>62007.64</v>
      </c>
      <c r="F1055" t="s">
        <v>56</v>
      </c>
      <c r="G1055" s="2">
        <v>91</v>
      </c>
      <c r="H1055" s="1">
        <v>561333500</v>
      </c>
      <c r="I1055" s="1">
        <v>378613000</v>
      </c>
      <c r="J1055" s="1">
        <v>0</v>
      </c>
      <c r="K1055" s="1">
        <v>43273000</v>
      </c>
      <c r="L1055" s="1">
        <v>19971000</v>
      </c>
      <c r="M1055" s="1">
        <v>41747826.940496698</v>
      </c>
      <c r="N1055" s="1">
        <v>3353533.8058480099</v>
      </c>
      <c r="O1055" s="1">
        <v>27088996.803492699</v>
      </c>
      <c r="P1055" s="1">
        <v>38991810.963167503</v>
      </c>
      <c r="Q1055" s="1">
        <v>33857353</v>
      </c>
      <c r="R1055" s="1">
        <v>14326079</v>
      </c>
      <c r="S1055" s="1">
        <v>7449</v>
      </c>
      <c r="T1055" s="1">
        <v>32.446950553131302</v>
      </c>
      <c r="U1055" s="1">
        <v>8.7619265244233802</v>
      </c>
      <c r="V1055" s="1">
        <v>20441779</v>
      </c>
      <c r="W1055" s="1">
        <v>15.57</v>
      </c>
      <c r="X1055" s="1">
        <v>1.17</v>
      </c>
      <c r="Y1055" s="1">
        <v>289919500</v>
      </c>
      <c r="Z1055" s="1">
        <v>431517748.95551801</v>
      </c>
      <c r="AA1055" s="1">
        <v>230879223.19636199</v>
      </c>
      <c r="AB1055" s="1">
        <v>259077000</v>
      </c>
      <c r="AC1055" s="1">
        <v>431517748.95551801</v>
      </c>
      <c r="AD1055" s="1">
        <v>230879223.19636199</v>
      </c>
      <c r="AE1055" s="1">
        <v>259077000</v>
      </c>
      <c r="AF1055" s="1">
        <v>339843471.92124099</v>
      </c>
      <c r="AG1055" s="1">
        <v>230879223.19636199</v>
      </c>
      <c r="AH1055" s="1">
        <v>259077000</v>
      </c>
      <c r="AI1055" s="1">
        <v>296702635.66981602</v>
      </c>
      <c r="AJ1055" s="1">
        <v>230879223.19636199</v>
      </c>
      <c r="AK1055" s="1">
        <v>420360826.94049603</v>
      </c>
      <c r="AL1055" s="1">
        <v>991308283.11504698</v>
      </c>
      <c r="AM1055" s="1">
        <v>960465783.11504698</v>
      </c>
      <c r="AN1055" s="1">
        <v>868791506.08077002</v>
      </c>
      <c r="AO1055" s="1">
        <v>825650669.82934594</v>
      </c>
      <c r="AP1055" s="1">
        <v>93686530.609340698</v>
      </c>
      <c r="AQ1055" s="1">
        <v>0</v>
      </c>
      <c r="AR1055" s="1">
        <v>0</v>
      </c>
      <c r="AS1055" s="1">
        <v>0</v>
      </c>
      <c r="AT1055" s="1">
        <v>0</v>
      </c>
      <c r="AU1055" s="1">
        <v>0</v>
      </c>
      <c r="AV1055" s="1">
        <v>514047357.54983699</v>
      </c>
      <c r="AW1055" s="1">
        <v>1084994813.72438</v>
      </c>
      <c r="AX1055" s="1">
        <v>1054152313.72438</v>
      </c>
      <c r="AY1055" s="1">
        <v>962478036.69011104</v>
      </c>
      <c r="AZ1055" s="1">
        <v>919337200.43868697</v>
      </c>
      <c r="BA1055" s="1">
        <v>561333500</v>
      </c>
      <c r="BB1055" s="1">
        <v>991308283.11504698</v>
      </c>
      <c r="BC1055" s="1">
        <v>960465783.11504698</v>
      </c>
      <c r="BD1055" s="1">
        <v>868791506.08077002</v>
      </c>
      <c r="BE1055" s="1">
        <v>825650669.82934594</v>
      </c>
      <c r="BF1055" s="1">
        <v>467646969.39065897</v>
      </c>
      <c r="BG1055" t="s">
        <v>75</v>
      </c>
    </row>
    <row r="1056" spans="1:59" x14ac:dyDescent="0.25">
      <c r="A1056">
        <v>1570</v>
      </c>
      <c r="B1056" t="s">
        <v>258</v>
      </c>
      <c r="C1056">
        <v>2021</v>
      </c>
      <c r="D1056" s="2">
        <v>16900</v>
      </c>
      <c r="E1056" s="7">
        <v>62007.64</v>
      </c>
      <c r="F1056" t="s">
        <v>56</v>
      </c>
      <c r="G1056" s="2">
        <v>91</v>
      </c>
      <c r="H1056" s="1">
        <v>561333500</v>
      </c>
      <c r="I1056" s="1">
        <v>361345000</v>
      </c>
      <c r="J1056" s="1">
        <v>0</v>
      </c>
      <c r="K1056" s="1">
        <v>44329000</v>
      </c>
      <c r="L1056" s="1">
        <v>24553000</v>
      </c>
      <c r="M1056" s="1">
        <v>41747826.940496698</v>
      </c>
      <c r="N1056" s="1">
        <v>3353533.8058480099</v>
      </c>
      <c r="O1056" s="1">
        <v>27088996.803492699</v>
      </c>
      <c r="P1056" s="1">
        <v>38991810.963167503</v>
      </c>
      <c r="Q1056" s="1">
        <v>33857353</v>
      </c>
      <c r="R1056" s="1">
        <v>14326079</v>
      </c>
      <c r="S1056" s="1">
        <v>7449</v>
      </c>
      <c r="T1056" s="1">
        <v>29.9546836186665</v>
      </c>
      <c r="U1056" s="1">
        <v>10.055615756162499</v>
      </c>
      <c r="V1056" s="1">
        <v>20441779</v>
      </c>
      <c r="W1056" s="1">
        <v>15.57</v>
      </c>
      <c r="X1056" s="1">
        <v>1.17</v>
      </c>
      <c r="Y1056" s="1">
        <v>289919500</v>
      </c>
      <c r="Z1056" s="1">
        <v>362541366.220824</v>
      </c>
      <c r="AA1056" s="1">
        <v>230879223.19636199</v>
      </c>
      <c r="AB1056" s="1">
        <v>259077000</v>
      </c>
      <c r="AC1056" s="1">
        <v>362541366.220824</v>
      </c>
      <c r="AD1056" s="1">
        <v>230879223.19636199</v>
      </c>
      <c r="AE1056" s="1">
        <v>259077000</v>
      </c>
      <c r="AF1056" s="1">
        <v>285520854.95851803</v>
      </c>
      <c r="AG1056" s="1">
        <v>230879223.19636199</v>
      </c>
      <c r="AH1056" s="1">
        <v>259077000</v>
      </c>
      <c r="AI1056" s="1">
        <v>249275908.48214</v>
      </c>
      <c r="AJ1056" s="1">
        <v>230879223.19636199</v>
      </c>
      <c r="AK1056" s="1">
        <v>403092826.94049603</v>
      </c>
      <c r="AL1056" s="1">
        <v>922331900.38035297</v>
      </c>
      <c r="AM1056" s="1">
        <v>891489400.38035297</v>
      </c>
      <c r="AN1056" s="1">
        <v>814468889.11804795</v>
      </c>
      <c r="AO1056" s="1">
        <v>778223942.64166903</v>
      </c>
      <c r="AP1056" s="1">
        <v>99324530.609340698</v>
      </c>
      <c r="AQ1056" s="1">
        <v>0</v>
      </c>
      <c r="AR1056" s="1">
        <v>0</v>
      </c>
      <c r="AS1056" s="1">
        <v>0</v>
      </c>
      <c r="AT1056" s="1">
        <v>0</v>
      </c>
      <c r="AU1056" s="1">
        <v>0</v>
      </c>
      <c r="AV1056" s="1">
        <v>502417357.54983699</v>
      </c>
      <c r="AW1056" s="1">
        <v>1021656430.9896899</v>
      </c>
      <c r="AX1056" s="1">
        <v>990813930.989694</v>
      </c>
      <c r="AY1056" s="1">
        <v>913793419.72738898</v>
      </c>
      <c r="AZ1056" s="1">
        <v>877548473.25100994</v>
      </c>
      <c r="BA1056" s="1">
        <v>561333500</v>
      </c>
      <c r="BB1056" s="1">
        <v>922331900.38035297</v>
      </c>
      <c r="BC1056" s="1">
        <v>891489400.38035297</v>
      </c>
      <c r="BD1056" s="1">
        <v>814468889.11804795</v>
      </c>
      <c r="BE1056" s="1">
        <v>778223942.64166903</v>
      </c>
      <c r="BF1056" s="1">
        <v>462008969.39065897</v>
      </c>
      <c r="BG1056" t="s">
        <v>75</v>
      </c>
    </row>
    <row r="1057" spans="1:59" x14ac:dyDescent="0.25">
      <c r="A1057">
        <v>1587</v>
      </c>
      <c r="B1057" t="s">
        <v>259</v>
      </c>
      <c r="C1057">
        <v>2017</v>
      </c>
      <c r="D1057" s="2">
        <v>16495</v>
      </c>
      <c r="E1057" s="7">
        <v>156344.98000000001</v>
      </c>
      <c r="F1057" t="s">
        <v>41</v>
      </c>
      <c r="G1057" s="2">
        <v>204</v>
      </c>
      <c r="H1057" s="1">
        <v>1228217700</v>
      </c>
      <c r="I1057" s="1">
        <v>411876683.10000002</v>
      </c>
      <c r="J1057" s="1">
        <v>116450750.90000001</v>
      </c>
      <c r="K1057" s="1">
        <v>482052189.31999999</v>
      </c>
      <c r="L1057" s="1">
        <v>1849184.544</v>
      </c>
      <c r="M1057" s="1">
        <v>59384660.499999903</v>
      </c>
      <c r="N1057" s="1">
        <v>30014135.609999999</v>
      </c>
      <c r="O1057" s="1">
        <v>802563.3003</v>
      </c>
      <c r="P1057" s="1">
        <v>37178498.5</v>
      </c>
      <c r="Q1057" s="1">
        <v>13735550</v>
      </c>
      <c r="R1057" s="1">
        <v>1413366</v>
      </c>
      <c r="S1057" s="1">
        <v>61042</v>
      </c>
      <c r="T1057" s="1">
        <v>41.661285263195403</v>
      </c>
      <c r="U1057" s="1">
        <v>6.0266138539292804</v>
      </c>
      <c r="V1057" s="1">
        <v>0</v>
      </c>
      <c r="Y1057" s="1">
        <v>282971725</v>
      </c>
      <c r="Z1057" s="1">
        <v>249117880.82652199</v>
      </c>
      <c r="AA1057" s="1">
        <v>0</v>
      </c>
      <c r="AB1057" s="1">
        <v>252868350</v>
      </c>
      <c r="AC1057" s="1">
        <v>249117880.82652199</v>
      </c>
      <c r="AD1057" s="1">
        <v>0</v>
      </c>
      <c r="AE1057" s="1">
        <v>252868350</v>
      </c>
      <c r="AF1057" s="1">
        <v>196466915.28078899</v>
      </c>
      <c r="AG1057" s="1">
        <v>0</v>
      </c>
      <c r="AH1057" s="1">
        <v>252868350</v>
      </c>
      <c r="AI1057" s="1">
        <v>171689990.31809101</v>
      </c>
      <c r="AJ1057" s="1">
        <v>0</v>
      </c>
      <c r="AK1057" s="1">
        <v>587712094.49999905</v>
      </c>
      <c r="AL1057" s="1">
        <v>685718855.22652197</v>
      </c>
      <c r="AM1057" s="1">
        <v>655615480.22652197</v>
      </c>
      <c r="AN1057" s="1">
        <v>602964514.68078899</v>
      </c>
      <c r="AO1057" s="1">
        <v>578187589.71809101</v>
      </c>
      <c r="AP1057" s="1">
        <v>514718072.77429998</v>
      </c>
      <c r="AQ1057" s="1">
        <v>0</v>
      </c>
      <c r="AR1057" s="1">
        <v>0</v>
      </c>
      <c r="AS1057" s="1">
        <v>0</v>
      </c>
      <c r="AT1057" s="1">
        <v>0</v>
      </c>
      <c r="AU1057" s="1">
        <v>0</v>
      </c>
      <c r="AV1057" s="1">
        <v>1102430167.2742901</v>
      </c>
      <c r="AW1057" s="1">
        <v>1200436928.0008199</v>
      </c>
      <c r="AX1057" s="1">
        <v>1170333553.0008199</v>
      </c>
      <c r="AY1057" s="1">
        <v>1117682587.45508</v>
      </c>
      <c r="AZ1057" s="1">
        <v>1092905662.4923899</v>
      </c>
      <c r="BA1057" s="1">
        <v>1092905662.4923899</v>
      </c>
      <c r="BB1057" s="1">
        <v>685718855.22652197</v>
      </c>
      <c r="BC1057" s="1">
        <v>655615480.22652197</v>
      </c>
      <c r="BD1057" s="1">
        <v>602964514.68078899</v>
      </c>
      <c r="BE1057" s="1">
        <v>578187589.71809101</v>
      </c>
      <c r="BF1057" s="1">
        <v>578187589.71809101</v>
      </c>
      <c r="BG1057" t="s">
        <v>39</v>
      </c>
    </row>
    <row r="1058" spans="1:59" x14ac:dyDescent="0.25">
      <c r="A1058">
        <v>1587</v>
      </c>
      <c r="B1058" t="s">
        <v>259</v>
      </c>
      <c r="C1058">
        <v>2018</v>
      </c>
      <c r="D1058" s="2">
        <v>17071</v>
      </c>
      <c r="E1058" s="7">
        <v>156344.98000000001</v>
      </c>
      <c r="F1058" t="s">
        <v>41</v>
      </c>
      <c r="G1058" s="2">
        <v>204</v>
      </c>
      <c r="H1058" s="1">
        <v>1271106660</v>
      </c>
      <c r="I1058" s="1">
        <v>415974512</v>
      </c>
      <c r="J1058" s="1">
        <v>124932912.59999999</v>
      </c>
      <c r="K1058" s="1">
        <v>442439095.69999999</v>
      </c>
      <c r="L1058" s="1">
        <v>2961537.8679999998</v>
      </c>
      <c r="M1058" s="1">
        <v>59384660.499999903</v>
      </c>
      <c r="N1058" s="1">
        <v>30014135.609999999</v>
      </c>
      <c r="O1058" s="1">
        <v>802563.3003</v>
      </c>
      <c r="P1058" s="1">
        <v>37178498.5</v>
      </c>
      <c r="Q1058" s="1">
        <v>13735550</v>
      </c>
      <c r="R1058" s="1">
        <v>1413366</v>
      </c>
      <c r="S1058" s="1">
        <v>61042</v>
      </c>
      <c r="T1058" s="1">
        <v>40.760470752554802</v>
      </c>
      <c r="U1058" s="1">
        <v>3.64837027855787</v>
      </c>
      <c r="V1058" s="1">
        <v>0</v>
      </c>
      <c r="Y1058" s="1">
        <v>292853005</v>
      </c>
      <c r="Z1058" s="1">
        <v>259446417.140219</v>
      </c>
      <c r="AA1058" s="1">
        <v>0</v>
      </c>
      <c r="AB1058" s="1">
        <v>261698430</v>
      </c>
      <c r="AC1058" s="1">
        <v>259446417.140219</v>
      </c>
      <c r="AD1058" s="1">
        <v>0</v>
      </c>
      <c r="AE1058" s="1">
        <v>261698430</v>
      </c>
      <c r="AF1058" s="1">
        <v>204612519.531214</v>
      </c>
      <c r="AG1058" s="1">
        <v>0</v>
      </c>
      <c r="AH1058" s="1">
        <v>261698430</v>
      </c>
      <c r="AI1058" s="1">
        <v>178808332.42109501</v>
      </c>
      <c r="AJ1058" s="1">
        <v>0</v>
      </c>
      <c r="AK1058" s="1">
        <v>600292085.09999895</v>
      </c>
      <c r="AL1058" s="1">
        <v>714410833.240219</v>
      </c>
      <c r="AM1058" s="1">
        <v>683256258.240219</v>
      </c>
      <c r="AN1058" s="1">
        <v>628422360.63121402</v>
      </c>
      <c r="AO1058" s="1">
        <v>602618173.52109504</v>
      </c>
      <c r="AP1058" s="1">
        <v>476217332.47829998</v>
      </c>
      <c r="AQ1058" s="1">
        <v>0</v>
      </c>
      <c r="AR1058" s="1">
        <v>0</v>
      </c>
      <c r="AS1058" s="1">
        <v>0</v>
      </c>
      <c r="AT1058" s="1">
        <v>0</v>
      </c>
      <c r="AU1058" s="1">
        <v>0</v>
      </c>
      <c r="AV1058" s="1">
        <v>1076509417.5783</v>
      </c>
      <c r="AW1058" s="1">
        <v>1190628165.7185099</v>
      </c>
      <c r="AX1058" s="1">
        <v>1159473590.7185099</v>
      </c>
      <c r="AY1058" s="1">
        <v>1104639693.1095099</v>
      </c>
      <c r="AZ1058" s="1">
        <v>1078835505.9993899</v>
      </c>
      <c r="BA1058" s="1">
        <v>1078835505.9993899</v>
      </c>
      <c r="BB1058" s="1">
        <v>714410833.240219</v>
      </c>
      <c r="BC1058" s="1">
        <v>683256258.240219</v>
      </c>
      <c r="BD1058" s="1">
        <v>628422360.63121402</v>
      </c>
      <c r="BE1058" s="1">
        <v>602618173.52109504</v>
      </c>
      <c r="BF1058" s="1">
        <v>602618173.52109504</v>
      </c>
      <c r="BG1058" t="s">
        <v>39</v>
      </c>
    </row>
    <row r="1059" spans="1:59" x14ac:dyDescent="0.25">
      <c r="A1059">
        <v>1587</v>
      </c>
      <c r="B1059" t="s">
        <v>259</v>
      </c>
      <c r="C1059">
        <v>2019</v>
      </c>
      <c r="D1059" s="2">
        <v>17648</v>
      </c>
      <c r="E1059" s="7">
        <v>156344.98000000001</v>
      </c>
      <c r="F1059" t="s">
        <v>41</v>
      </c>
      <c r="G1059" s="2">
        <v>204</v>
      </c>
      <c r="H1059" s="1">
        <v>1314070080</v>
      </c>
      <c r="I1059" s="1">
        <v>395501824.86799997</v>
      </c>
      <c r="J1059" s="1">
        <v>112730688.3</v>
      </c>
      <c r="K1059" s="1">
        <v>461876478.82800001</v>
      </c>
      <c r="L1059" s="1">
        <v>3007169.04</v>
      </c>
      <c r="M1059" s="1">
        <v>59384660.499999903</v>
      </c>
      <c r="N1059" s="1">
        <v>30014135.609999999</v>
      </c>
      <c r="O1059" s="1">
        <v>802563.3003</v>
      </c>
      <c r="P1059" s="1">
        <v>37178498.5</v>
      </c>
      <c r="Q1059" s="1">
        <v>13735550</v>
      </c>
      <c r="R1059" s="1">
        <v>1413366</v>
      </c>
      <c r="S1059" s="1">
        <v>61042</v>
      </c>
      <c r="T1059" s="1">
        <v>41.4777895791945</v>
      </c>
      <c r="U1059" s="1">
        <v>5.9027324298926898</v>
      </c>
      <c r="V1059" s="1">
        <v>0</v>
      </c>
      <c r="Y1059" s="1">
        <v>302751440</v>
      </c>
      <c r="Z1059" s="1">
        <v>248701124.40582201</v>
      </c>
      <c r="AA1059" s="1">
        <v>0</v>
      </c>
      <c r="AB1059" s="1">
        <v>270543840</v>
      </c>
      <c r="AC1059" s="1">
        <v>248701124.40582201</v>
      </c>
      <c r="AD1059" s="1">
        <v>0</v>
      </c>
      <c r="AE1059" s="1">
        <v>270543840</v>
      </c>
      <c r="AF1059" s="1">
        <v>196138240.16470799</v>
      </c>
      <c r="AG1059" s="1">
        <v>0</v>
      </c>
      <c r="AH1059" s="1">
        <v>270543840</v>
      </c>
      <c r="AI1059" s="1">
        <v>171402765.22771299</v>
      </c>
      <c r="AJ1059" s="1">
        <v>0</v>
      </c>
      <c r="AK1059" s="1">
        <v>567617173.66799903</v>
      </c>
      <c r="AL1059" s="1">
        <v>701361751.20582199</v>
      </c>
      <c r="AM1059" s="1">
        <v>669154151.20582199</v>
      </c>
      <c r="AN1059" s="1">
        <v>616591266.96470797</v>
      </c>
      <c r="AO1059" s="1">
        <v>591855792.02771294</v>
      </c>
      <c r="AP1059" s="1">
        <v>495700346.77829999</v>
      </c>
      <c r="AQ1059" s="1">
        <v>0</v>
      </c>
      <c r="AR1059" s="1">
        <v>0</v>
      </c>
      <c r="AS1059" s="1">
        <v>0</v>
      </c>
      <c r="AT1059" s="1">
        <v>0</v>
      </c>
      <c r="AU1059" s="1">
        <v>0</v>
      </c>
      <c r="AV1059" s="1">
        <v>1063317520.44629</v>
      </c>
      <c r="AW1059" s="1">
        <v>1197062097.9841199</v>
      </c>
      <c r="AX1059" s="1">
        <v>1164854497.9841199</v>
      </c>
      <c r="AY1059" s="1">
        <v>1112291613.743</v>
      </c>
      <c r="AZ1059" s="1">
        <v>1087556138.80601</v>
      </c>
      <c r="BA1059" s="1">
        <v>1087556138.80601</v>
      </c>
      <c r="BB1059" s="1">
        <v>701361751.20582199</v>
      </c>
      <c r="BC1059" s="1">
        <v>669154151.20582199</v>
      </c>
      <c r="BD1059" s="1">
        <v>616591266.96470797</v>
      </c>
      <c r="BE1059" s="1">
        <v>591855792.02771294</v>
      </c>
      <c r="BF1059" s="1">
        <v>591855792.02771294</v>
      </c>
      <c r="BG1059" t="s">
        <v>39</v>
      </c>
    </row>
    <row r="1060" spans="1:59" x14ac:dyDescent="0.25">
      <c r="A1060">
        <v>1587</v>
      </c>
      <c r="B1060" t="s">
        <v>259</v>
      </c>
      <c r="C1060">
        <v>2020</v>
      </c>
      <c r="D1060" s="2">
        <v>18224</v>
      </c>
      <c r="E1060" s="7">
        <v>156344.98000000001</v>
      </c>
      <c r="F1060" t="s">
        <v>41</v>
      </c>
      <c r="G1060" s="2">
        <v>204</v>
      </c>
      <c r="H1060" s="1">
        <v>1356959040</v>
      </c>
      <c r="I1060" s="1">
        <v>469075731.30000001</v>
      </c>
      <c r="J1060" s="1">
        <v>138008113.5</v>
      </c>
      <c r="K1060" s="1">
        <v>440213641</v>
      </c>
      <c r="L1060" s="1">
        <v>2865787.2119999998</v>
      </c>
      <c r="M1060" s="1">
        <v>59384660.499999903</v>
      </c>
      <c r="N1060" s="1">
        <v>30014135.609999999</v>
      </c>
      <c r="O1060" s="1">
        <v>802563.3003</v>
      </c>
      <c r="P1060" s="1">
        <v>37178498.5</v>
      </c>
      <c r="Q1060" s="1">
        <v>13735550</v>
      </c>
      <c r="R1060" s="1">
        <v>1413366</v>
      </c>
      <c r="S1060" s="1">
        <v>61042</v>
      </c>
      <c r="T1060" s="1">
        <v>42.071004665633602</v>
      </c>
      <c r="U1060" s="1">
        <v>1.7932665605275</v>
      </c>
      <c r="V1060" s="1">
        <v>0</v>
      </c>
      <c r="Y1060" s="1">
        <v>312632720</v>
      </c>
      <c r="Z1060" s="1">
        <v>281577024.97070199</v>
      </c>
      <c r="AA1060" s="1">
        <v>0</v>
      </c>
      <c r="AB1060" s="1">
        <v>279373920</v>
      </c>
      <c r="AC1060" s="1">
        <v>281577024.97070199</v>
      </c>
      <c r="AD1060" s="1">
        <v>0</v>
      </c>
      <c r="AE1060" s="1">
        <v>279373920</v>
      </c>
      <c r="AF1060" s="1">
        <v>222065832.15300801</v>
      </c>
      <c r="AG1060" s="1">
        <v>0</v>
      </c>
      <c r="AH1060" s="1">
        <v>279373920</v>
      </c>
      <c r="AI1060" s="1">
        <v>194060564.94468099</v>
      </c>
      <c r="AJ1060" s="1">
        <v>0</v>
      </c>
      <c r="AK1060" s="1">
        <v>666468505.299999</v>
      </c>
      <c r="AL1060" s="1">
        <v>769396356.97070205</v>
      </c>
      <c r="AM1060" s="1">
        <v>736137556.97070205</v>
      </c>
      <c r="AN1060" s="1">
        <v>676626364.15300798</v>
      </c>
      <c r="AO1060" s="1">
        <v>648621096.94468105</v>
      </c>
      <c r="AP1060" s="1">
        <v>473896127.12230003</v>
      </c>
      <c r="AQ1060" s="1">
        <v>0</v>
      </c>
      <c r="AR1060" s="1">
        <v>0</v>
      </c>
      <c r="AS1060" s="1">
        <v>0</v>
      </c>
      <c r="AT1060" s="1">
        <v>0</v>
      </c>
      <c r="AU1060" s="1">
        <v>0</v>
      </c>
      <c r="AV1060" s="1">
        <v>1140364632.4222901</v>
      </c>
      <c r="AW1060" s="1">
        <v>1243292484.0929999</v>
      </c>
      <c r="AX1060" s="1">
        <v>1210033684.0929999</v>
      </c>
      <c r="AY1060" s="1">
        <v>1150522491.2753</v>
      </c>
      <c r="AZ1060" s="1">
        <v>1122517224.0669799</v>
      </c>
      <c r="BA1060" s="1">
        <v>1122517224.0669799</v>
      </c>
      <c r="BB1060" s="1">
        <v>769396356.97070205</v>
      </c>
      <c r="BC1060" s="1">
        <v>736137556.97070205</v>
      </c>
      <c r="BD1060" s="1">
        <v>676626364.15300798</v>
      </c>
      <c r="BE1060" s="1">
        <v>648621096.94468105</v>
      </c>
      <c r="BF1060" s="1">
        <v>648621096.94468105</v>
      </c>
      <c r="BG1060" t="s">
        <v>39</v>
      </c>
    </row>
    <row r="1061" spans="1:59" x14ac:dyDescent="0.25">
      <c r="A1061">
        <v>1587</v>
      </c>
      <c r="B1061" t="s">
        <v>259</v>
      </c>
      <c r="C1061">
        <v>2021</v>
      </c>
      <c r="D1061" s="2">
        <v>18224</v>
      </c>
      <c r="E1061" s="7">
        <v>156344.98000000001</v>
      </c>
      <c r="F1061" t="s">
        <v>41</v>
      </c>
      <c r="G1061" s="2">
        <v>204</v>
      </c>
      <c r="H1061" s="1">
        <v>1356959040</v>
      </c>
      <c r="I1061" s="1">
        <v>396461575.58399999</v>
      </c>
      <c r="J1061" s="1">
        <v>102284890.2</v>
      </c>
      <c r="K1061" s="1">
        <v>400670864.19999999</v>
      </c>
      <c r="L1061" s="1">
        <v>2316717.0440000002</v>
      </c>
      <c r="M1061" s="1">
        <v>59384660.499999903</v>
      </c>
      <c r="N1061" s="1">
        <v>30014135.609999999</v>
      </c>
      <c r="O1061" s="1">
        <v>802563.3003</v>
      </c>
      <c r="P1061" s="1">
        <v>37178498.5</v>
      </c>
      <c r="Q1061" s="1">
        <v>13735550</v>
      </c>
      <c r="R1061" s="1">
        <v>1413366</v>
      </c>
      <c r="S1061" s="1">
        <v>61042</v>
      </c>
      <c r="T1061" s="1">
        <v>41.093617366104098</v>
      </c>
      <c r="U1061" s="1">
        <v>4.7410640336026502</v>
      </c>
      <c r="V1061" s="1">
        <v>0</v>
      </c>
      <c r="Y1061" s="1">
        <v>312632720</v>
      </c>
      <c r="Z1061" s="1">
        <v>254136510.613958</v>
      </c>
      <c r="AA1061" s="1">
        <v>0</v>
      </c>
      <c r="AB1061" s="1">
        <v>279373920</v>
      </c>
      <c r="AC1061" s="1">
        <v>254136510.613958</v>
      </c>
      <c r="AD1061" s="1">
        <v>0</v>
      </c>
      <c r="AE1061" s="1">
        <v>279373920</v>
      </c>
      <c r="AF1061" s="1">
        <v>200424859.648341</v>
      </c>
      <c r="AG1061" s="1">
        <v>0</v>
      </c>
      <c r="AH1061" s="1">
        <v>279373920</v>
      </c>
      <c r="AI1061" s="1">
        <v>175148788.60569799</v>
      </c>
      <c r="AJ1061" s="1">
        <v>0</v>
      </c>
      <c r="AK1061" s="1">
        <v>558131126.28399897</v>
      </c>
      <c r="AL1061" s="1">
        <v>706232619.313959</v>
      </c>
      <c r="AM1061" s="1">
        <v>672973819.313959</v>
      </c>
      <c r="AN1061" s="1">
        <v>619262168.34834099</v>
      </c>
      <c r="AO1061" s="1">
        <v>593986097.30569804</v>
      </c>
      <c r="AP1061" s="1">
        <v>433804280.15429997</v>
      </c>
      <c r="AQ1061" s="1">
        <v>0</v>
      </c>
      <c r="AR1061" s="1">
        <v>0</v>
      </c>
      <c r="AS1061" s="1">
        <v>0</v>
      </c>
      <c r="AT1061" s="1">
        <v>0</v>
      </c>
      <c r="AU1061" s="1">
        <v>0</v>
      </c>
      <c r="AV1061" s="1">
        <v>991935406.43829894</v>
      </c>
      <c r="AW1061" s="1">
        <v>1140036899.46825</v>
      </c>
      <c r="AX1061" s="1">
        <v>1106778099.46825</v>
      </c>
      <c r="AY1061" s="1">
        <v>1053066448.50264</v>
      </c>
      <c r="AZ1061" s="1">
        <v>1027790377.45999</v>
      </c>
      <c r="BA1061" s="1">
        <v>1027790377.45999</v>
      </c>
      <c r="BB1061" s="1">
        <v>706232619.313959</v>
      </c>
      <c r="BC1061" s="1">
        <v>672973819.313959</v>
      </c>
      <c r="BD1061" s="1">
        <v>619262168.34834099</v>
      </c>
      <c r="BE1061" s="1">
        <v>593986097.30569804</v>
      </c>
      <c r="BF1061" s="1">
        <v>593986097.30569804</v>
      </c>
      <c r="BG1061" t="s">
        <v>39</v>
      </c>
    </row>
    <row r="1062" spans="1:59" x14ac:dyDescent="0.25">
      <c r="A1062">
        <v>1589</v>
      </c>
      <c r="B1062" t="s">
        <v>260</v>
      </c>
      <c r="C1062">
        <v>2017</v>
      </c>
      <c r="D1062" s="2">
        <v>86750</v>
      </c>
      <c r="E1062" s="7">
        <v>59105.01</v>
      </c>
      <c r="F1062" t="s">
        <v>47</v>
      </c>
      <c r="G1062" s="2">
        <v>248</v>
      </c>
      <c r="H1062" s="1">
        <v>7852610000</v>
      </c>
      <c r="I1062" s="1">
        <v>3745478410.7519999</v>
      </c>
      <c r="J1062" s="1">
        <v>451909434</v>
      </c>
      <c r="K1062" s="1">
        <v>1016394710</v>
      </c>
      <c r="L1062" s="1">
        <v>0</v>
      </c>
      <c r="M1062" s="1">
        <v>326591964.60000002</v>
      </c>
      <c r="N1062" s="1">
        <v>95293015.472088695</v>
      </c>
      <c r="O1062" s="1">
        <v>15532982.037962999</v>
      </c>
      <c r="P1062" s="1">
        <v>102549394.914814</v>
      </c>
      <c r="Q1062" s="1">
        <v>59828185</v>
      </c>
      <c r="R1062" s="1">
        <v>25554547</v>
      </c>
      <c r="S1062" s="1">
        <v>901853</v>
      </c>
      <c r="T1062" s="1">
        <v>57.290674239993301</v>
      </c>
      <c r="U1062" s="1">
        <v>3.5424392628988701</v>
      </c>
      <c r="V1062" s="1">
        <v>719960</v>
      </c>
      <c r="W1062" s="1">
        <v>29.39</v>
      </c>
      <c r="X1062" s="1">
        <v>1.07</v>
      </c>
      <c r="Y1062" s="1">
        <v>1488196250</v>
      </c>
      <c r="Z1062" s="1">
        <v>1761272669.99986</v>
      </c>
      <c r="AA1062" s="1">
        <v>13118967.128</v>
      </c>
      <c r="AB1062" s="1">
        <v>1329877500</v>
      </c>
      <c r="AC1062" s="1">
        <v>1761272669.99986</v>
      </c>
      <c r="AD1062" s="1">
        <v>13118967.128</v>
      </c>
      <c r="AE1062" s="1">
        <v>1329877500</v>
      </c>
      <c r="AF1062" s="1">
        <v>1393388546.2917099</v>
      </c>
      <c r="AG1062" s="1">
        <v>13118967.128</v>
      </c>
      <c r="AH1062" s="1">
        <v>1329877500</v>
      </c>
      <c r="AI1062" s="1">
        <v>1220266605.72317</v>
      </c>
      <c r="AJ1062" s="1">
        <v>13118967.128</v>
      </c>
      <c r="AK1062" s="1">
        <v>4523979809.3520002</v>
      </c>
      <c r="AL1062" s="1">
        <v>3817046716.0426798</v>
      </c>
      <c r="AM1062" s="1">
        <v>3658727966.0426798</v>
      </c>
      <c r="AN1062" s="1">
        <v>3290843842.3345299</v>
      </c>
      <c r="AO1062" s="1">
        <v>3117721901.7659898</v>
      </c>
      <c r="AP1062" s="1">
        <v>1127220707.5100501</v>
      </c>
      <c r="AQ1062" s="1">
        <v>0</v>
      </c>
      <c r="AR1062" s="1">
        <v>0</v>
      </c>
      <c r="AS1062" s="1">
        <v>0</v>
      </c>
      <c r="AT1062" s="1">
        <v>0</v>
      </c>
      <c r="AU1062" s="1">
        <v>0</v>
      </c>
      <c r="AV1062" s="1">
        <v>5651200516.8620501</v>
      </c>
      <c r="AW1062" s="1">
        <v>4944267423.5527296</v>
      </c>
      <c r="AX1062" s="1">
        <v>4785948673.5527296</v>
      </c>
      <c r="AY1062" s="1">
        <v>4418064549.8445797</v>
      </c>
      <c r="AZ1062" s="1">
        <v>4244942609.2760401</v>
      </c>
      <c r="BA1062" s="1">
        <v>4244942609.2760401</v>
      </c>
      <c r="BB1062" s="1">
        <v>3817046716.0426798</v>
      </c>
      <c r="BC1062" s="1">
        <v>3658727966.0426798</v>
      </c>
      <c r="BD1062" s="1">
        <v>3290843842.3345299</v>
      </c>
      <c r="BE1062" s="1">
        <v>3117721901.7659898</v>
      </c>
      <c r="BF1062" s="1">
        <v>3117721901.7659898</v>
      </c>
      <c r="BG1062" t="s">
        <v>39</v>
      </c>
    </row>
    <row r="1063" spans="1:59" x14ac:dyDescent="0.25">
      <c r="A1063">
        <v>1589</v>
      </c>
      <c r="B1063" t="s">
        <v>260</v>
      </c>
      <c r="C1063">
        <v>2018</v>
      </c>
      <c r="D1063" s="2">
        <v>86750</v>
      </c>
      <c r="E1063" s="7">
        <v>59105.01</v>
      </c>
      <c r="F1063" t="s">
        <v>47</v>
      </c>
      <c r="G1063" s="2">
        <v>248</v>
      </c>
      <c r="H1063" s="1">
        <v>7852610000</v>
      </c>
      <c r="I1063" s="1">
        <v>4141895103</v>
      </c>
      <c r="J1063" s="1">
        <v>803566435</v>
      </c>
      <c r="K1063" s="1">
        <v>1058205580</v>
      </c>
      <c r="L1063" s="1">
        <v>0</v>
      </c>
      <c r="M1063" s="1">
        <v>326591964.60000002</v>
      </c>
      <c r="N1063" s="1">
        <v>95293015.472088695</v>
      </c>
      <c r="O1063" s="1">
        <v>15532982.037962999</v>
      </c>
      <c r="P1063" s="1">
        <v>102549394.914814</v>
      </c>
      <c r="Q1063" s="1">
        <v>59828185</v>
      </c>
      <c r="R1063" s="1">
        <v>25554547</v>
      </c>
      <c r="S1063" s="1">
        <v>901853</v>
      </c>
      <c r="T1063" s="1">
        <v>57.900093671453</v>
      </c>
      <c r="U1063" s="1">
        <v>3.1104957044072701</v>
      </c>
      <c r="V1063" s="1">
        <v>719960</v>
      </c>
      <c r="W1063" s="1">
        <v>29.39</v>
      </c>
      <c r="X1063" s="1">
        <v>1.07</v>
      </c>
      <c r="Y1063" s="1">
        <v>1488196250</v>
      </c>
      <c r="Z1063" s="1">
        <v>1795397031.00506</v>
      </c>
      <c r="AA1063" s="1">
        <v>13118967.128</v>
      </c>
      <c r="AB1063" s="1">
        <v>1329877500</v>
      </c>
      <c r="AC1063" s="1">
        <v>1795397031.00506</v>
      </c>
      <c r="AD1063" s="1">
        <v>13118967.128</v>
      </c>
      <c r="AE1063" s="1">
        <v>1329877500</v>
      </c>
      <c r="AF1063" s="1">
        <v>1420385214.43065</v>
      </c>
      <c r="AG1063" s="1">
        <v>13118967.128</v>
      </c>
      <c r="AH1063" s="1">
        <v>1329877500</v>
      </c>
      <c r="AI1063" s="1">
        <v>1243909065.4544599</v>
      </c>
      <c r="AJ1063" s="1">
        <v>13118967.128</v>
      </c>
      <c r="AK1063" s="1">
        <v>5272053502.6000004</v>
      </c>
      <c r="AL1063" s="1">
        <v>4202828078.0478802</v>
      </c>
      <c r="AM1063" s="1">
        <v>4044509328.0478802</v>
      </c>
      <c r="AN1063" s="1">
        <v>3669497511.4734602</v>
      </c>
      <c r="AO1063" s="1">
        <v>3493021362.4972701</v>
      </c>
      <c r="AP1063" s="1">
        <v>1169031577.5100501</v>
      </c>
      <c r="AQ1063" s="1">
        <v>0</v>
      </c>
      <c r="AR1063" s="1">
        <v>0</v>
      </c>
      <c r="AS1063" s="1">
        <v>0</v>
      </c>
      <c r="AT1063" s="1">
        <v>0</v>
      </c>
      <c r="AU1063" s="1">
        <v>0</v>
      </c>
      <c r="AV1063" s="1">
        <v>6441085080.1100502</v>
      </c>
      <c r="AW1063" s="1">
        <v>5371859655.55793</v>
      </c>
      <c r="AX1063" s="1">
        <v>5213540905.55793</v>
      </c>
      <c r="AY1063" s="1">
        <v>4838529088.9835196</v>
      </c>
      <c r="AZ1063" s="1">
        <v>4662052940.0073204</v>
      </c>
      <c r="BA1063" s="1">
        <v>4662052940.0073204</v>
      </c>
      <c r="BB1063" s="1">
        <v>4202828078.0478802</v>
      </c>
      <c r="BC1063" s="1">
        <v>4044509328.0478802</v>
      </c>
      <c r="BD1063" s="1">
        <v>3669497511.4734602</v>
      </c>
      <c r="BE1063" s="1">
        <v>3493021362.4972701</v>
      </c>
      <c r="BF1063" s="1">
        <v>3493021362.4972701</v>
      </c>
      <c r="BG1063" t="s">
        <v>39</v>
      </c>
    </row>
    <row r="1064" spans="1:59" x14ac:dyDescent="0.25">
      <c r="A1064">
        <v>1589</v>
      </c>
      <c r="B1064" t="s">
        <v>260</v>
      </c>
      <c r="C1064">
        <v>2019</v>
      </c>
      <c r="D1064" s="2">
        <v>87110</v>
      </c>
      <c r="E1064" s="7">
        <v>59105.01</v>
      </c>
      <c r="F1064" t="s">
        <v>47</v>
      </c>
      <c r="G1064" s="2">
        <v>248</v>
      </c>
      <c r="H1064" s="1">
        <v>7885197200</v>
      </c>
      <c r="I1064" s="1">
        <v>4146270459.3639998</v>
      </c>
      <c r="J1064" s="1">
        <v>491583119.89999998</v>
      </c>
      <c r="K1064" s="1">
        <v>1096475172.2479999</v>
      </c>
      <c r="L1064" s="1">
        <v>0</v>
      </c>
      <c r="M1064" s="1">
        <v>326591964.60000002</v>
      </c>
      <c r="N1064" s="1">
        <v>95293015.472088695</v>
      </c>
      <c r="O1064" s="1">
        <v>15532982.037962999</v>
      </c>
      <c r="P1064" s="1">
        <v>102549394.914814</v>
      </c>
      <c r="Q1064" s="1">
        <v>59828185</v>
      </c>
      <c r="R1064" s="1">
        <v>25554547</v>
      </c>
      <c r="S1064" s="1">
        <v>901853</v>
      </c>
      <c r="T1064" s="1">
        <v>54.603308501677802</v>
      </c>
      <c r="U1064" s="1">
        <v>3.6855375425388002</v>
      </c>
      <c r="V1064" s="1">
        <v>719960</v>
      </c>
      <c r="W1064" s="1">
        <v>29.39</v>
      </c>
      <c r="X1064" s="1">
        <v>1.07</v>
      </c>
      <c r="Y1064" s="1">
        <v>1494372050</v>
      </c>
      <c r="Z1064" s="1">
        <v>1668521365.3222799</v>
      </c>
      <c r="AA1064" s="1">
        <v>13118967.128</v>
      </c>
      <c r="AB1064" s="1">
        <v>1335396300</v>
      </c>
      <c r="AC1064" s="1">
        <v>1668521365.3222799</v>
      </c>
      <c r="AD1064" s="1">
        <v>13118967.128</v>
      </c>
      <c r="AE1064" s="1">
        <v>1335396300</v>
      </c>
      <c r="AF1064" s="1">
        <v>1320010580.5782199</v>
      </c>
      <c r="AG1064" s="1">
        <v>13118967.128</v>
      </c>
      <c r="AH1064" s="1">
        <v>1335396300</v>
      </c>
      <c r="AI1064" s="1">
        <v>1156005505.4045501</v>
      </c>
      <c r="AJ1064" s="1">
        <v>13118967.128</v>
      </c>
      <c r="AK1064" s="1">
        <v>4964445543.8640003</v>
      </c>
      <c r="AL1064" s="1">
        <v>3770144897.26509</v>
      </c>
      <c r="AM1064" s="1">
        <v>3611169147.26509</v>
      </c>
      <c r="AN1064" s="1">
        <v>3262658362.52104</v>
      </c>
      <c r="AO1064" s="1">
        <v>3098653287.3473601</v>
      </c>
      <c r="AP1064" s="1">
        <v>1207301169.75805</v>
      </c>
      <c r="AQ1064" s="1">
        <v>0</v>
      </c>
      <c r="AR1064" s="1">
        <v>0</v>
      </c>
      <c r="AS1064" s="1">
        <v>0</v>
      </c>
      <c r="AT1064" s="1">
        <v>0</v>
      </c>
      <c r="AU1064" s="1">
        <v>0</v>
      </c>
      <c r="AV1064" s="1">
        <v>6171746713.6220503</v>
      </c>
      <c r="AW1064" s="1">
        <v>4977446067.02314</v>
      </c>
      <c r="AX1064" s="1">
        <v>4818470317.02314</v>
      </c>
      <c r="AY1064" s="1">
        <v>4469959532.2790899</v>
      </c>
      <c r="AZ1064" s="1">
        <v>4305954457.1054096</v>
      </c>
      <c r="BA1064" s="1">
        <v>4305954457.1054096</v>
      </c>
      <c r="BB1064" s="1">
        <v>3770144897.26509</v>
      </c>
      <c r="BC1064" s="1">
        <v>3611169147.26509</v>
      </c>
      <c r="BD1064" s="1">
        <v>3262658362.52104</v>
      </c>
      <c r="BE1064" s="1">
        <v>3098653287.3473601</v>
      </c>
      <c r="BF1064" s="1">
        <v>3098653287.3473601</v>
      </c>
      <c r="BG1064" t="s">
        <v>39</v>
      </c>
    </row>
    <row r="1065" spans="1:59" x14ac:dyDescent="0.25">
      <c r="A1065">
        <v>1589</v>
      </c>
      <c r="B1065" t="s">
        <v>260</v>
      </c>
      <c r="C1065">
        <v>2020</v>
      </c>
      <c r="D1065" s="2">
        <v>87110</v>
      </c>
      <c r="E1065" s="7">
        <v>59105.01</v>
      </c>
      <c r="F1065" t="s">
        <v>47</v>
      </c>
      <c r="G1065" s="2">
        <v>248</v>
      </c>
      <c r="H1065" s="1">
        <v>7885197200</v>
      </c>
      <c r="I1065" s="1">
        <v>4319964101.3535404</v>
      </c>
      <c r="J1065" s="1">
        <v>627177613.99044895</v>
      </c>
      <c r="K1065" s="1">
        <v>1138386027.3659899</v>
      </c>
      <c r="L1065" s="1">
        <v>0</v>
      </c>
      <c r="M1065" s="1">
        <v>326591964.60000002</v>
      </c>
      <c r="N1065" s="1">
        <v>95293015.472088695</v>
      </c>
      <c r="O1065" s="1">
        <v>15532982.037962999</v>
      </c>
      <c r="P1065" s="1">
        <v>102549394.914814</v>
      </c>
      <c r="Q1065" s="1">
        <v>59828185</v>
      </c>
      <c r="R1065" s="1">
        <v>25554547</v>
      </c>
      <c r="S1065" s="1">
        <v>901853</v>
      </c>
      <c r="T1065" s="1">
        <v>55.540848354307002</v>
      </c>
      <c r="U1065" s="1">
        <v>1.76148225960881</v>
      </c>
      <c r="V1065" s="1">
        <v>719960</v>
      </c>
      <c r="W1065" s="1">
        <v>29.39</v>
      </c>
      <c r="X1065" s="1">
        <v>1.07</v>
      </c>
      <c r="Y1065" s="1">
        <v>1494372050</v>
      </c>
      <c r="Z1065" s="1">
        <v>1762292803.71487</v>
      </c>
      <c r="AA1065" s="1">
        <v>13118967.128</v>
      </c>
      <c r="AB1065" s="1">
        <v>1335396300</v>
      </c>
      <c r="AC1065" s="1">
        <v>1762292803.71487</v>
      </c>
      <c r="AD1065" s="1">
        <v>13118967.128</v>
      </c>
      <c r="AE1065" s="1">
        <v>1335396300</v>
      </c>
      <c r="AF1065" s="1">
        <v>1394195600.5646701</v>
      </c>
      <c r="AG1065" s="1">
        <v>13118967.128</v>
      </c>
      <c r="AH1065" s="1">
        <v>1335396300</v>
      </c>
      <c r="AI1065" s="1">
        <v>1220973387.3175199</v>
      </c>
      <c r="AJ1065" s="1">
        <v>13118967.128</v>
      </c>
      <c r="AK1065" s="1">
        <v>5273733679.9439898</v>
      </c>
      <c r="AL1065" s="1">
        <v>3999510829.7481298</v>
      </c>
      <c r="AM1065" s="1">
        <v>3840535079.7481298</v>
      </c>
      <c r="AN1065" s="1">
        <v>3472437876.59794</v>
      </c>
      <c r="AO1065" s="1">
        <v>3299215663.35079</v>
      </c>
      <c r="AP1065" s="1">
        <v>1249212024.87604</v>
      </c>
      <c r="AQ1065" s="1">
        <v>0</v>
      </c>
      <c r="AR1065" s="1">
        <v>0</v>
      </c>
      <c r="AS1065" s="1">
        <v>0</v>
      </c>
      <c r="AT1065" s="1">
        <v>0</v>
      </c>
      <c r="AU1065" s="1">
        <v>0</v>
      </c>
      <c r="AV1065" s="1">
        <v>6522945704.8200302</v>
      </c>
      <c r="AW1065" s="1">
        <v>5248722854.6241703</v>
      </c>
      <c r="AX1065" s="1">
        <v>5089747104.6241703</v>
      </c>
      <c r="AY1065" s="1">
        <v>4721649901.4739799</v>
      </c>
      <c r="AZ1065" s="1">
        <v>4548427688.2268295</v>
      </c>
      <c r="BA1065" s="1">
        <v>4548427688.2268295</v>
      </c>
      <c r="BB1065" s="1">
        <v>3999510829.7481298</v>
      </c>
      <c r="BC1065" s="1">
        <v>3840535079.7481298</v>
      </c>
      <c r="BD1065" s="1">
        <v>3472437876.59794</v>
      </c>
      <c r="BE1065" s="1">
        <v>3299215663.35079</v>
      </c>
      <c r="BF1065" s="1">
        <v>3299215663.35079</v>
      </c>
      <c r="BG1065" t="s">
        <v>39</v>
      </c>
    </row>
    <row r="1066" spans="1:59" x14ac:dyDescent="0.25">
      <c r="A1066">
        <v>1589</v>
      </c>
      <c r="B1066" t="s">
        <v>260</v>
      </c>
      <c r="C1066">
        <v>2021</v>
      </c>
      <c r="D1066" s="2">
        <v>87110</v>
      </c>
      <c r="E1066" s="7">
        <v>59105.01</v>
      </c>
      <c r="F1066" t="s">
        <v>47</v>
      </c>
      <c r="G1066" s="2">
        <v>248</v>
      </c>
      <c r="H1066" s="1">
        <v>7885197200</v>
      </c>
      <c r="I1066" s="1">
        <v>4385782681.2886496</v>
      </c>
      <c r="J1066" s="1">
        <v>636733235.04456902</v>
      </c>
      <c r="K1066" s="1">
        <v>1155730373.2867601</v>
      </c>
      <c r="L1066" s="1">
        <v>0</v>
      </c>
      <c r="M1066" s="1">
        <v>326591964.60000002</v>
      </c>
      <c r="N1066" s="1">
        <v>95293015.472088695</v>
      </c>
      <c r="O1066" s="1">
        <v>15532982.037962999</v>
      </c>
      <c r="P1066" s="1">
        <v>102549394.914814</v>
      </c>
      <c r="Q1066" s="1">
        <v>59828185</v>
      </c>
      <c r="R1066" s="1">
        <v>25554547</v>
      </c>
      <c r="S1066" s="1">
        <v>901853</v>
      </c>
      <c r="T1066" s="1">
        <v>57.302959853454396</v>
      </c>
      <c r="U1066" s="1">
        <v>2.8327295344451202</v>
      </c>
      <c r="V1066" s="1">
        <v>719960</v>
      </c>
      <c r="W1066" s="1">
        <v>29.39</v>
      </c>
      <c r="X1066" s="1">
        <v>1.07</v>
      </c>
      <c r="Y1066" s="1">
        <v>1494372050</v>
      </c>
      <c r="Z1066" s="1">
        <v>1784931691.81005</v>
      </c>
      <c r="AA1066" s="1">
        <v>13118967.128</v>
      </c>
      <c r="AB1066" s="1">
        <v>1335396300</v>
      </c>
      <c r="AC1066" s="1">
        <v>1784931691.81005</v>
      </c>
      <c r="AD1066" s="1">
        <v>13118967.128</v>
      </c>
      <c r="AE1066" s="1">
        <v>1335396300</v>
      </c>
      <c r="AF1066" s="1">
        <v>1412105812.82761</v>
      </c>
      <c r="AG1066" s="1">
        <v>13118967.128</v>
      </c>
      <c r="AH1066" s="1">
        <v>1335396300</v>
      </c>
      <c r="AI1066" s="1">
        <v>1236658340.3652799</v>
      </c>
      <c r="AJ1066" s="1">
        <v>13118967.128</v>
      </c>
      <c r="AK1066" s="1">
        <v>5349107880.9332104</v>
      </c>
      <c r="AL1066" s="1">
        <v>4031705338.8974299</v>
      </c>
      <c r="AM1066" s="1">
        <v>3872729588.8974299</v>
      </c>
      <c r="AN1066" s="1">
        <v>3499903709.9149899</v>
      </c>
      <c r="AO1066" s="1">
        <v>3324456237.4526701</v>
      </c>
      <c r="AP1066" s="1">
        <v>1266556370.7968099</v>
      </c>
      <c r="AQ1066" s="1">
        <v>0</v>
      </c>
      <c r="AR1066" s="1">
        <v>0</v>
      </c>
      <c r="AS1066" s="1">
        <v>0</v>
      </c>
      <c r="AT1066" s="1">
        <v>0</v>
      </c>
      <c r="AU1066" s="1">
        <v>0</v>
      </c>
      <c r="AV1066" s="1">
        <v>6615664251.7300301</v>
      </c>
      <c r="AW1066" s="1">
        <v>5298261709.6942396</v>
      </c>
      <c r="AX1066" s="1">
        <v>5139285959.6942396</v>
      </c>
      <c r="AY1066" s="1">
        <v>4766460080.7117996</v>
      </c>
      <c r="AZ1066" s="1">
        <v>4591012608.2494802</v>
      </c>
      <c r="BA1066" s="1">
        <v>4591012608.2494802</v>
      </c>
      <c r="BB1066" s="1">
        <v>4031705338.8974299</v>
      </c>
      <c r="BC1066" s="1">
        <v>3872729588.8974299</v>
      </c>
      <c r="BD1066" s="1">
        <v>3499903709.9149899</v>
      </c>
      <c r="BE1066" s="1">
        <v>3324456237.4526701</v>
      </c>
      <c r="BF1066" s="1">
        <v>3324456237.4526701</v>
      </c>
      <c r="BG1066" t="s">
        <v>39</v>
      </c>
    </row>
    <row r="1067" spans="1:59" x14ac:dyDescent="0.25">
      <c r="A1067">
        <v>1596</v>
      </c>
      <c r="B1067" t="s">
        <v>261</v>
      </c>
      <c r="C1067">
        <v>2017</v>
      </c>
      <c r="D1067" s="2">
        <v>110000</v>
      </c>
      <c r="E1067" s="7">
        <v>98915</v>
      </c>
      <c r="F1067" t="s">
        <v>45</v>
      </c>
      <c r="G1067" s="2">
        <v>143</v>
      </c>
      <c r="H1067" s="1">
        <v>7000050869.4340897</v>
      </c>
      <c r="I1067" s="1">
        <v>3082888360</v>
      </c>
      <c r="J1067" s="1">
        <v>504697219.5</v>
      </c>
      <c r="K1067" s="1">
        <v>1363188625</v>
      </c>
      <c r="L1067" s="1">
        <v>10551273.460000001</v>
      </c>
      <c r="M1067" s="1">
        <v>151748206.34415001</v>
      </c>
      <c r="N1067" s="1">
        <v>103829724.24419799</v>
      </c>
      <c r="O1067" s="1">
        <v>44639492.188963003</v>
      </c>
      <c r="P1067" s="1">
        <v>151748206.34415001</v>
      </c>
      <c r="Q1067" s="1">
        <v>37654114</v>
      </c>
      <c r="R1067" s="1">
        <v>13378849</v>
      </c>
      <c r="S1067" s="1">
        <v>1075374</v>
      </c>
      <c r="T1067" s="1">
        <v>49.109822568383798</v>
      </c>
      <c r="U1067" s="1">
        <v>3.2362967083097098</v>
      </c>
      <c r="V1067" s="1">
        <v>1180064</v>
      </c>
      <c r="W1067" s="1">
        <v>13.2</v>
      </c>
      <c r="X1067" s="1">
        <v>0.99</v>
      </c>
      <c r="Y1067" s="1">
        <v>1887050000</v>
      </c>
      <c r="Z1067" s="1">
        <v>948222029.98572397</v>
      </c>
      <c r="AA1067" s="1">
        <v>9657643.7759999894</v>
      </c>
      <c r="AB1067" s="1">
        <v>1686300000</v>
      </c>
      <c r="AC1067" s="1">
        <v>948222029.98572397</v>
      </c>
      <c r="AD1067" s="1">
        <v>9657643.7759999894</v>
      </c>
      <c r="AE1067" s="1">
        <v>1686300000</v>
      </c>
      <c r="AF1067" s="1">
        <v>753224233.81827796</v>
      </c>
      <c r="AG1067" s="1">
        <v>9657643.7759999894</v>
      </c>
      <c r="AH1067" s="1">
        <v>1686300000</v>
      </c>
      <c r="AI1067" s="1">
        <v>661460565.03359699</v>
      </c>
      <c r="AJ1067" s="1">
        <v>9657643.7759999894</v>
      </c>
      <c r="AK1067" s="1">
        <v>3739333785.8441501</v>
      </c>
      <c r="AL1067" s="1">
        <v>3501375099.6058698</v>
      </c>
      <c r="AM1067" s="1">
        <v>3300625099.6058698</v>
      </c>
      <c r="AN1067" s="1">
        <v>3105627303.4384198</v>
      </c>
      <c r="AO1067" s="1">
        <v>3013863634.6537399</v>
      </c>
      <c r="AP1067" s="1">
        <v>1522209114.8931601</v>
      </c>
      <c r="AQ1067" s="1">
        <v>1129364177</v>
      </c>
      <c r="AR1067" s="1">
        <v>525206264.94088101</v>
      </c>
      <c r="AS1067" s="1">
        <v>495093764.94088101</v>
      </c>
      <c r="AT1067" s="1">
        <v>465844095.515764</v>
      </c>
      <c r="AU1067" s="1">
        <v>452079545.198062</v>
      </c>
      <c r="AV1067" s="1">
        <v>5261542900.7373104</v>
      </c>
      <c r="AW1067" s="1">
        <v>5548790479.4399099</v>
      </c>
      <c r="AX1067" s="1">
        <v>5317927979.4399099</v>
      </c>
      <c r="AY1067" s="1">
        <v>5093680513.8473501</v>
      </c>
      <c r="AZ1067" s="1">
        <v>4988152294.7449703</v>
      </c>
      <c r="BA1067" s="1">
        <v>4988152294.7449703</v>
      </c>
      <c r="BB1067" s="1">
        <v>4026581364.5467501</v>
      </c>
      <c r="BC1067" s="1">
        <v>3795718864.5467501</v>
      </c>
      <c r="BD1067" s="1">
        <v>3571471398.9541898</v>
      </c>
      <c r="BE1067" s="1">
        <v>3465943179.8518</v>
      </c>
      <c r="BF1067" s="1">
        <v>3465943179.8518</v>
      </c>
      <c r="BG1067" t="s">
        <v>39</v>
      </c>
    </row>
    <row r="1068" spans="1:59" x14ac:dyDescent="0.25">
      <c r="A1068">
        <v>1596</v>
      </c>
      <c r="B1068" t="s">
        <v>261</v>
      </c>
      <c r="C1068">
        <v>2018</v>
      </c>
      <c r="D1068" s="2">
        <v>110000</v>
      </c>
      <c r="E1068" s="7">
        <v>98915</v>
      </c>
      <c r="F1068" t="s">
        <v>45</v>
      </c>
      <c r="G1068" s="2">
        <v>143</v>
      </c>
      <c r="H1068" s="1">
        <v>7000050869.4340897</v>
      </c>
      <c r="I1068" s="1">
        <v>3213257366</v>
      </c>
      <c r="J1068" s="1">
        <v>904864644.70000005</v>
      </c>
      <c r="K1068" s="1">
        <v>1432637772</v>
      </c>
      <c r="L1068" s="1">
        <v>4675325</v>
      </c>
      <c r="M1068" s="1">
        <v>151748206.34415001</v>
      </c>
      <c r="N1068" s="1">
        <v>103829724.24419799</v>
      </c>
      <c r="O1068" s="1">
        <v>44639492.188963003</v>
      </c>
      <c r="P1068" s="1">
        <v>151748206.34415001</v>
      </c>
      <c r="Q1068" s="1">
        <v>37654114</v>
      </c>
      <c r="R1068" s="1">
        <v>13378849</v>
      </c>
      <c r="S1068" s="1">
        <v>1075374</v>
      </c>
      <c r="T1068" s="1">
        <v>50.207557694969999</v>
      </c>
      <c r="U1068" s="1">
        <v>1.82992209594361</v>
      </c>
      <c r="V1068" s="1">
        <v>1180064</v>
      </c>
      <c r="W1068" s="1">
        <v>13.2</v>
      </c>
      <c r="X1068" s="1">
        <v>0.99</v>
      </c>
      <c r="Y1068" s="1">
        <v>1887050000</v>
      </c>
      <c r="Z1068" s="1">
        <v>999982865.35772204</v>
      </c>
      <c r="AA1068" s="1">
        <v>9657643.7759999894</v>
      </c>
      <c r="AB1068" s="1">
        <v>1686300000</v>
      </c>
      <c r="AC1068" s="1">
        <v>999982865.35772204</v>
      </c>
      <c r="AD1068" s="1">
        <v>9657643.7759999894</v>
      </c>
      <c r="AE1068" s="1">
        <v>1686300000</v>
      </c>
      <c r="AF1068" s="1">
        <v>794340675.25494599</v>
      </c>
      <c r="AG1068" s="1">
        <v>9657643.7759999894</v>
      </c>
      <c r="AH1068" s="1">
        <v>1686300000</v>
      </c>
      <c r="AI1068" s="1">
        <v>697567879.91246295</v>
      </c>
      <c r="AJ1068" s="1">
        <v>9657643.7759999894</v>
      </c>
      <c r="AK1068" s="1">
        <v>4269870217.0441499</v>
      </c>
      <c r="AL1068" s="1">
        <v>3953303360.1778698</v>
      </c>
      <c r="AM1068" s="1">
        <v>3752553360.1778698</v>
      </c>
      <c r="AN1068" s="1">
        <v>3546911170.0750899</v>
      </c>
      <c r="AO1068" s="1">
        <v>3450138374.7326102</v>
      </c>
      <c r="AP1068" s="1">
        <v>1585782313.4331601</v>
      </c>
      <c r="AQ1068" s="1">
        <v>1129364177</v>
      </c>
      <c r="AR1068" s="1">
        <v>592995504.02668095</v>
      </c>
      <c r="AS1068" s="1">
        <v>562883004.02668095</v>
      </c>
      <c r="AT1068" s="1">
        <v>532036675.51126403</v>
      </c>
      <c r="AU1068" s="1">
        <v>517520756.20989197</v>
      </c>
      <c r="AV1068" s="1">
        <v>5855652530.4773102</v>
      </c>
      <c r="AW1068" s="1">
        <v>6132081177.6377096</v>
      </c>
      <c r="AX1068" s="1">
        <v>5901218677.6377096</v>
      </c>
      <c r="AY1068" s="1">
        <v>5664730159.0195198</v>
      </c>
      <c r="AZ1068" s="1">
        <v>5553441444.3756599</v>
      </c>
      <c r="BA1068" s="1">
        <v>5553441444.3756599</v>
      </c>
      <c r="BB1068" s="1">
        <v>4546298864.2045498</v>
      </c>
      <c r="BC1068" s="1">
        <v>4315436364.2045498</v>
      </c>
      <c r="BD1068" s="1">
        <v>4078947845.58636</v>
      </c>
      <c r="BE1068" s="1">
        <v>3967659130.9425001</v>
      </c>
      <c r="BF1068" s="1">
        <v>3967659130.9425001</v>
      </c>
      <c r="BG1068" t="s">
        <v>39</v>
      </c>
    </row>
    <row r="1069" spans="1:59" x14ac:dyDescent="0.25">
      <c r="A1069">
        <v>1596</v>
      </c>
      <c r="B1069" t="s">
        <v>261</v>
      </c>
      <c r="C1069">
        <v>2019</v>
      </c>
      <c r="D1069" s="2">
        <v>110000</v>
      </c>
      <c r="E1069" s="7">
        <v>98915</v>
      </c>
      <c r="F1069" t="s">
        <v>45</v>
      </c>
      <c r="G1069" s="2">
        <v>143</v>
      </c>
      <c r="H1069" s="1">
        <v>7000050869.4340897</v>
      </c>
      <c r="I1069" s="1">
        <v>3008157216.6919999</v>
      </c>
      <c r="J1069" s="1">
        <v>495587442.19999999</v>
      </c>
      <c r="K1069" s="1">
        <v>1303393087.9159999</v>
      </c>
      <c r="L1069" s="1">
        <v>3394659.9759999998</v>
      </c>
      <c r="M1069" s="1">
        <v>151748206.34415001</v>
      </c>
      <c r="N1069" s="1">
        <v>103829724.24419799</v>
      </c>
      <c r="O1069" s="1">
        <v>44639492.188963003</v>
      </c>
      <c r="P1069" s="1">
        <v>151748206.34415001</v>
      </c>
      <c r="Q1069" s="1">
        <v>37654114</v>
      </c>
      <c r="R1069" s="1">
        <v>13378849</v>
      </c>
      <c r="S1069" s="1">
        <v>1075374</v>
      </c>
      <c r="T1069" s="1">
        <v>45.244360261557198</v>
      </c>
      <c r="U1069" s="1">
        <v>4.92352764692773</v>
      </c>
      <c r="V1069" s="1">
        <v>1180064</v>
      </c>
      <c r="W1069" s="1">
        <v>13.2</v>
      </c>
      <c r="X1069" s="1">
        <v>0.99</v>
      </c>
      <c r="Y1069" s="1">
        <v>1887050000</v>
      </c>
      <c r="Z1069" s="1">
        <v>833445893.58967602</v>
      </c>
      <c r="AA1069" s="1">
        <v>9657643.7759999894</v>
      </c>
      <c r="AB1069" s="1">
        <v>1686300000</v>
      </c>
      <c r="AC1069" s="1">
        <v>833445893.58967602</v>
      </c>
      <c r="AD1069" s="1">
        <v>9657643.7759999894</v>
      </c>
      <c r="AE1069" s="1">
        <v>1686300000</v>
      </c>
      <c r="AF1069" s="1">
        <v>662051317.91498697</v>
      </c>
      <c r="AG1069" s="1">
        <v>9657643.7759999894</v>
      </c>
      <c r="AH1069" s="1">
        <v>1686300000</v>
      </c>
      <c r="AI1069" s="1">
        <v>581395047.009251</v>
      </c>
      <c r="AJ1069" s="1">
        <v>9657643.7759999894</v>
      </c>
      <c r="AK1069" s="1">
        <v>3655492865.2361498</v>
      </c>
      <c r="AL1069" s="1">
        <v>3377489185.9098201</v>
      </c>
      <c r="AM1069" s="1">
        <v>3176739185.9098201</v>
      </c>
      <c r="AN1069" s="1">
        <v>3005344610.2351298</v>
      </c>
      <c r="AO1069" s="1">
        <v>2924688339.3294001</v>
      </c>
      <c r="AP1069" s="1">
        <v>1455256964.32516</v>
      </c>
      <c r="AQ1069" s="1">
        <v>1129364177</v>
      </c>
      <c r="AR1069" s="1">
        <v>506623377.886473</v>
      </c>
      <c r="AS1069" s="1">
        <v>476510877.886473</v>
      </c>
      <c r="AT1069" s="1">
        <v>450801691.53526998</v>
      </c>
      <c r="AU1069" s="1">
        <v>438703250.89941001</v>
      </c>
      <c r="AV1069" s="1">
        <v>5110749829.5613098</v>
      </c>
      <c r="AW1069" s="1">
        <v>5339369528.12146</v>
      </c>
      <c r="AX1069" s="1">
        <v>5108507028.12146</v>
      </c>
      <c r="AY1069" s="1">
        <v>4911403266.0955696</v>
      </c>
      <c r="AZ1069" s="1">
        <v>4818648554.5539703</v>
      </c>
      <c r="BA1069" s="1">
        <v>4818648554.5539703</v>
      </c>
      <c r="BB1069" s="1">
        <v>3884112563.7962999</v>
      </c>
      <c r="BC1069" s="1">
        <v>3653250063.7962999</v>
      </c>
      <c r="BD1069" s="1">
        <v>3456146301.7704</v>
      </c>
      <c r="BE1069" s="1">
        <v>3363391590.2288098</v>
      </c>
      <c r="BF1069" s="1">
        <v>3363391590.2288098</v>
      </c>
      <c r="BG1069" t="s">
        <v>39</v>
      </c>
    </row>
    <row r="1070" spans="1:59" x14ac:dyDescent="0.25">
      <c r="A1070">
        <v>1596</v>
      </c>
      <c r="B1070" t="s">
        <v>261</v>
      </c>
      <c r="C1070">
        <v>2020</v>
      </c>
      <c r="D1070" s="2">
        <v>110000</v>
      </c>
      <c r="E1070" s="7">
        <v>98915</v>
      </c>
      <c r="F1070" t="s">
        <v>45</v>
      </c>
      <c r="G1070" s="2">
        <v>143</v>
      </c>
      <c r="H1070" s="1">
        <v>7000050869.4340897</v>
      </c>
      <c r="I1070" s="1">
        <v>3193055474</v>
      </c>
      <c r="J1070" s="1">
        <v>843559539.10000002</v>
      </c>
      <c r="K1070" s="1">
        <v>1111912721</v>
      </c>
      <c r="L1070" s="1">
        <v>5213174.3880000003</v>
      </c>
      <c r="M1070" s="1">
        <v>151748206.34415001</v>
      </c>
      <c r="N1070" s="1">
        <v>103829724.24419799</v>
      </c>
      <c r="O1070" s="1">
        <v>44639492.188963003</v>
      </c>
      <c r="P1070" s="1">
        <v>151748206.34415001</v>
      </c>
      <c r="Q1070" s="1">
        <v>37654114</v>
      </c>
      <c r="R1070" s="1">
        <v>13378849</v>
      </c>
      <c r="S1070" s="1">
        <v>1075374</v>
      </c>
      <c r="T1070" s="1">
        <v>46.447434033354199</v>
      </c>
      <c r="U1070" s="1">
        <v>1.96511310388342</v>
      </c>
      <c r="V1070" s="1">
        <v>1180064</v>
      </c>
      <c r="W1070" s="1">
        <v>13.2</v>
      </c>
      <c r="X1070" s="1">
        <v>0.99</v>
      </c>
      <c r="Y1070" s="1">
        <v>1887050000</v>
      </c>
      <c r="Z1070" s="1">
        <v>919465331.24304199</v>
      </c>
      <c r="AA1070" s="1">
        <v>9657643.7759999894</v>
      </c>
      <c r="AB1070" s="1">
        <v>1686300000</v>
      </c>
      <c r="AC1070" s="1">
        <v>919465331.24304199</v>
      </c>
      <c r="AD1070" s="1">
        <v>9657643.7759999894</v>
      </c>
      <c r="AE1070" s="1">
        <v>1686300000</v>
      </c>
      <c r="AF1070" s="1">
        <v>730381226.91416001</v>
      </c>
      <c r="AG1070" s="1">
        <v>9657643.7759999894</v>
      </c>
      <c r="AH1070" s="1">
        <v>1686300000</v>
      </c>
      <c r="AI1070" s="1">
        <v>641400471.93586302</v>
      </c>
      <c r="AJ1070" s="1">
        <v>9657643.7759999894</v>
      </c>
      <c r="AK1070" s="1">
        <v>4188363219.44415</v>
      </c>
      <c r="AL1070" s="1">
        <v>3811480720.4631901</v>
      </c>
      <c r="AM1070" s="1">
        <v>3610730720.4631901</v>
      </c>
      <c r="AN1070" s="1">
        <v>3421646616.1343098</v>
      </c>
      <c r="AO1070" s="1">
        <v>3332665861.1560102</v>
      </c>
      <c r="AP1070" s="1">
        <v>1265595111.8211601</v>
      </c>
      <c r="AQ1070" s="1">
        <v>1129364177</v>
      </c>
      <c r="AR1070" s="1">
        <v>571722108.06947803</v>
      </c>
      <c r="AS1070" s="1">
        <v>541609608.06947803</v>
      </c>
      <c r="AT1070" s="1">
        <v>513246992.42014599</v>
      </c>
      <c r="AU1070" s="1">
        <v>499899879.17340201</v>
      </c>
      <c r="AV1070" s="1">
        <v>5453958331.2653103</v>
      </c>
      <c r="AW1070" s="1">
        <v>5648797940.3538303</v>
      </c>
      <c r="AX1070" s="1">
        <v>5417935440.3538303</v>
      </c>
      <c r="AY1070" s="1">
        <v>5200488720.3756104</v>
      </c>
      <c r="AZ1070" s="1">
        <v>5098160852.1505699</v>
      </c>
      <c r="BA1070" s="1">
        <v>5098160852.1505699</v>
      </c>
      <c r="BB1070" s="1">
        <v>4383202828.53267</v>
      </c>
      <c r="BC1070" s="1">
        <v>4152340328.53267</v>
      </c>
      <c r="BD1070" s="1">
        <v>3934893608.55445</v>
      </c>
      <c r="BE1070" s="1">
        <v>3832565740.3294101</v>
      </c>
      <c r="BF1070" s="1">
        <v>3832565740.3294101</v>
      </c>
      <c r="BG1070" t="s">
        <v>39</v>
      </c>
    </row>
    <row r="1071" spans="1:59" x14ac:dyDescent="0.25">
      <c r="A1071">
        <v>1596</v>
      </c>
      <c r="B1071" t="s">
        <v>261</v>
      </c>
      <c r="C1071">
        <v>2021</v>
      </c>
      <c r="D1071" s="2">
        <v>110000</v>
      </c>
      <c r="E1071" s="7">
        <v>98915</v>
      </c>
      <c r="F1071" t="s">
        <v>45</v>
      </c>
      <c r="G1071" s="2">
        <v>143</v>
      </c>
      <c r="H1071" s="1">
        <v>7000050869.4340897</v>
      </c>
      <c r="I1071" s="1">
        <v>3156338837.3719902</v>
      </c>
      <c r="J1071" s="1">
        <v>874722637.39999998</v>
      </c>
      <c r="K1071" s="1">
        <v>1210297268</v>
      </c>
      <c r="L1071" s="1">
        <v>10152561.74</v>
      </c>
      <c r="M1071" s="1">
        <v>151748206.34415001</v>
      </c>
      <c r="N1071" s="1">
        <v>103829724.24419799</v>
      </c>
      <c r="O1071" s="1">
        <v>44639492.188963003</v>
      </c>
      <c r="P1071" s="1">
        <v>151748206.34415001</v>
      </c>
      <c r="Q1071" s="1">
        <v>37654114</v>
      </c>
      <c r="R1071" s="1">
        <v>13378849</v>
      </c>
      <c r="S1071" s="1">
        <v>1075374</v>
      </c>
      <c r="T1071" s="1">
        <v>45.169997225195601</v>
      </c>
      <c r="U1071" s="1">
        <v>2.0196775209790498</v>
      </c>
      <c r="V1071" s="1">
        <v>1180064</v>
      </c>
      <c r="W1071" s="1">
        <v>13.2</v>
      </c>
      <c r="X1071" s="1">
        <v>0.99</v>
      </c>
      <c r="Y1071" s="1">
        <v>1887050000</v>
      </c>
      <c r="Z1071" s="1">
        <v>891932394.06252897</v>
      </c>
      <c r="AA1071" s="1">
        <v>9657643.7759999894</v>
      </c>
      <c r="AB1071" s="1">
        <v>1686300000</v>
      </c>
      <c r="AC1071" s="1">
        <v>891932394.06252897</v>
      </c>
      <c r="AD1071" s="1">
        <v>9657643.7759999894</v>
      </c>
      <c r="AE1071" s="1">
        <v>1686300000</v>
      </c>
      <c r="AF1071" s="1">
        <v>708510320.25227797</v>
      </c>
      <c r="AG1071" s="1">
        <v>9657643.7759999894</v>
      </c>
      <c r="AH1071" s="1">
        <v>1686300000</v>
      </c>
      <c r="AI1071" s="1">
        <v>622194050.22392404</v>
      </c>
      <c r="AJ1071" s="1">
        <v>9657643.7759999894</v>
      </c>
      <c r="AK1071" s="1">
        <v>4182809681.1161399</v>
      </c>
      <c r="AL1071" s="1">
        <v>3815110881.5826702</v>
      </c>
      <c r="AM1071" s="1">
        <v>3614360881.5826702</v>
      </c>
      <c r="AN1071" s="1">
        <v>3430938807.7724199</v>
      </c>
      <c r="AO1071" s="1">
        <v>3344622537.7440701</v>
      </c>
      <c r="AP1071" s="1">
        <v>1368919046.1731601</v>
      </c>
      <c r="AQ1071" s="1">
        <v>1129364177</v>
      </c>
      <c r="AR1071" s="1">
        <v>572266632.23740196</v>
      </c>
      <c r="AS1071" s="1">
        <v>542154132.23740196</v>
      </c>
      <c r="AT1071" s="1">
        <v>514640821.16586399</v>
      </c>
      <c r="AU1071" s="1">
        <v>501693380.66161102</v>
      </c>
      <c r="AV1071" s="1">
        <v>5551728727.2893</v>
      </c>
      <c r="AW1071" s="1">
        <v>5756296559.9932404</v>
      </c>
      <c r="AX1071" s="1">
        <v>5525434059.9932404</v>
      </c>
      <c r="AY1071" s="1">
        <v>5314498675.1114502</v>
      </c>
      <c r="AZ1071" s="1">
        <v>5215234964.5788403</v>
      </c>
      <c r="BA1071" s="1">
        <v>5215234964.5788403</v>
      </c>
      <c r="BB1071" s="1">
        <v>4387377513.8200798</v>
      </c>
      <c r="BC1071" s="1">
        <v>4156515013.8200798</v>
      </c>
      <c r="BD1071" s="1">
        <v>3945579628.9382901</v>
      </c>
      <c r="BE1071" s="1">
        <v>3846315918.4056802</v>
      </c>
      <c r="BF1071" s="1">
        <v>3846315918.4056802</v>
      </c>
      <c r="BG1071" t="s">
        <v>39</v>
      </c>
    </row>
    <row r="1072" spans="1:59" x14ac:dyDescent="0.25">
      <c r="A1072">
        <v>1605</v>
      </c>
      <c r="B1072" t="s">
        <v>262</v>
      </c>
      <c r="C1072">
        <v>2017</v>
      </c>
      <c r="D1072" s="2">
        <v>28050</v>
      </c>
      <c r="E1072" s="7">
        <v>184809.12</v>
      </c>
      <c r="F1072" t="s">
        <v>41</v>
      </c>
      <c r="G1072" s="2">
        <v>121</v>
      </c>
      <c r="H1072" s="1">
        <v>1238828250</v>
      </c>
      <c r="I1072" s="1">
        <v>617523658.46799898</v>
      </c>
      <c r="J1072" s="1">
        <v>2892717.0839999998</v>
      </c>
      <c r="K1072" s="1">
        <v>182372833.40000001</v>
      </c>
      <c r="L1072" s="1">
        <v>47447442.255999997</v>
      </c>
      <c r="M1072" s="1">
        <v>36569089.011623003</v>
      </c>
      <c r="N1072" s="1">
        <v>6742110.0658539198</v>
      </c>
      <c r="O1072" s="1">
        <v>2405540.6562983799</v>
      </c>
      <c r="P1072" s="1">
        <v>36569089.011623003</v>
      </c>
      <c r="Q1072" s="1">
        <v>17503578</v>
      </c>
      <c r="R1072" s="1">
        <v>9849404</v>
      </c>
      <c r="S1072" s="1">
        <v>90812</v>
      </c>
      <c r="T1072" s="1">
        <v>40.172855196582901</v>
      </c>
      <c r="U1072" s="1">
        <v>7.0030414546724504</v>
      </c>
      <c r="V1072" s="1">
        <v>0</v>
      </c>
      <c r="Y1072" s="1">
        <v>481197750</v>
      </c>
      <c r="Z1072" s="1">
        <v>322249351.26598501</v>
      </c>
      <c r="AA1072" s="1">
        <v>0</v>
      </c>
      <c r="AB1072" s="1">
        <v>430006500</v>
      </c>
      <c r="AC1072" s="1">
        <v>322249351.26598501</v>
      </c>
      <c r="AD1072" s="1">
        <v>0</v>
      </c>
      <c r="AE1072" s="1">
        <v>430006500</v>
      </c>
      <c r="AF1072" s="1">
        <v>254168223.72825199</v>
      </c>
      <c r="AG1072" s="1">
        <v>0</v>
      </c>
      <c r="AH1072" s="1">
        <v>430006500</v>
      </c>
      <c r="AI1072" s="1">
        <v>222130046.063436</v>
      </c>
      <c r="AJ1072" s="1">
        <v>0</v>
      </c>
      <c r="AK1072" s="1">
        <v>656985464.563622</v>
      </c>
      <c r="AL1072" s="1">
        <v>842908907.36160803</v>
      </c>
      <c r="AM1072" s="1">
        <v>791717657.36160803</v>
      </c>
      <c r="AN1072" s="1">
        <v>723636529.82387495</v>
      </c>
      <c r="AO1072" s="1">
        <v>691598352.15905905</v>
      </c>
      <c r="AP1072" s="1">
        <v>238967926.37815201</v>
      </c>
      <c r="AQ1072" s="1">
        <v>0</v>
      </c>
      <c r="AR1072" s="1">
        <v>0</v>
      </c>
      <c r="AS1072" s="1">
        <v>0</v>
      </c>
      <c r="AT1072" s="1">
        <v>0</v>
      </c>
      <c r="AU1072" s="1">
        <v>0</v>
      </c>
      <c r="AV1072" s="1">
        <v>895953390.94177401</v>
      </c>
      <c r="AW1072" s="1">
        <v>1081876833.7397599</v>
      </c>
      <c r="AX1072" s="1">
        <v>1030685583.73976</v>
      </c>
      <c r="AY1072" s="1">
        <v>962604456.20202696</v>
      </c>
      <c r="AZ1072" s="1">
        <v>930566278.53721094</v>
      </c>
      <c r="BA1072" s="1">
        <v>930566278.53721094</v>
      </c>
      <c r="BB1072" s="1">
        <v>842908907.36160803</v>
      </c>
      <c r="BC1072" s="1">
        <v>791717657.36160803</v>
      </c>
      <c r="BD1072" s="1">
        <v>723636529.82387495</v>
      </c>
      <c r="BE1072" s="1">
        <v>691598352.15905905</v>
      </c>
      <c r="BF1072" s="1">
        <v>691598352.15905905</v>
      </c>
      <c r="BG1072" t="s">
        <v>39</v>
      </c>
    </row>
    <row r="1073" spans="1:59" x14ac:dyDescent="0.25">
      <c r="A1073">
        <v>1605</v>
      </c>
      <c r="B1073" t="s">
        <v>262</v>
      </c>
      <c r="C1073">
        <v>2018</v>
      </c>
      <c r="D1073" s="2">
        <v>28050</v>
      </c>
      <c r="E1073" s="7">
        <v>184809.12</v>
      </c>
      <c r="F1073" t="s">
        <v>41</v>
      </c>
      <c r="G1073" s="2">
        <v>121</v>
      </c>
      <c r="H1073" s="1">
        <v>1238828250</v>
      </c>
      <c r="I1073" s="1">
        <v>630111129.5</v>
      </c>
      <c r="J1073" s="1">
        <v>62217729</v>
      </c>
      <c r="K1073" s="1">
        <v>152166493.68399999</v>
      </c>
      <c r="L1073" s="1">
        <v>23598048.390000001</v>
      </c>
      <c r="M1073" s="1">
        <v>36569089.011623003</v>
      </c>
      <c r="N1073" s="1">
        <v>6742110.0658539198</v>
      </c>
      <c r="O1073" s="1">
        <v>2405540.6562983799</v>
      </c>
      <c r="P1073" s="1">
        <v>36569089.011623003</v>
      </c>
      <c r="Q1073" s="1">
        <v>17503578</v>
      </c>
      <c r="R1073" s="1">
        <v>9849404</v>
      </c>
      <c r="S1073" s="1">
        <v>90812</v>
      </c>
      <c r="T1073" s="1">
        <v>39.448697768723903</v>
      </c>
      <c r="U1073" s="1">
        <v>4.4990945959999999</v>
      </c>
      <c r="V1073" s="1">
        <v>0</v>
      </c>
      <c r="Y1073" s="1">
        <v>481197750</v>
      </c>
      <c r="Z1073" s="1">
        <v>339540252.98561102</v>
      </c>
      <c r="AA1073" s="1">
        <v>0</v>
      </c>
      <c r="AB1073" s="1">
        <v>430006500</v>
      </c>
      <c r="AC1073" s="1">
        <v>339540252.98561102</v>
      </c>
      <c r="AD1073" s="1">
        <v>0</v>
      </c>
      <c r="AE1073" s="1">
        <v>430006500</v>
      </c>
      <c r="AF1073" s="1">
        <v>267806103.089286</v>
      </c>
      <c r="AG1073" s="1">
        <v>0</v>
      </c>
      <c r="AH1073" s="1">
        <v>430006500</v>
      </c>
      <c r="AI1073" s="1">
        <v>234048856.07925099</v>
      </c>
      <c r="AJ1073" s="1">
        <v>0</v>
      </c>
      <c r="AK1073" s="1">
        <v>728897947.51162302</v>
      </c>
      <c r="AL1073" s="1">
        <v>919524820.99723494</v>
      </c>
      <c r="AM1073" s="1">
        <v>868333570.99723494</v>
      </c>
      <c r="AN1073" s="1">
        <v>796599421.10090995</v>
      </c>
      <c r="AO1073" s="1">
        <v>762842174.09087396</v>
      </c>
      <c r="AP1073" s="1">
        <v>184912192.796152</v>
      </c>
      <c r="AQ1073" s="1">
        <v>0</v>
      </c>
      <c r="AR1073" s="1">
        <v>0</v>
      </c>
      <c r="AS1073" s="1">
        <v>0</v>
      </c>
      <c r="AT1073" s="1">
        <v>0</v>
      </c>
      <c r="AU1073" s="1">
        <v>0</v>
      </c>
      <c r="AV1073" s="1">
        <v>913810140.30777502</v>
      </c>
      <c r="AW1073" s="1">
        <v>1104437013.79338</v>
      </c>
      <c r="AX1073" s="1">
        <v>1053245763.79338</v>
      </c>
      <c r="AY1073" s="1">
        <v>981511613.89706194</v>
      </c>
      <c r="AZ1073" s="1">
        <v>947754366.88702703</v>
      </c>
      <c r="BA1073" s="1">
        <v>947754366.88702703</v>
      </c>
      <c r="BB1073" s="1">
        <v>919524820.99723494</v>
      </c>
      <c r="BC1073" s="1">
        <v>868333570.99723494</v>
      </c>
      <c r="BD1073" s="1">
        <v>796599421.10090995</v>
      </c>
      <c r="BE1073" s="1">
        <v>762842174.09087396</v>
      </c>
      <c r="BF1073" s="1">
        <v>762842174.09087396</v>
      </c>
      <c r="BG1073" t="s">
        <v>39</v>
      </c>
    </row>
    <row r="1074" spans="1:59" x14ac:dyDescent="0.25">
      <c r="A1074">
        <v>1605</v>
      </c>
      <c r="B1074" t="s">
        <v>262</v>
      </c>
      <c r="C1074">
        <v>2019</v>
      </c>
      <c r="D1074" s="2">
        <v>28050</v>
      </c>
      <c r="E1074" s="7">
        <v>184809.12</v>
      </c>
      <c r="F1074" t="s">
        <v>41</v>
      </c>
      <c r="G1074" s="2">
        <v>121</v>
      </c>
      <c r="H1074" s="1">
        <v>1238828250</v>
      </c>
      <c r="I1074" s="1">
        <v>706678740</v>
      </c>
      <c r="J1074" s="1">
        <v>66770373.469999999</v>
      </c>
      <c r="K1074" s="1">
        <v>168594463.65599999</v>
      </c>
      <c r="L1074" s="1">
        <v>28368376</v>
      </c>
      <c r="M1074" s="1">
        <v>36569089.011623003</v>
      </c>
      <c r="N1074" s="1">
        <v>6742110.0658539198</v>
      </c>
      <c r="O1074" s="1">
        <v>2405540.6562983799</v>
      </c>
      <c r="P1074" s="1">
        <v>36569089.011623003</v>
      </c>
      <c r="Q1074" s="1">
        <v>17503578</v>
      </c>
      <c r="R1074" s="1">
        <v>9849404</v>
      </c>
      <c r="S1074" s="1">
        <v>90812</v>
      </c>
      <c r="T1074" s="1">
        <v>40.593474101907297</v>
      </c>
      <c r="U1074" s="1">
        <v>6.2565008335923</v>
      </c>
      <c r="V1074" s="1">
        <v>0</v>
      </c>
      <c r="Y1074" s="1">
        <v>481197750</v>
      </c>
      <c r="Z1074" s="1">
        <v>333588468.30578101</v>
      </c>
      <c r="AA1074" s="1">
        <v>0</v>
      </c>
      <c r="AB1074" s="1">
        <v>430006500</v>
      </c>
      <c r="AC1074" s="1">
        <v>333588468.30578101</v>
      </c>
      <c r="AD1074" s="1">
        <v>0</v>
      </c>
      <c r="AE1074" s="1">
        <v>430006500</v>
      </c>
      <c r="AF1074" s="1">
        <v>263111742.85506901</v>
      </c>
      <c r="AG1074" s="1">
        <v>0</v>
      </c>
      <c r="AH1074" s="1">
        <v>430006500</v>
      </c>
      <c r="AI1074" s="1">
        <v>229946224.99590999</v>
      </c>
      <c r="AJ1074" s="1">
        <v>0</v>
      </c>
      <c r="AK1074" s="1">
        <v>810018202.48162305</v>
      </c>
      <c r="AL1074" s="1">
        <v>918125680.78740501</v>
      </c>
      <c r="AM1074" s="1">
        <v>866934430.78740501</v>
      </c>
      <c r="AN1074" s="1">
        <v>796457705.33669198</v>
      </c>
      <c r="AO1074" s="1">
        <v>763292187.47753298</v>
      </c>
      <c r="AP1074" s="1">
        <v>206110490.37815201</v>
      </c>
      <c r="AQ1074" s="1">
        <v>0</v>
      </c>
      <c r="AR1074" s="1">
        <v>0</v>
      </c>
      <c r="AS1074" s="1">
        <v>0</v>
      </c>
      <c r="AT1074" s="1">
        <v>0</v>
      </c>
      <c r="AU1074" s="1">
        <v>0</v>
      </c>
      <c r="AV1074" s="1">
        <v>1016128692.8597701</v>
      </c>
      <c r="AW1074" s="1">
        <v>1124236171.16555</v>
      </c>
      <c r="AX1074" s="1">
        <v>1073044921.16555</v>
      </c>
      <c r="AY1074" s="1">
        <v>1002568195.7148401</v>
      </c>
      <c r="AZ1074" s="1">
        <v>969402677.85568595</v>
      </c>
      <c r="BA1074" s="1">
        <v>969402677.85568595</v>
      </c>
      <c r="BB1074" s="1">
        <v>918125680.78740501</v>
      </c>
      <c r="BC1074" s="1">
        <v>866934430.78740501</v>
      </c>
      <c r="BD1074" s="1">
        <v>796457705.33669198</v>
      </c>
      <c r="BE1074" s="1">
        <v>763292187.47753298</v>
      </c>
      <c r="BF1074" s="1">
        <v>763292187.47753298</v>
      </c>
      <c r="BG1074" t="s">
        <v>39</v>
      </c>
    </row>
    <row r="1075" spans="1:59" x14ac:dyDescent="0.25">
      <c r="A1075">
        <v>1605</v>
      </c>
      <c r="B1075" t="s">
        <v>262</v>
      </c>
      <c r="C1075">
        <v>2020</v>
      </c>
      <c r="D1075" s="2">
        <v>28050</v>
      </c>
      <c r="E1075" s="7">
        <v>184809.12</v>
      </c>
      <c r="F1075" t="s">
        <v>41</v>
      </c>
      <c r="G1075" s="2">
        <v>121</v>
      </c>
      <c r="H1075" s="1">
        <v>1238828250</v>
      </c>
      <c r="I1075" s="1">
        <v>708670054.39999998</v>
      </c>
      <c r="J1075" s="1">
        <v>69571828.209999993</v>
      </c>
      <c r="K1075" s="1">
        <v>153267626.19999999</v>
      </c>
      <c r="L1075" s="1">
        <v>1240270.216</v>
      </c>
      <c r="M1075" s="1">
        <v>36569089.011623003</v>
      </c>
      <c r="N1075" s="1">
        <v>6742110.0658539198</v>
      </c>
      <c r="O1075" s="1">
        <v>2405540.6562983799</v>
      </c>
      <c r="P1075" s="1">
        <v>36569089.011623003</v>
      </c>
      <c r="Q1075" s="1">
        <v>17503578</v>
      </c>
      <c r="R1075" s="1">
        <v>9849404</v>
      </c>
      <c r="S1075" s="1">
        <v>90812</v>
      </c>
      <c r="T1075" s="1">
        <v>40.966386333807002</v>
      </c>
      <c r="U1075" s="1">
        <v>2.0744263600893</v>
      </c>
      <c r="V1075" s="1">
        <v>0</v>
      </c>
      <c r="Y1075" s="1">
        <v>481197750</v>
      </c>
      <c r="Z1075" s="1">
        <v>377840797.31378502</v>
      </c>
      <c r="AA1075" s="1">
        <v>0</v>
      </c>
      <c r="AB1075" s="1">
        <v>430006500</v>
      </c>
      <c r="AC1075" s="1">
        <v>377840797.31378502</v>
      </c>
      <c r="AD1075" s="1">
        <v>0</v>
      </c>
      <c r="AE1075" s="1">
        <v>430006500</v>
      </c>
      <c r="AF1075" s="1">
        <v>298014950.00076401</v>
      </c>
      <c r="AG1075" s="1">
        <v>0</v>
      </c>
      <c r="AH1075" s="1">
        <v>430006500</v>
      </c>
      <c r="AI1075" s="1">
        <v>260449845.382871</v>
      </c>
      <c r="AJ1075" s="1">
        <v>0</v>
      </c>
      <c r="AK1075" s="1">
        <v>814810971.62162304</v>
      </c>
      <c r="AL1075" s="1">
        <v>965179464.53540802</v>
      </c>
      <c r="AM1075" s="1">
        <v>913988214.53540802</v>
      </c>
      <c r="AN1075" s="1">
        <v>834162367.22238696</v>
      </c>
      <c r="AO1075" s="1">
        <v>796597262.60449398</v>
      </c>
      <c r="AP1075" s="1">
        <v>163655547.138152</v>
      </c>
      <c r="AQ1075" s="1">
        <v>0</v>
      </c>
      <c r="AR1075" s="1">
        <v>0</v>
      </c>
      <c r="AS1075" s="1">
        <v>0</v>
      </c>
      <c r="AT1075" s="1">
        <v>0</v>
      </c>
      <c r="AU1075" s="1">
        <v>0</v>
      </c>
      <c r="AV1075" s="1">
        <v>978466518.75977504</v>
      </c>
      <c r="AW1075" s="1">
        <v>1128835011.6735599</v>
      </c>
      <c r="AX1075" s="1">
        <v>1077643761.6735599</v>
      </c>
      <c r="AY1075" s="1">
        <v>997817914.36053896</v>
      </c>
      <c r="AZ1075" s="1">
        <v>960252809.74264705</v>
      </c>
      <c r="BA1075" s="1">
        <v>960252809.74264705</v>
      </c>
      <c r="BB1075" s="1">
        <v>965179464.53540802</v>
      </c>
      <c r="BC1075" s="1">
        <v>913988214.53540802</v>
      </c>
      <c r="BD1075" s="1">
        <v>834162367.22238696</v>
      </c>
      <c r="BE1075" s="1">
        <v>796597262.60449398</v>
      </c>
      <c r="BF1075" s="1">
        <v>796597262.60449398</v>
      </c>
      <c r="BG1075" t="s">
        <v>39</v>
      </c>
    </row>
    <row r="1076" spans="1:59" x14ac:dyDescent="0.25">
      <c r="A1076">
        <v>1605</v>
      </c>
      <c r="B1076" t="s">
        <v>262</v>
      </c>
      <c r="C1076">
        <v>2021</v>
      </c>
      <c r="D1076" s="2">
        <v>28050</v>
      </c>
      <c r="E1076" s="7">
        <v>184809.12</v>
      </c>
      <c r="F1076" t="s">
        <v>41</v>
      </c>
      <c r="G1076" s="2">
        <v>121</v>
      </c>
      <c r="H1076" s="1">
        <v>1238828250</v>
      </c>
      <c r="I1076" s="1">
        <v>660360108.19599998</v>
      </c>
      <c r="J1076" s="1">
        <v>66239256.549999997</v>
      </c>
      <c r="K1076" s="1">
        <v>144769755.50799999</v>
      </c>
      <c r="L1076" s="1">
        <v>861755.90399999998</v>
      </c>
      <c r="M1076" s="1">
        <v>36569089.011623003</v>
      </c>
      <c r="N1076" s="1">
        <v>6742110.0658539198</v>
      </c>
      <c r="O1076" s="1">
        <v>2405540.6562983799</v>
      </c>
      <c r="P1076" s="1">
        <v>36569089.011623003</v>
      </c>
      <c r="Q1076" s="1">
        <v>17503578</v>
      </c>
      <c r="R1076" s="1">
        <v>9849404</v>
      </c>
      <c r="S1076" s="1">
        <v>90812</v>
      </c>
      <c r="T1076" s="1">
        <v>39.757506511199303</v>
      </c>
      <c r="U1076" s="1">
        <v>5.4106144192864898</v>
      </c>
      <c r="V1076" s="1">
        <v>0</v>
      </c>
      <c r="Y1076" s="1">
        <v>481197750</v>
      </c>
      <c r="Z1076" s="1">
        <v>333684831.05579799</v>
      </c>
      <c r="AA1076" s="1">
        <v>0</v>
      </c>
      <c r="AB1076" s="1">
        <v>430006500</v>
      </c>
      <c r="AC1076" s="1">
        <v>333684831.05579799</v>
      </c>
      <c r="AD1076" s="1">
        <v>0</v>
      </c>
      <c r="AE1076" s="1">
        <v>430006500</v>
      </c>
      <c r="AF1076" s="1">
        <v>263187747.19428399</v>
      </c>
      <c r="AG1076" s="1">
        <v>0</v>
      </c>
      <c r="AH1076" s="1">
        <v>430006500</v>
      </c>
      <c r="AI1076" s="1">
        <v>230012648.90651199</v>
      </c>
      <c r="AJ1076" s="1">
        <v>0</v>
      </c>
      <c r="AK1076" s="1">
        <v>763168453.75762296</v>
      </c>
      <c r="AL1076" s="1">
        <v>917690926.61742103</v>
      </c>
      <c r="AM1076" s="1">
        <v>866499676.61742103</v>
      </c>
      <c r="AN1076" s="1">
        <v>796002592.75590706</v>
      </c>
      <c r="AO1076" s="1">
        <v>762827494.468135</v>
      </c>
      <c r="AP1076" s="1">
        <v>154779162.134152</v>
      </c>
      <c r="AQ1076" s="1">
        <v>0</v>
      </c>
      <c r="AR1076" s="1">
        <v>0</v>
      </c>
      <c r="AS1076" s="1">
        <v>0</v>
      </c>
      <c r="AT1076" s="1">
        <v>0</v>
      </c>
      <c r="AU1076" s="1">
        <v>0</v>
      </c>
      <c r="AV1076" s="1">
        <v>917947615.89177501</v>
      </c>
      <c r="AW1076" s="1">
        <v>1072470088.75157</v>
      </c>
      <c r="AX1076" s="1">
        <v>1021278838.75157</v>
      </c>
      <c r="AY1076" s="1">
        <v>950781754.89005899</v>
      </c>
      <c r="AZ1076" s="1">
        <v>917606656.60228801</v>
      </c>
      <c r="BA1076" s="1">
        <v>917606656.60228801</v>
      </c>
      <c r="BB1076" s="1">
        <v>917690926.61742103</v>
      </c>
      <c r="BC1076" s="1">
        <v>866499676.61742103</v>
      </c>
      <c r="BD1076" s="1">
        <v>796002592.75590706</v>
      </c>
      <c r="BE1076" s="1">
        <v>762827494.468135</v>
      </c>
      <c r="BF1076" s="1">
        <v>762827494.468135</v>
      </c>
      <c r="BG1076" t="s">
        <v>39</v>
      </c>
    </row>
    <row r="1077" spans="1:59" x14ac:dyDescent="0.25">
      <c r="A1077">
        <v>1613</v>
      </c>
      <c r="B1077" t="s">
        <v>263</v>
      </c>
      <c r="C1077">
        <v>2017</v>
      </c>
      <c r="D1077" s="2">
        <v>21208</v>
      </c>
      <c r="E1077" s="7">
        <v>132673.60999999999</v>
      </c>
      <c r="F1077" t="s">
        <v>41</v>
      </c>
      <c r="G1077" s="2">
        <v>117</v>
      </c>
      <c r="H1077" s="1">
        <v>905687640</v>
      </c>
      <c r="I1077" s="1">
        <v>448831200</v>
      </c>
      <c r="J1077" s="1">
        <v>53851515.43</v>
      </c>
      <c r="K1077" s="1">
        <v>135668206.80000001</v>
      </c>
      <c r="L1077" s="1">
        <v>541589.64800000004</v>
      </c>
      <c r="M1077" s="1">
        <v>53374287.380000003</v>
      </c>
      <c r="N1077" s="1">
        <v>9825316.3694201298</v>
      </c>
      <c r="O1077" s="1">
        <v>2732715.2436080701</v>
      </c>
      <c r="P1077" s="1">
        <v>43346002.707574598</v>
      </c>
      <c r="Q1077" s="1">
        <v>14950198</v>
      </c>
      <c r="R1077" s="1">
        <v>3489014</v>
      </c>
      <c r="S1077" s="1">
        <v>76246</v>
      </c>
      <c r="T1077" s="1">
        <v>38.920355582214597</v>
      </c>
      <c r="U1077" s="1">
        <v>8.6276327088514808</v>
      </c>
      <c r="V1077" s="1">
        <v>0</v>
      </c>
      <c r="Y1077" s="1">
        <v>363823240</v>
      </c>
      <c r="Z1077" s="1">
        <v>236546207.01914099</v>
      </c>
      <c r="AA1077" s="1">
        <v>0</v>
      </c>
      <c r="AB1077" s="1">
        <v>325118640</v>
      </c>
      <c r="AC1077" s="1">
        <v>236546207.01914099</v>
      </c>
      <c r="AD1077" s="1">
        <v>0</v>
      </c>
      <c r="AE1077" s="1">
        <v>325118640</v>
      </c>
      <c r="AF1077" s="1">
        <v>186584440.86399901</v>
      </c>
      <c r="AG1077" s="1">
        <v>0</v>
      </c>
      <c r="AH1077" s="1">
        <v>325118640</v>
      </c>
      <c r="AI1077" s="1">
        <v>163073021.49687299</v>
      </c>
      <c r="AJ1077" s="1">
        <v>0</v>
      </c>
      <c r="AK1077" s="1">
        <v>556057002.80999994</v>
      </c>
      <c r="AL1077" s="1">
        <v>697566965.15671599</v>
      </c>
      <c r="AM1077" s="1">
        <v>658862365.15671599</v>
      </c>
      <c r="AN1077" s="1">
        <v>608900599.00157404</v>
      </c>
      <c r="AO1077" s="1">
        <v>585389179.63444805</v>
      </c>
      <c r="AP1077" s="1">
        <v>148767828.061028</v>
      </c>
      <c r="AQ1077" s="1">
        <v>0</v>
      </c>
      <c r="AR1077" s="1">
        <v>0</v>
      </c>
      <c r="AS1077" s="1">
        <v>0</v>
      </c>
      <c r="AT1077" s="1">
        <v>0</v>
      </c>
      <c r="AU1077" s="1">
        <v>0</v>
      </c>
      <c r="AV1077" s="1">
        <v>704824830.87102795</v>
      </c>
      <c r="AW1077" s="1">
        <v>846334793.21774399</v>
      </c>
      <c r="AX1077" s="1">
        <v>807630193.21774399</v>
      </c>
      <c r="AY1077" s="1">
        <v>757668427.06260204</v>
      </c>
      <c r="AZ1077" s="1">
        <v>734157007.69547606</v>
      </c>
      <c r="BA1077" s="1">
        <v>734157007.69547606</v>
      </c>
      <c r="BB1077" s="1">
        <v>697566965.15671599</v>
      </c>
      <c r="BC1077" s="1">
        <v>658862365.15671599</v>
      </c>
      <c r="BD1077" s="1">
        <v>608900599.00157404</v>
      </c>
      <c r="BE1077" s="1">
        <v>585389179.63444805</v>
      </c>
      <c r="BF1077" s="1">
        <v>585389179.63444805</v>
      </c>
      <c r="BG1077" t="s">
        <v>39</v>
      </c>
    </row>
    <row r="1078" spans="1:59" x14ac:dyDescent="0.25">
      <c r="A1078">
        <v>1613</v>
      </c>
      <c r="B1078" t="s">
        <v>263</v>
      </c>
      <c r="C1078">
        <v>2018</v>
      </c>
      <c r="D1078" s="2">
        <v>22795</v>
      </c>
      <c r="E1078" s="7">
        <v>132673.60999999999</v>
      </c>
      <c r="F1078" t="s">
        <v>41</v>
      </c>
      <c r="G1078" s="2">
        <v>117</v>
      </c>
      <c r="H1078" s="1">
        <v>973460475</v>
      </c>
      <c r="I1078" s="1">
        <v>451198784.60000002</v>
      </c>
      <c r="J1078" s="1">
        <v>50373821.68</v>
      </c>
      <c r="K1078" s="1">
        <v>145462451.69999999</v>
      </c>
      <c r="L1078" s="1">
        <v>824353.304</v>
      </c>
      <c r="M1078" s="1">
        <v>53374287.380000003</v>
      </c>
      <c r="N1078" s="1">
        <v>9825316.3694201298</v>
      </c>
      <c r="O1078" s="1">
        <v>2732715.2436080701</v>
      </c>
      <c r="P1078" s="1">
        <v>43346002.707574598</v>
      </c>
      <c r="Q1078" s="1">
        <v>14950198</v>
      </c>
      <c r="R1078" s="1">
        <v>3489014</v>
      </c>
      <c r="S1078" s="1">
        <v>76246</v>
      </c>
      <c r="T1078" s="1">
        <v>38.332065547277899</v>
      </c>
      <c r="U1078" s="1">
        <v>5.8014062247530802</v>
      </c>
      <c r="V1078" s="1">
        <v>0</v>
      </c>
      <c r="Y1078" s="1">
        <v>391048225</v>
      </c>
      <c r="Z1078" s="1">
        <v>254021538.66272101</v>
      </c>
      <c r="AA1078" s="1">
        <v>0</v>
      </c>
      <c r="AB1078" s="1">
        <v>349447350</v>
      </c>
      <c r="AC1078" s="1">
        <v>254021538.66272101</v>
      </c>
      <c r="AD1078" s="1">
        <v>0</v>
      </c>
      <c r="AE1078" s="1">
        <v>349447350</v>
      </c>
      <c r="AF1078" s="1">
        <v>200368745.52362299</v>
      </c>
      <c r="AG1078" s="1">
        <v>0</v>
      </c>
      <c r="AH1078" s="1">
        <v>349447350</v>
      </c>
      <c r="AI1078" s="1">
        <v>175120372.28169501</v>
      </c>
      <c r="AJ1078" s="1">
        <v>0</v>
      </c>
      <c r="AK1078" s="1">
        <v>554946893.65999997</v>
      </c>
      <c r="AL1078" s="1">
        <v>738789588.05029595</v>
      </c>
      <c r="AM1078" s="1">
        <v>697188713.05029595</v>
      </c>
      <c r="AN1078" s="1">
        <v>643535919.91119802</v>
      </c>
      <c r="AO1078" s="1">
        <v>618287546.66926897</v>
      </c>
      <c r="AP1078" s="1">
        <v>158844836.617028</v>
      </c>
      <c r="AQ1078" s="1">
        <v>0</v>
      </c>
      <c r="AR1078" s="1">
        <v>0</v>
      </c>
      <c r="AS1078" s="1">
        <v>0</v>
      </c>
      <c r="AT1078" s="1">
        <v>0</v>
      </c>
      <c r="AU1078" s="1">
        <v>0</v>
      </c>
      <c r="AV1078" s="1">
        <v>713791730.27702796</v>
      </c>
      <c r="AW1078" s="1">
        <v>897634424.66732395</v>
      </c>
      <c r="AX1078" s="1">
        <v>856033549.66732395</v>
      </c>
      <c r="AY1078" s="1">
        <v>802380756.52822602</v>
      </c>
      <c r="AZ1078" s="1">
        <v>777132383.28629804</v>
      </c>
      <c r="BA1078" s="1">
        <v>777132383.28629804</v>
      </c>
      <c r="BB1078" s="1">
        <v>738789588.05029595</v>
      </c>
      <c r="BC1078" s="1">
        <v>697188713.05029595</v>
      </c>
      <c r="BD1078" s="1">
        <v>643535919.91119802</v>
      </c>
      <c r="BE1078" s="1">
        <v>618287546.66926897</v>
      </c>
      <c r="BF1078" s="1">
        <v>618287546.66926897</v>
      </c>
      <c r="BG1078" t="s">
        <v>39</v>
      </c>
    </row>
    <row r="1079" spans="1:59" x14ac:dyDescent="0.25">
      <c r="A1079">
        <v>1613</v>
      </c>
      <c r="B1079" t="s">
        <v>263</v>
      </c>
      <c r="C1079">
        <v>2019</v>
      </c>
      <c r="D1079" s="2">
        <v>22795</v>
      </c>
      <c r="E1079" s="7">
        <v>132673.60999999999</v>
      </c>
      <c r="F1079" t="s">
        <v>41</v>
      </c>
      <c r="G1079" s="2">
        <v>117</v>
      </c>
      <c r="H1079" s="1">
        <v>973460475</v>
      </c>
      <c r="I1079" s="1">
        <v>439075853.86799997</v>
      </c>
      <c r="J1079" s="1">
        <v>52698767.295999996</v>
      </c>
      <c r="K1079" s="1">
        <v>64871069.439999998</v>
      </c>
      <c r="L1079" s="1">
        <v>78127298.930000007</v>
      </c>
      <c r="M1079" s="1">
        <v>53374287.380000003</v>
      </c>
      <c r="N1079" s="1">
        <v>9825316.3694201298</v>
      </c>
      <c r="O1079" s="1">
        <v>2732715.2436080701</v>
      </c>
      <c r="P1079" s="1">
        <v>43346002.707574598</v>
      </c>
      <c r="Q1079" s="1">
        <v>14950198</v>
      </c>
      <c r="R1079" s="1">
        <v>3489014</v>
      </c>
      <c r="S1079" s="1">
        <v>76246</v>
      </c>
      <c r="T1079" s="1">
        <v>40.058822212383298</v>
      </c>
      <c r="U1079" s="1">
        <v>7.7427629135879998</v>
      </c>
      <c r="V1079" s="1">
        <v>0</v>
      </c>
      <c r="Y1079" s="1">
        <v>391048225</v>
      </c>
      <c r="Z1079" s="1">
        <v>252345795.55267999</v>
      </c>
      <c r="AA1079" s="1">
        <v>0</v>
      </c>
      <c r="AB1079" s="1">
        <v>349447350</v>
      </c>
      <c r="AC1079" s="1">
        <v>252345795.55267999</v>
      </c>
      <c r="AD1079" s="1">
        <v>0</v>
      </c>
      <c r="AE1079" s="1">
        <v>349447350</v>
      </c>
      <c r="AF1079" s="1">
        <v>199046942.07913399</v>
      </c>
      <c r="AG1079" s="1">
        <v>0</v>
      </c>
      <c r="AH1079" s="1">
        <v>349447350</v>
      </c>
      <c r="AI1079" s="1">
        <v>173965128.679818</v>
      </c>
      <c r="AJ1079" s="1">
        <v>0</v>
      </c>
      <c r="AK1079" s="1">
        <v>545148908.54400003</v>
      </c>
      <c r="AL1079" s="1">
        <v>739438790.55625403</v>
      </c>
      <c r="AM1079" s="1">
        <v>697837915.55625403</v>
      </c>
      <c r="AN1079" s="1">
        <v>644539062.082708</v>
      </c>
      <c r="AO1079" s="1">
        <v>619457248.683393</v>
      </c>
      <c r="AP1079" s="1">
        <v>155556399.98302799</v>
      </c>
      <c r="AQ1079" s="1">
        <v>0</v>
      </c>
      <c r="AR1079" s="1">
        <v>0</v>
      </c>
      <c r="AS1079" s="1">
        <v>0</v>
      </c>
      <c r="AT1079" s="1">
        <v>0</v>
      </c>
      <c r="AU1079" s="1">
        <v>0</v>
      </c>
      <c r="AV1079" s="1">
        <v>700705308.52702796</v>
      </c>
      <c r="AW1079" s="1">
        <v>894995190.53928196</v>
      </c>
      <c r="AX1079" s="1">
        <v>853394315.53928196</v>
      </c>
      <c r="AY1079" s="1">
        <v>800095462.06573701</v>
      </c>
      <c r="AZ1079" s="1">
        <v>775013648.66642106</v>
      </c>
      <c r="BA1079" s="1">
        <v>775013648.66642106</v>
      </c>
      <c r="BB1079" s="1">
        <v>739438790.55625403</v>
      </c>
      <c r="BC1079" s="1">
        <v>697837915.55625403</v>
      </c>
      <c r="BD1079" s="1">
        <v>644539062.082708</v>
      </c>
      <c r="BE1079" s="1">
        <v>619457248.683393</v>
      </c>
      <c r="BF1079" s="1">
        <v>619457248.683393</v>
      </c>
      <c r="BG1079" t="s">
        <v>39</v>
      </c>
    </row>
    <row r="1080" spans="1:59" x14ac:dyDescent="0.25">
      <c r="A1080">
        <v>1613</v>
      </c>
      <c r="B1080" t="s">
        <v>263</v>
      </c>
      <c r="C1080">
        <v>2020</v>
      </c>
      <c r="D1080" s="2">
        <v>22795</v>
      </c>
      <c r="E1080" s="7">
        <v>132673.60999999999</v>
      </c>
      <c r="F1080" t="s">
        <v>41</v>
      </c>
      <c r="G1080" s="2">
        <v>117</v>
      </c>
      <c r="H1080" s="1">
        <v>973460475</v>
      </c>
      <c r="I1080" s="1">
        <v>478165311.10000002</v>
      </c>
      <c r="J1080" s="1">
        <v>50997697.049999997</v>
      </c>
      <c r="K1080" s="1">
        <v>112503280.5</v>
      </c>
      <c r="L1080" s="1">
        <v>82285.72</v>
      </c>
      <c r="M1080" s="1">
        <v>53374287.380000003</v>
      </c>
      <c r="N1080" s="1">
        <v>9825316.3694201298</v>
      </c>
      <c r="O1080" s="1">
        <v>2732715.2436080701</v>
      </c>
      <c r="P1080" s="1">
        <v>43346002.707574598</v>
      </c>
      <c r="Q1080" s="1">
        <v>14950198</v>
      </c>
      <c r="R1080" s="1">
        <v>3489014</v>
      </c>
      <c r="S1080" s="1">
        <v>76246</v>
      </c>
      <c r="T1080" s="1">
        <v>40.507077149027801</v>
      </c>
      <c r="U1080" s="1">
        <v>2.6466358506352101</v>
      </c>
      <c r="V1080" s="1">
        <v>0</v>
      </c>
      <c r="Y1080" s="1">
        <v>391048225</v>
      </c>
      <c r="Z1080" s="1">
        <v>295640105.46838403</v>
      </c>
      <c r="AA1080" s="1">
        <v>0</v>
      </c>
      <c r="AB1080" s="1">
        <v>349447350</v>
      </c>
      <c r="AC1080" s="1">
        <v>295640105.46838403</v>
      </c>
      <c r="AD1080" s="1">
        <v>0</v>
      </c>
      <c r="AE1080" s="1">
        <v>349447350</v>
      </c>
      <c r="AF1080" s="1">
        <v>233196906.73090601</v>
      </c>
      <c r="AG1080" s="1">
        <v>0</v>
      </c>
      <c r="AH1080" s="1">
        <v>349447350</v>
      </c>
      <c r="AI1080" s="1">
        <v>203811872.03091601</v>
      </c>
      <c r="AJ1080" s="1">
        <v>0</v>
      </c>
      <c r="AK1080" s="1">
        <v>582537295.52999997</v>
      </c>
      <c r="AL1080" s="1">
        <v>781032030.22595894</v>
      </c>
      <c r="AM1080" s="1">
        <v>739431155.22595894</v>
      </c>
      <c r="AN1080" s="1">
        <v>676987956.48848104</v>
      </c>
      <c r="AO1080" s="1">
        <v>647602921.78849101</v>
      </c>
      <c r="AP1080" s="1">
        <v>125143597.833028</v>
      </c>
      <c r="AQ1080" s="1">
        <v>0</v>
      </c>
      <c r="AR1080" s="1">
        <v>0</v>
      </c>
      <c r="AS1080" s="1">
        <v>0</v>
      </c>
      <c r="AT1080" s="1">
        <v>0</v>
      </c>
      <c r="AU1080" s="1">
        <v>0</v>
      </c>
      <c r="AV1080" s="1">
        <v>707680893.36302805</v>
      </c>
      <c r="AW1080" s="1">
        <v>906175628.05898702</v>
      </c>
      <c r="AX1080" s="1">
        <v>864574753.05898702</v>
      </c>
      <c r="AY1080" s="1">
        <v>802131554.321509</v>
      </c>
      <c r="AZ1080" s="1">
        <v>772746519.62151897</v>
      </c>
      <c r="BA1080" s="1">
        <v>772746519.62151897</v>
      </c>
      <c r="BB1080" s="1">
        <v>781032030.22595894</v>
      </c>
      <c r="BC1080" s="1">
        <v>739431155.22595894</v>
      </c>
      <c r="BD1080" s="1">
        <v>676987956.48848104</v>
      </c>
      <c r="BE1080" s="1">
        <v>647602921.78849101</v>
      </c>
      <c r="BF1080" s="1">
        <v>647602921.78849101</v>
      </c>
      <c r="BG1080" t="s">
        <v>39</v>
      </c>
    </row>
    <row r="1081" spans="1:59" x14ac:dyDescent="0.25">
      <c r="A1081">
        <v>1613</v>
      </c>
      <c r="B1081" t="s">
        <v>263</v>
      </c>
      <c r="C1081">
        <v>2021</v>
      </c>
      <c r="D1081" s="2">
        <v>22795</v>
      </c>
      <c r="E1081" s="7">
        <v>132673.60999999999</v>
      </c>
      <c r="F1081" t="s">
        <v>41</v>
      </c>
      <c r="G1081" s="2">
        <v>117</v>
      </c>
      <c r="H1081" s="1">
        <v>973460475</v>
      </c>
      <c r="I1081" s="1">
        <v>425589224.39999998</v>
      </c>
      <c r="J1081" s="1">
        <v>49896564.5</v>
      </c>
      <c r="K1081" s="1">
        <v>96057357.319999993</v>
      </c>
      <c r="L1081" s="1">
        <v>2151397.5520000001</v>
      </c>
      <c r="M1081" s="1">
        <v>53374287.380000003</v>
      </c>
      <c r="N1081" s="1">
        <v>9825316.3694201298</v>
      </c>
      <c r="O1081" s="1">
        <v>2732715.2436080701</v>
      </c>
      <c r="P1081" s="1">
        <v>43346002.707574598</v>
      </c>
      <c r="Q1081" s="1">
        <v>14950198</v>
      </c>
      <c r="R1081" s="1">
        <v>3489014</v>
      </c>
      <c r="S1081" s="1">
        <v>76246</v>
      </c>
      <c r="T1081" s="1">
        <v>38.966324488330599</v>
      </c>
      <c r="U1081" s="1">
        <v>6.7173401223481299</v>
      </c>
      <c r="V1081" s="1">
        <v>0</v>
      </c>
      <c r="Y1081" s="1">
        <v>391048225</v>
      </c>
      <c r="Z1081" s="1">
        <v>251822028.80482799</v>
      </c>
      <c r="AA1081" s="1">
        <v>0</v>
      </c>
      <c r="AB1081" s="1">
        <v>349447350</v>
      </c>
      <c r="AC1081" s="1">
        <v>251822028.80482799</v>
      </c>
      <c r="AD1081" s="1">
        <v>0</v>
      </c>
      <c r="AE1081" s="1">
        <v>349447350</v>
      </c>
      <c r="AF1081" s="1">
        <v>198633801.96996701</v>
      </c>
      <c r="AG1081" s="1">
        <v>0</v>
      </c>
      <c r="AH1081" s="1">
        <v>349447350</v>
      </c>
      <c r="AI1081" s="1">
        <v>173604048.165326</v>
      </c>
      <c r="AJ1081" s="1">
        <v>0</v>
      </c>
      <c r="AK1081" s="1">
        <v>528860076.27999997</v>
      </c>
      <c r="AL1081" s="1">
        <v>736112821.01240301</v>
      </c>
      <c r="AM1081" s="1">
        <v>694511946.01240301</v>
      </c>
      <c r="AN1081" s="1">
        <v>641323719.17754102</v>
      </c>
      <c r="AO1081" s="1">
        <v>616293965.37290001</v>
      </c>
      <c r="AP1081" s="1">
        <v>110766786.485028</v>
      </c>
      <c r="AQ1081" s="1">
        <v>0</v>
      </c>
      <c r="AR1081" s="1">
        <v>0</v>
      </c>
      <c r="AS1081" s="1">
        <v>0</v>
      </c>
      <c r="AT1081" s="1">
        <v>0</v>
      </c>
      <c r="AU1081" s="1">
        <v>0</v>
      </c>
      <c r="AV1081" s="1">
        <v>639626862.765028</v>
      </c>
      <c r="AW1081" s="1">
        <v>846879607.49743104</v>
      </c>
      <c r="AX1081" s="1">
        <v>805278732.49743104</v>
      </c>
      <c r="AY1081" s="1">
        <v>752090505.66256905</v>
      </c>
      <c r="AZ1081" s="1">
        <v>727060751.85792899</v>
      </c>
      <c r="BA1081" s="1">
        <v>727060751.85792899</v>
      </c>
      <c r="BB1081" s="1">
        <v>736112821.01240301</v>
      </c>
      <c r="BC1081" s="1">
        <v>694511946.01240301</v>
      </c>
      <c r="BD1081" s="1">
        <v>641323719.17754102</v>
      </c>
      <c r="BE1081" s="1">
        <v>616293965.37290001</v>
      </c>
      <c r="BF1081" s="1">
        <v>616293965.37290001</v>
      </c>
      <c r="BG1081" t="s">
        <v>39</v>
      </c>
    </row>
    <row r="1082" spans="1:59" x14ac:dyDescent="0.25">
      <c r="A1082">
        <v>1619</v>
      </c>
      <c r="B1082" t="s">
        <v>264</v>
      </c>
      <c r="C1082">
        <v>2017</v>
      </c>
      <c r="D1082" s="2">
        <v>74865</v>
      </c>
      <c r="E1082" s="7">
        <v>150938.74</v>
      </c>
      <c r="F1082" t="s">
        <v>41</v>
      </c>
      <c r="G1082" s="2">
        <v>146</v>
      </c>
      <c r="H1082" s="1">
        <v>3989555850</v>
      </c>
      <c r="I1082" s="1">
        <v>1353662930</v>
      </c>
      <c r="J1082" s="1">
        <v>278874533.69999999</v>
      </c>
      <c r="K1082" s="1">
        <v>826174062.56799996</v>
      </c>
      <c r="L1082" s="1">
        <v>9498764.2960000001</v>
      </c>
      <c r="M1082" s="1">
        <v>220273781.26443899</v>
      </c>
      <c r="N1082" s="1">
        <v>77766698.9345195</v>
      </c>
      <c r="O1082" s="1">
        <v>3702451.4479141398</v>
      </c>
      <c r="P1082" s="1">
        <v>140247883.76635599</v>
      </c>
      <c r="Q1082" s="1">
        <v>20303420</v>
      </c>
      <c r="R1082" s="1">
        <v>15327238</v>
      </c>
      <c r="S1082" s="1">
        <v>161739</v>
      </c>
      <c r="T1082" s="1">
        <v>45.992520833943303</v>
      </c>
      <c r="U1082" s="1">
        <v>4.8639594525624403</v>
      </c>
      <c r="V1082" s="1">
        <v>619745</v>
      </c>
      <c r="W1082" s="1">
        <v>34.96</v>
      </c>
      <c r="X1082" s="1">
        <v>0.83</v>
      </c>
      <c r="Y1082" s="1">
        <v>1284309075</v>
      </c>
      <c r="Z1082" s="1">
        <v>480843738.40932399</v>
      </c>
      <c r="AA1082" s="1">
        <v>13433096.823999999</v>
      </c>
      <c r="AB1082" s="1">
        <v>1147680450</v>
      </c>
      <c r="AC1082" s="1">
        <v>480843738.40932399</v>
      </c>
      <c r="AD1082" s="1">
        <v>13433096.823999999</v>
      </c>
      <c r="AE1082" s="1">
        <v>1147680450</v>
      </c>
      <c r="AF1082" s="1">
        <v>379540857.16962802</v>
      </c>
      <c r="AG1082" s="1">
        <v>13433096.823999999</v>
      </c>
      <c r="AH1082" s="1">
        <v>1147680450</v>
      </c>
      <c r="AI1082" s="1">
        <v>331868913.05682999</v>
      </c>
      <c r="AJ1082" s="1">
        <v>13433096.823999999</v>
      </c>
      <c r="AK1082" s="1">
        <v>1852811244.9644301</v>
      </c>
      <c r="AL1082" s="1">
        <v>2197708327.6996799</v>
      </c>
      <c r="AM1082" s="1">
        <v>2061079702.6996801</v>
      </c>
      <c r="AN1082" s="1">
        <v>1959776821.45998</v>
      </c>
      <c r="AO1082" s="1">
        <v>1912104877.3471799</v>
      </c>
      <c r="AP1082" s="1">
        <v>917141977.24643302</v>
      </c>
      <c r="AQ1082" s="1">
        <v>0</v>
      </c>
      <c r="AR1082" s="1">
        <v>0</v>
      </c>
      <c r="AS1082" s="1">
        <v>0</v>
      </c>
      <c r="AT1082" s="1">
        <v>0</v>
      </c>
      <c r="AU1082" s="1">
        <v>0</v>
      </c>
      <c r="AV1082" s="1">
        <v>2769953222.2108698</v>
      </c>
      <c r="AW1082" s="1">
        <v>3114850304.9461098</v>
      </c>
      <c r="AX1082" s="1">
        <v>2978221679.9461098</v>
      </c>
      <c r="AY1082" s="1">
        <v>2876918798.7064099</v>
      </c>
      <c r="AZ1082" s="1">
        <v>2829246854.5936198</v>
      </c>
      <c r="BA1082" s="1">
        <v>2829246854.5936198</v>
      </c>
      <c r="BB1082" s="1">
        <v>2197708327.6996799</v>
      </c>
      <c r="BC1082" s="1">
        <v>2061079702.6996801</v>
      </c>
      <c r="BD1082" s="1">
        <v>1959776821.45998</v>
      </c>
      <c r="BE1082" s="1">
        <v>1912104877.3471799</v>
      </c>
      <c r="BF1082" s="1">
        <v>1912104877.3471799</v>
      </c>
      <c r="BG1082" t="s">
        <v>39</v>
      </c>
    </row>
    <row r="1083" spans="1:59" x14ac:dyDescent="0.25">
      <c r="A1083">
        <v>1619</v>
      </c>
      <c r="B1083" t="s">
        <v>264</v>
      </c>
      <c r="C1083">
        <v>2018</v>
      </c>
      <c r="D1083" s="2">
        <v>74865</v>
      </c>
      <c r="E1083" s="7">
        <v>150938.74</v>
      </c>
      <c r="F1083" t="s">
        <v>41</v>
      </c>
      <c r="G1083" s="2">
        <v>146</v>
      </c>
      <c r="H1083" s="1">
        <v>3989555850</v>
      </c>
      <c r="I1083" s="1">
        <v>1511592416.6599901</v>
      </c>
      <c r="J1083" s="1">
        <v>359297604.19999999</v>
      </c>
      <c r="K1083" s="1">
        <v>724920736.10000002</v>
      </c>
      <c r="L1083" s="1">
        <v>1689849.4680000001</v>
      </c>
      <c r="M1083" s="1">
        <v>220273781.26443899</v>
      </c>
      <c r="N1083" s="1">
        <v>77766698.9345195</v>
      </c>
      <c r="O1083" s="1">
        <v>3702451.4479141398</v>
      </c>
      <c r="P1083" s="1">
        <v>140247883.76635599</v>
      </c>
      <c r="Q1083" s="1">
        <v>20303420</v>
      </c>
      <c r="R1083" s="1">
        <v>15327238</v>
      </c>
      <c r="S1083" s="1">
        <v>161739</v>
      </c>
      <c r="T1083" s="1">
        <v>45.4045327788196</v>
      </c>
      <c r="U1083" s="1">
        <v>2.87238997677732</v>
      </c>
      <c r="V1083" s="1">
        <v>619745</v>
      </c>
      <c r="W1083" s="1">
        <v>34.96</v>
      </c>
      <c r="X1083" s="1">
        <v>0.83</v>
      </c>
      <c r="Y1083" s="1">
        <v>1284309075</v>
      </c>
      <c r="Z1083" s="1">
        <v>497253340.758757</v>
      </c>
      <c r="AA1083" s="1">
        <v>13433096.823999999</v>
      </c>
      <c r="AB1083" s="1">
        <v>1147680450</v>
      </c>
      <c r="AC1083" s="1">
        <v>497253340.758757</v>
      </c>
      <c r="AD1083" s="1">
        <v>13433096.823999999</v>
      </c>
      <c r="AE1083" s="1">
        <v>1147680450</v>
      </c>
      <c r="AF1083" s="1">
        <v>392493328.09525502</v>
      </c>
      <c r="AG1083" s="1">
        <v>13433096.823999999</v>
      </c>
      <c r="AH1083" s="1">
        <v>1147680450</v>
      </c>
      <c r="AI1083" s="1">
        <v>343194498.60654801</v>
      </c>
      <c r="AJ1083" s="1">
        <v>13433096.823999999</v>
      </c>
      <c r="AK1083" s="1">
        <v>2091163802.1244199</v>
      </c>
      <c r="AL1083" s="1">
        <v>2294541000.5491099</v>
      </c>
      <c r="AM1083" s="1">
        <v>2157912375.5491099</v>
      </c>
      <c r="AN1083" s="1">
        <v>2053152362.8856101</v>
      </c>
      <c r="AO1083" s="1">
        <v>2003853533.3968999</v>
      </c>
      <c r="AP1083" s="1">
        <v>808079735.95043302</v>
      </c>
      <c r="AQ1083" s="1">
        <v>0</v>
      </c>
      <c r="AR1083" s="1">
        <v>0</v>
      </c>
      <c r="AS1083" s="1">
        <v>0</v>
      </c>
      <c r="AT1083" s="1">
        <v>0</v>
      </c>
      <c r="AU1083" s="1">
        <v>0</v>
      </c>
      <c r="AV1083" s="1">
        <v>2899243538.0748601</v>
      </c>
      <c r="AW1083" s="1">
        <v>3102620736.4995399</v>
      </c>
      <c r="AX1083" s="1">
        <v>2965992111.4995399</v>
      </c>
      <c r="AY1083" s="1">
        <v>2861232098.83604</v>
      </c>
      <c r="AZ1083" s="1">
        <v>2811933269.3473301</v>
      </c>
      <c r="BA1083" s="1">
        <v>2811933269.3473301</v>
      </c>
      <c r="BB1083" s="1">
        <v>2294541000.5491099</v>
      </c>
      <c r="BC1083" s="1">
        <v>2157912375.5491099</v>
      </c>
      <c r="BD1083" s="1">
        <v>2053152362.8856101</v>
      </c>
      <c r="BE1083" s="1">
        <v>2003853533.3968999</v>
      </c>
      <c r="BF1083" s="1">
        <v>2003853533.3968999</v>
      </c>
      <c r="BG1083" t="s">
        <v>39</v>
      </c>
    </row>
    <row r="1084" spans="1:59" x14ac:dyDescent="0.25">
      <c r="A1084">
        <v>1619</v>
      </c>
      <c r="B1084" t="s">
        <v>264</v>
      </c>
      <c r="C1084">
        <v>2019</v>
      </c>
      <c r="D1084" s="2">
        <v>77961</v>
      </c>
      <c r="E1084" s="7">
        <v>150938.74</v>
      </c>
      <c r="F1084" t="s">
        <v>41</v>
      </c>
      <c r="G1084" s="2">
        <v>146</v>
      </c>
      <c r="H1084" s="1">
        <v>4154541690</v>
      </c>
      <c r="I1084" s="1">
        <v>1426367002</v>
      </c>
      <c r="J1084" s="1">
        <v>652912629.65284002</v>
      </c>
      <c r="K1084" s="1">
        <v>801019714.39999998</v>
      </c>
      <c r="L1084" s="1">
        <v>0</v>
      </c>
      <c r="M1084" s="1">
        <v>220273781.26443899</v>
      </c>
      <c r="N1084" s="1">
        <v>77766698.9345195</v>
      </c>
      <c r="O1084" s="1">
        <v>3702451.4479141398</v>
      </c>
      <c r="P1084" s="1">
        <v>140247883.76635599</v>
      </c>
      <c r="Q1084" s="1">
        <v>20303420</v>
      </c>
      <c r="R1084" s="1">
        <v>15327238</v>
      </c>
      <c r="S1084" s="1">
        <v>161739</v>
      </c>
      <c r="T1084" s="1">
        <v>45.079929484625801</v>
      </c>
      <c r="U1084" s="1">
        <v>4.8813854194770503</v>
      </c>
      <c r="V1084" s="1">
        <v>619745</v>
      </c>
      <c r="W1084" s="1">
        <v>34.96</v>
      </c>
      <c r="X1084" s="1">
        <v>0.83</v>
      </c>
      <c r="Y1084" s="1">
        <v>1337420955</v>
      </c>
      <c r="Z1084" s="1">
        <v>469970686.007231</v>
      </c>
      <c r="AA1084" s="1">
        <v>13433096.823999999</v>
      </c>
      <c r="AB1084" s="1">
        <v>1195142130</v>
      </c>
      <c r="AC1084" s="1">
        <v>469970686.007231</v>
      </c>
      <c r="AD1084" s="1">
        <v>13433096.823999999</v>
      </c>
      <c r="AE1084" s="1">
        <v>1195142130</v>
      </c>
      <c r="AF1084" s="1">
        <v>370958510.55866402</v>
      </c>
      <c r="AG1084" s="1">
        <v>13433096.823999999</v>
      </c>
      <c r="AH1084" s="1">
        <v>1195142130</v>
      </c>
      <c r="AI1084" s="1">
        <v>324364545.64169103</v>
      </c>
      <c r="AJ1084" s="1">
        <v>13433096.823999999</v>
      </c>
      <c r="AK1084" s="1">
        <v>2299553412.9172702</v>
      </c>
      <c r="AL1084" s="1">
        <v>2613985251.2504201</v>
      </c>
      <c r="AM1084" s="1">
        <v>2471706426.2504201</v>
      </c>
      <c r="AN1084" s="1">
        <v>2372694250.8018599</v>
      </c>
      <c r="AO1084" s="1">
        <v>2326100285.8848801</v>
      </c>
      <c r="AP1084" s="1">
        <v>882488864.78243303</v>
      </c>
      <c r="AQ1084" s="1">
        <v>0</v>
      </c>
      <c r="AR1084" s="1">
        <v>0</v>
      </c>
      <c r="AS1084" s="1">
        <v>0</v>
      </c>
      <c r="AT1084" s="1">
        <v>0</v>
      </c>
      <c r="AU1084" s="1">
        <v>0</v>
      </c>
      <c r="AV1084" s="1">
        <v>3182042277.6997099</v>
      </c>
      <c r="AW1084" s="1">
        <v>3496474116.0328598</v>
      </c>
      <c r="AX1084" s="1">
        <v>3354195291.0328598</v>
      </c>
      <c r="AY1084" s="1">
        <v>3255183115.58429</v>
      </c>
      <c r="AZ1084" s="1">
        <v>3208589150.6673198</v>
      </c>
      <c r="BA1084" s="1">
        <v>3208589150.6673198</v>
      </c>
      <c r="BB1084" s="1">
        <v>2613985251.2504201</v>
      </c>
      <c r="BC1084" s="1">
        <v>2471706426.2504201</v>
      </c>
      <c r="BD1084" s="1">
        <v>2372694250.8018599</v>
      </c>
      <c r="BE1084" s="1">
        <v>2326100285.8848801</v>
      </c>
      <c r="BF1084" s="1">
        <v>2326100285.8848801</v>
      </c>
      <c r="BG1084" t="s">
        <v>39</v>
      </c>
    </row>
    <row r="1085" spans="1:59" x14ac:dyDescent="0.25">
      <c r="A1085">
        <v>1619</v>
      </c>
      <c r="B1085" t="s">
        <v>264</v>
      </c>
      <c r="C1085">
        <v>2020</v>
      </c>
      <c r="D1085" s="2">
        <v>77961</v>
      </c>
      <c r="E1085" s="7">
        <v>150938.74</v>
      </c>
      <c r="F1085" t="s">
        <v>41</v>
      </c>
      <c r="G1085" s="2">
        <v>146</v>
      </c>
      <c r="H1085" s="1">
        <v>4154541690</v>
      </c>
      <c r="I1085" s="1">
        <v>1688360851</v>
      </c>
      <c r="J1085" s="1">
        <v>695886350</v>
      </c>
      <c r="K1085" s="1">
        <v>822739895.83999896</v>
      </c>
      <c r="L1085" s="1">
        <v>0</v>
      </c>
      <c r="M1085" s="1">
        <v>220273781.26443899</v>
      </c>
      <c r="N1085" s="1">
        <v>77766698.9345195</v>
      </c>
      <c r="O1085" s="1">
        <v>3702451.4479141398</v>
      </c>
      <c r="P1085" s="1">
        <v>140247883.76635599</v>
      </c>
      <c r="Q1085" s="1">
        <v>20303420</v>
      </c>
      <c r="R1085" s="1">
        <v>15327238</v>
      </c>
      <c r="S1085" s="1">
        <v>161739</v>
      </c>
      <c r="T1085" s="1">
        <v>46.197933472519701</v>
      </c>
      <c r="U1085" s="1">
        <v>1.63585530336783</v>
      </c>
      <c r="V1085" s="1">
        <v>619745</v>
      </c>
      <c r="W1085" s="1">
        <v>34.96</v>
      </c>
      <c r="X1085" s="1">
        <v>0.83</v>
      </c>
      <c r="Y1085" s="1">
        <v>1337420955</v>
      </c>
      <c r="Z1085" s="1">
        <v>520985795.234837</v>
      </c>
      <c r="AA1085" s="1">
        <v>13433096.823999999</v>
      </c>
      <c r="AB1085" s="1">
        <v>1195142130</v>
      </c>
      <c r="AC1085" s="1">
        <v>520985795.234837</v>
      </c>
      <c r="AD1085" s="1">
        <v>13433096.823999999</v>
      </c>
      <c r="AE1085" s="1">
        <v>1195142130</v>
      </c>
      <c r="AF1085" s="1">
        <v>411225892.117796</v>
      </c>
      <c r="AG1085" s="1">
        <v>13433096.823999999</v>
      </c>
      <c r="AH1085" s="1">
        <v>1195142130</v>
      </c>
      <c r="AI1085" s="1">
        <v>359574173.00389397</v>
      </c>
      <c r="AJ1085" s="1">
        <v>13433096.823999999</v>
      </c>
      <c r="AK1085" s="1">
        <v>2604520982.26443</v>
      </c>
      <c r="AL1085" s="1">
        <v>2707974080.8251901</v>
      </c>
      <c r="AM1085" s="1">
        <v>2565695255.8251901</v>
      </c>
      <c r="AN1085" s="1">
        <v>2455935352.7081499</v>
      </c>
      <c r="AO1085" s="1">
        <v>2404283633.5942502</v>
      </c>
      <c r="AP1085" s="1">
        <v>904209046.22243202</v>
      </c>
      <c r="AQ1085" s="1">
        <v>0</v>
      </c>
      <c r="AR1085" s="1">
        <v>0</v>
      </c>
      <c r="AS1085" s="1">
        <v>0</v>
      </c>
      <c r="AT1085" s="1">
        <v>0</v>
      </c>
      <c r="AU1085" s="1">
        <v>0</v>
      </c>
      <c r="AV1085" s="1">
        <v>3508730028.4868698</v>
      </c>
      <c r="AW1085" s="1">
        <v>3612183127.0476198</v>
      </c>
      <c r="AX1085" s="1">
        <v>3469904302.0476198</v>
      </c>
      <c r="AY1085" s="1">
        <v>3360144398.9305801</v>
      </c>
      <c r="AZ1085" s="1">
        <v>3308492679.81668</v>
      </c>
      <c r="BA1085" s="1">
        <v>3308492679.81668</v>
      </c>
      <c r="BB1085" s="1">
        <v>2707974080.8251901</v>
      </c>
      <c r="BC1085" s="1">
        <v>2565695255.8251901</v>
      </c>
      <c r="BD1085" s="1">
        <v>2455935352.7081499</v>
      </c>
      <c r="BE1085" s="1">
        <v>2404283633.5942502</v>
      </c>
      <c r="BF1085" s="1">
        <v>2404283633.5942502</v>
      </c>
      <c r="BG1085" t="s">
        <v>39</v>
      </c>
    </row>
    <row r="1086" spans="1:59" x14ac:dyDescent="0.25">
      <c r="A1086">
        <v>1619</v>
      </c>
      <c r="B1086" t="s">
        <v>264</v>
      </c>
      <c r="C1086">
        <v>2021</v>
      </c>
      <c r="D1086" s="2">
        <v>77961</v>
      </c>
      <c r="E1086" s="7">
        <v>150938.74</v>
      </c>
      <c r="F1086" t="s">
        <v>41</v>
      </c>
      <c r="G1086" s="2">
        <v>146</v>
      </c>
      <c r="H1086" s="1">
        <v>4154541690</v>
      </c>
      <c r="I1086" s="1">
        <v>1560836680</v>
      </c>
      <c r="J1086" s="1">
        <v>647115847.5</v>
      </c>
      <c r="K1086" s="1">
        <v>683559444.89999998</v>
      </c>
      <c r="L1086" s="1">
        <v>0</v>
      </c>
      <c r="M1086" s="1">
        <v>220273781.26443899</v>
      </c>
      <c r="N1086" s="1">
        <v>77766698.9345195</v>
      </c>
      <c r="O1086" s="1">
        <v>3702451.4479141398</v>
      </c>
      <c r="P1086" s="1">
        <v>140247883.76635599</v>
      </c>
      <c r="Q1086" s="1">
        <v>20303420</v>
      </c>
      <c r="R1086" s="1">
        <v>15327238</v>
      </c>
      <c r="S1086" s="1">
        <v>161739</v>
      </c>
      <c r="T1086" s="1">
        <v>45.799489304031901</v>
      </c>
      <c r="U1086" s="1">
        <v>3.6448574988087299</v>
      </c>
      <c r="V1086" s="1">
        <v>619745</v>
      </c>
      <c r="W1086" s="1">
        <v>34.96</v>
      </c>
      <c r="X1086" s="1">
        <v>0.83</v>
      </c>
      <c r="Y1086" s="1">
        <v>1337420955</v>
      </c>
      <c r="Z1086" s="1">
        <v>492839770.40996999</v>
      </c>
      <c r="AA1086" s="1">
        <v>13433096.823999999</v>
      </c>
      <c r="AB1086" s="1">
        <v>1195142130</v>
      </c>
      <c r="AC1086" s="1">
        <v>492839770.40996999</v>
      </c>
      <c r="AD1086" s="1">
        <v>13433096.823999999</v>
      </c>
      <c r="AE1086" s="1">
        <v>1195142130</v>
      </c>
      <c r="AF1086" s="1">
        <v>389009597.02100098</v>
      </c>
      <c r="AG1086" s="1">
        <v>13433096.823999999</v>
      </c>
      <c r="AH1086" s="1">
        <v>1195142130</v>
      </c>
      <c r="AI1086" s="1">
        <v>340148338.95560402</v>
      </c>
      <c r="AJ1086" s="1">
        <v>13433096.823999999</v>
      </c>
      <c r="AK1086" s="1">
        <v>2428226308.76443</v>
      </c>
      <c r="AL1086" s="1">
        <v>2631057553.50032</v>
      </c>
      <c r="AM1086" s="1">
        <v>2488778728.50032</v>
      </c>
      <c r="AN1086" s="1">
        <v>2384948555.1113501</v>
      </c>
      <c r="AO1086" s="1">
        <v>2336087297.0459599</v>
      </c>
      <c r="AP1086" s="1">
        <v>765028595.28243303</v>
      </c>
      <c r="AQ1086" s="1">
        <v>0</v>
      </c>
      <c r="AR1086" s="1">
        <v>0</v>
      </c>
      <c r="AS1086" s="1">
        <v>0</v>
      </c>
      <c r="AT1086" s="1">
        <v>0</v>
      </c>
      <c r="AU1086" s="1">
        <v>0</v>
      </c>
      <c r="AV1086" s="1">
        <v>3193254904.0468702</v>
      </c>
      <c r="AW1086" s="1">
        <v>3396086148.7827501</v>
      </c>
      <c r="AX1086" s="1">
        <v>3253807323.7827501</v>
      </c>
      <c r="AY1086" s="1">
        <v>3149977150.3937898</v>
      </c>
      <c r="AZ1086" s="1">
        <v>3101115892.3283901</v>
      </c>
      <c r="BA1086" s="1">
        <v>3101115892.3283901</v>
      </c>
      <c r="BB1086" s="1">
        <v>2631057553.50032</v>
      </c>
      <c r="BC1086" s="1">
        <v>2488778728.50032</v>
      </c>
      <c r="BD1086" s="1">
        <v>2384948555.1113501</v>
      </c>
      <c r="BE1086" s="1">
        <v>2336087297.0459599</v>
      </c>
      <c r="BF1086" s="1">
        <v>2336087297.0459599</v>
      </c>
      <c r="BG1086" t="s">
        <v>39</v>
      </c>
    </row>
    <row r="1087" spans="1:59" x14ac:dyDescent="0.25">
      <c r="A1087">
        <v>1626</v>
      </c>
      <c r="B1087" t="s">
        <v>265</v>
      </c>
      <c r="C1087">
        <v>2017</v>
      </c>
      <c r="D1087" s="2">
        <v>37600</v>
      </c>
      <c r="E1087" s="7">
        <v>38174.629999999997</v>
      </c>
      <c r="F1087" t="s">
        <v>66</v>
      </c>
      <c r="G1087" s="2">
        <v>234</v>
      </c>
      <c r="H1087" s="1">
        <v>3211416000</v>
      </c>
      <c r="I1087" s="1">
        <v>1683446891</v>
      </c>
      <c r="J1087" s="1">
        <v>320014401.39999998</v>
      </c>
      <c r="K1087" s="1">
        <v>180126433.30000001</v>
      </c>
      <c r="L1087" s="1">
        <v>52077884.140000001</v>
      </c>
      <c r="M1087" s="1">
        <v>263097228.99930301</v>
      </c>
      <c r="N1087" s="1">
        <v>34483475.120950498</v>
      </c>
      <c r="O1087" s="1">
        <v>1048642.37172241</v>
      </c>
      <c r="P1087" s="1">
        <v>102755495.197032</v>
      </c>
      <c r="Q1087" s="1">
        <v>15217115</v>
      </c>
      <c r="R1087" s="1">
        <v>43563396</v>
      </c>
      <c r="S1087" s="1">
        <v>304749</v>
      </c>
      <c r="T1087" s="1">
        <v>71.010699067482307</v>
      </c>
      <c r="U1087" s="1">
        <v>2.4828409376781502</v>
      </c>
      <c r="V1087" s="1">
        <v>373740</v>
      </c>
      <c r="W1087" s="1">
        <v>71.94</v>
      </c>
      <c r="X1087" s="1">
        <v>1.31</v>
      </c>
      <c r="Y1087" s="1">
        <v>645028000</v>
      </c>
      <c r="Z1087" s="1">
        <v>826317294.50551701</v>
      </c>
      <c r="AA1087" s="1">
        <v>16669850.471999999</v>
      </c>
      <c r="AB1087" s="1">
        <v>576408000</v>
      </c>
      <c r="AC1087" s="1">
        <v>826317294.50551701</v>
      </c>
      <c r="AD1087" s="1">
        <v>16669850.471999999</v>
      </c>
      <c r="AE1087" s="1">
        <v>576408000</v>
      </c>
      <c r="AF1087" s="1">
        <v>653476309.57734501</v>
      </c>
      <c r="AG1087" s="1">
        <v>16669850.471999999</v>
      </c>
      <c r="AH1087" s="1">
        <v>576408000</v>
      </c>
      <c r="AI1087" s="1">
        <v>572139375.49349999</v>
      </c>
      <c r="AJ1087" s="1">
        <v>16669850.471999999</v>
      </c>
      <c r="AK1087" s="1">
        <v>2266558521.3993001</v>
      </c>
      <c r="AL1087" s="1">
        <v>1910785041.5745399</v>
      </c>
      <c r="AM1087" s="1">
        <v>1842165041.5745399</v>
      </c>
      <c r="AN1087" s="1">
        <v>1669324056.6463699</v>
      </c>
      <c r="AO1087" s="1">
        <v>1587987122.56253</v>
      </c>
      <c r="AP1087" s="1">
        <v>267736434.93267199</v>
      </c>
      <c r="AQ1087" s="1">
        <v>0</v>
      </c>
      <c r="AR1087" s="1">
        <v>0</v>
      </c>
      <c r="AS1087" s="1">
        <v>0</v>
      </c>
      <c r="AT1087" s="1">
        <v>0</v>
      </c>
      <c r="AU1087" s="1">
        <v>0</v>
      </c>
      <c r="AV1087" s="1">
        <v>2534294956.3319702</v>
      </c>
      <c r="AW1087" s="1">
        <v>2178521476.5072198</v>
      </c>
      <c r="AX1087" s="1">
        <v>2109901476.50722</v>
      </c>
      <c r="AY1087" s="1">
        <v>1937060491.5790501</v>
      </c>
      <c r="AZ1087" s="1">
        <v>1855723557.4951999</v>
      </c>
      <c r="BA1087" s="1">
        <v>1855723557.4951999</v>
      </c>
      <c r="BB1087" s="1">
        <v>1910785041.5745399</v>
      </c>
      <c r="BC1087" s="1">
        <v>1842165041.5745399</v>
      </c>
      <c r="BD1087" s="1">
        <v>1669324056.6463699</v>
      </c>
      <c r="BE1087" s="1">
        <v>1587987122.56253</v>
      </c>
      <c r="BF1087" s="1">
        <v>1587987122.56253</v>
      </c>
      <c r="BG1087" t="s">
        <v>39</v>
      </c>
    </row>
    <row r="1088" spans="1:59" x14ac:dyDescent="0.25">
      <c r="A1088">
        <v>1626</v>
      </c>
      <c r="B1088" t="s">
        <v>265</v>
      </c>
      <c r="C1088">
        <v>2018</v>
      </c>
      <c r="D1088" s="2">
        <v>37600</v>
      </c>
      <c r="E1088" s="7">
        <v>38174.629999999997</v>
      </c>
      <c r="F1088" t="s">
        <v>66</v>
      </c>
      <c r="G1088" s="2">
        <v>234</v>
      </c>
      <c r="H1088" s="1">
        <v>3211416000</v>
      </c>
      <c r="I1088" s="1">
        <v>1701007412</v>
      </c>
      <c r="J1088" s="1">
        <v>325303877.10000002</v>
      </c>
      <c r="K1088" s="1">
        <v>165189331</v>
      </c>
      <c r="L1088" s="1">
        <v>56805572.780000001</v>
      </c>
      <c r="M1088" s="1">
        <v>263097228.99930301</v>
      </c>
      <c r="N1088" s="1">
        <v>34483475.120950498</v>
      </c>
      <c r="O1088" s="1">
        <v>1048642.37172241</v>
      </c>
      <c r="P1088" s="1">
        <v>102755495.197032</v>
      </c>
      <c r="Q1088" s="1">
        <v>15217115</v>
      </c>
      <c r="R1088" s="1">
        <v>43563396</v>
      </c>
      <c r="S1088" s="1">
        <v>304749</v>
      </c>
      <c r="T1088" s="1">
        <v>70.560217270436596</v>
      </c>
      <c r="U1088" s="1">
        <v>1.7562840014382901</v>
      </c>
      <c r="V1088" s="1">
        <v>373740</v>
      </c>
      <c r="W1088" s="1">
        <v>71.94</v>
      </c>
      <c r="X1088" s="1">
        <v>1.31</v>
      </c>
      <c r="Y1088" s="1">
        <v>645028000</v>
      </c>
      <c r="Z1088" s="1">
        <v>829646242.29879296</v>
      </c>
      <c r="AA1088" s="1">
        <v>16669850.471999999</v>
      </c>
      <c r="AB1088" s="1">
        <v>576408000</v>
      </c>
      <c r="AC1088" s="1">
        <v>829646242.29879296</v>
      </c>
      <c r="AD1088" s="1">
        <v>16669850.471999999</v>
      </c>
      <c r="AE1088" s="1">
        <v>576408000</v>
      </c>
      <c r="AF1088" s="1">
        <v>656108940.569327</v>
      </c>
      <c r="AG1088" s="1">
        <v>16669850.471999999</v>
      </c>
      <c r="AH1088" s="1">
        <v>576408000</v>
      </c>
      <c r="AI1088" s="1">
        <v>574444327.99075496</v>
      </c>
      <c r="AJ1088" s="1">
        <v>16669850.471999999</v>
      </c>
      <c r="AK1088" s="1">
        <v>2289408518.0992999</v>
      </c>
      <c r="AL1088" s="1">
        <v>1919403465.0678201</v>
      </c>
      <c r="AM1088" s="1">
        <v>1850783465.0678201</v>
      </c>
      <c r="AN1088" s="1">
        <v>1677246163.3383501</v>
      </c>
      <c r="AO1088" s="1">
        <v>1595581550.7597799</v>
      </c>
      <c r="AP1088" s="1">
        <v>257527021.272672</v>
      </c>
      <c r="AQ1088" s="1">
        <v>0</v>
      </c>
      <c r="AR1088" s="1">
        <v>0</v>
      </c>
      <c r="AS1088" s="1">
        <v>0</v>
      </c>
      <c r="AT1088" s="1">
        <v>0</v>
      </c>
      <c r="AU1088" s="1">
        <v>0</v>
      </c>
      <c r="AV1088" s="1">
        <v>2546935539.3719702</v>
      </c>
      <c r="AW1088" s="1">
        <v>2176930486.3404899</v>
      </c>
      <c r="AX1088" s="1">
        <v>2108310486.3404901</v>
      </c>
      <c r="AY1088" s="1">
        <v>1934773184.6110301</v>
      </c>
      <c r="AZ1088" s="1">
        <v>1853108572.03246</v>
      </c>
      <c r="BA1088" s="1">
        <v>1853108572.03246</v>
      </c>
      <c r="BB1088" s="1">
        <v>1919403465.0678201</v>
      </c>
      <c r="BC1088" s="1">
        <v>1850783465.0678201</v>
      </c>
      <c r="BD1088" s="1">
        <v>1677246163.3383501</v>
      </c>
      <c r="BE1088" s="1">
        <v>1595581550.7597799</v>
      </c>
      <c r="BF1088" s="1">
        <v>1595581550.7597799</v>
      </c>
      <c r="BG1088" t="s">
        <v>39</v>
      </c>
    </row>
    <row r="1089" spans="1:59" x14ac:dyDescent="0.25">
      <c r="A1089">
        <v>1626</v>
      </c>
      <c r="B1089" t="s">
        <v>265</v>
      </c>
      <c r="C1089">
        <v>2019</v>
      </c>
      <c r="D1089" s="2">
        <v>37600</v>
      </c>
      <c r="E1089" s="7">
        <v>38174.629999999997</v>
      </c>
      <c r="F1089" t="s">
        <v>66</v>
      </c>
      <c r="G1089" s="2">
        <v>234</v>
      </c>
      <c r="H1089" s="1">
        <v>3211416000</v>
      </c>
      <c r="I1089" s="1">
        <v>1683446891</v>
      </c>
      <c r="J1089" s="1">
        <v>320014401.39999998</v>
      </c>
      <c r="K1089" s="1">
        <v>180111472.19999999</v>
      </c>
      <c r="L1089" s="1">
        <v>52077884.140000001</v>
      </c>
      <c r="M1089" s="1">
        <v>263097228.99930301</v>
      </c>
      <c r="N1089" s="1">
        <v>34483475.120950498</v>
      </c>
      <c r="O1089" s="1">
        <v>1048642.37172241</v>
      </c>
      <c r="P1089" s="1">
        <v>102755495.197032</v>
      </c>
      <c r="Q1089" s="1">
        <v>15217115</v>
      </c>
      <c r="R1089" s="1">
        <v>43563396</v>
      </c>
      <c r="S1089" s="1">
        <v>304749</v>
      </c>
      <c r="T1089" s="1">
        <v>68.193668796656297</v>
      </c>
      <c r="U1089" s="1">
        <v>3.9259840415940701</v>
      </c>
      <c r="V1089" s="1">
        <v>373740</v>
      </c>
      <c r="W1089" s="1">
        <v>71.94</v>
      </c>
      <c r="X1089" s="1">
        <v>1.31</v>
      </c>
      <c r="Y1089" s="1">
        <v>645028000</v>
      </c>
      <c r="Z1089" s="1">
        <v>774947602.92004204</v>
      </c>
      <c r="AA1089" s="1">
        <v>16669850.471999999</v>
      </c>
      <c r="AB1089" s="1">
        <v>576408000</v>
      </c>
      <c r="AC1089" s="1">
        <v>774947602.92004204</v>
      </c>
      <c r="AD1089" s="1">
        <v>16669850.471999999</v>
      </c>
      <c r="AE1089" s="1">
        <v>576408000</v>
      </c>
      <c r="AF1089" s="1">
        <v>612851628.59267497</v>
      </c>
      <c r="AG1089" s="1">
        <v>16669850.471999999</v>
      </c>
      <c r="AH1089" s="1">
        <v>576408000</v>
      </c>
      <c r="AI1089" s="1">
        <v>536571170.08567899</v>
      </c>
      <c r="AJ1089" s="1">
        <v>16669850.471999999</v>
      </c>
      <c r="AK1089" s="1">
        <v>2266558521.3993001</v>
      </c>
      <c r="AL1089" s="1">
        <v>1859415349.9890699</v>
      </c>
      <c r="AM1089" s="1">
        <v>1790795349.9890699</v>
      </c>
      <c r="AN1089" s="1">
        <v>1628699375.6617</v>
      </c>
      <c r="AO1089" s="1">
        <v>1552418917.1547101</v>
      </c>
      <c r="AP1089" s="1">
        <v>267721473.832672</v>
      </c>
      <c r="AQ1089" s="1">
        <v>0</v>
      </c>
      <c r="AR1089" s="1">
        <v>0</v>
      </c>
      <c r="AS1089" s="1">
        <v>0</v>
      </c>
      <c r="AT1089" s="1">
        <v>0</v>
      </c>
      <c r="AU1089" s="1">
        <v>0</v>
      </c>
      <c r="AV1089" s="1">
        <v>2534279995.2319698</v>
      </c>
      <c r="AW1089" s="1">
        <v>2127136823.8217399</v>
      </c>
      <c r="AX1089" s="1">
        <v>2058516823.8217399</v>
      </c>
      <c r="AY1089" s="1">
        <v>1896420849.49438</v>
      </c>
      <c r="AZ1089" s="1">
        <v>1820140390.98738</v>
      </c>
      <c r="BA1089" s="1">
        <v>1820140390.98738</v>
      </c>
      <c r="BB1089" s="1">
        <v>1859415349.9890699</v>
      </c>
      <c r="BC1089" s="1">
        <v>1790795349.9890699</v>
      </c>
      <c r="BD1089" s="1">
        <v>1628699375.6617</v>
      </c>
      <c r="BE1089" s="1">
        <v>1552418917.1547101</v>
      </c>
      <c r="BF1089" s="1">
        <v>1552418917.1547101</v>
      </c>
      <c r="BG1089" t="s">
        <v>39</v>
      </c>
    </row>
    <row r="1090" spans="1:59" x14ac:dyDescent="0.25">
      <c r="A1090">
        <v>1626</v>
      </c>
      <c r="B1090" t="s">
        <v>265</v>
      </c>
      <c r="C1090">
        <v>2020</v>
      </c>
      <c r="D1090" s="2">
        <v>39758</v>
      </c>
      <c r="E1090" s="7">
        <v>38174.629999999997</v>
      </c>
      <c r="F1090" t="s">
        <v>66</v>
      </c>
      <c r="G1090" s="2">
        <v>234</v>
      </c>
      <c r="H1090" s="1">
        <v>3395730780</v>
      </c>
      <c r="I1090" s="1">
        <v>1869767943</v>
      </c>
      <c r="J1090" s="1">
        <v>303884156.19999999</v>
      </c>
      <c r="K1090" s="1">
        <v>162607055.40000001</v>
      </c>
      <c r="L1090" s="1">
        <v>107570625.652</v>
      </c>
      <c r="M1090" s="1">
        <v>263097228.99930301</v>
      </c>
      <c r="N1090" s="1">
        <v>34483475.120950498</v>
      </c>
      <c r="O1090" s="1">
        <v>1048642.37172241</v>
      </c>
      <c r="P1090" s="1">
        <v>102755495.197032</v>
      </c>
      <c r="Q1090" s="1">
        <v>15217115</v>
      </c>
      <c r="R1090" s="1">
        <v>43563396</v>
      </c>
      <c r="S1090" s="1">
        <v>304749</v>
      </c>
      <c r="T1090" s="1">
        <v>70.830997629999999</v>
      </c>
      <c r="U1090" s="1">
        <v>1.7618328804944901</v>
      </c>
      <c r="V1090" s="1">
        <v>373740</v>
      </c>
      <c r="W1090" s="1">
        <v>71.94</v>
      </c>
      <c r="X1090" s="1">
        <v>1.31</v>
      </c>
      <c r="Y1090" s="1">
        <v>682048490</v>
      </c>
      <c r="Z1090" s="1">
        <v>832844435.929407</v>
      </c>
      <c r="AA1090" s="1">
        <v>16669850.471999999</v>
      </c>
      <c r="AB1090" s="1">
        <v>609490140</v>
      </c>
      <c r="AC1090" s="1">
        <v>832844435.929407</v>
      </c>
      <c r="AD1090" s="1">
        <v>16669850.471999999</v>
      </c>
      <c r="AE1090" s="1">
        <v>609490140</v>
      </c>
      <c r="AF1090" s="1">
        <v>658638167.27793503</v>
      </c>
      <c r="AG1090" s="1">
        <v>16669850.471999999</v>
      </c>
      <c r="AH1090" s="1">
        <v>609490140</v>
      </c>
      <c r="AI1090" s="1">
        <v>576658746.73606503</v>
      </c>
      <c r="AJ1090" s="1">
        <v>16669850.471999999</v>
      </c>
      <c r="AK1090" s="1">
        <v>2436749328.1992998</v>
      </c>
      <c r="AL1090" s="1">
        <v>1938202427.79843</v>
      </c>
      <c r="AM1090" s="1">
        <v>1865644077.79843</v>
      </c>
      <c r="AN1090" s="1">
        <v>1691437809.14696</v>
      </c>
      <c r="AO1090" s="1">
        <v>1609458388.6050899</v>
      </c>
      <c r="AP1090" s="1">
        <v>305709798.54467201</v>
      </c>
      <c r="AQ1090" s="1">
        <v>0</v>
      </c>
      <c r="AR1090" s="1">
        <v>0</v>
      </c>
      <c r="AS1090" s="1">
        <v>0</v>
      </c>
      <c r="AT1090" s="1">
        <v>0</v>
      </c>
      <c r="AU1090" s="1">
        <v>0</v>
      </c>
      <c r="AV1090" s="1">
        <v>2742459126.7439699</v>
      </c>
      <c r="AW1090" s="1">
        <v>2243912226.3431101</v>
      </c>
      <c r="AX1090" s="1">
        <v>2171353876.3431101</v>
      </c>
      <c r="AY1090" s="1">
        <v>1997147607.6916399</v>
      </c>
      <c r="AZ1090" s="1">
        <v>1915168187.14977</v>
      </c>
      <c r="BA1090" s="1">
        <v>1915168187.14977</v>
      </c>
      <c r="BB1090" s="1">
        <v>1938202427.79843</v>
      </c>
      <c r="BC1090" s="1">
        <v>1865644077.79843</v>
      </c>
      <c r="BD1090" s="1">
        <v>1691437809.14696</v>
      </c>
      <c r="BE1090" s="1">
        <v>1609458388.6050899</v>
      </c>
      <c r="BF1090" s="1">
        <v>1609458388.6050899</v>
      </c>
      <c r="BG1090" t="s">
        <v>39</v>
      </c>
    </row>
    <row r="1091" spans="1:59" x14ac:dyDescent="0.25">
      <c r="A1091">
        <v>1626</v>
      </c>
      <c r="B1091" t="s">
        <v>265</v>
      </c>
      <c r="C1091">
        <v>2021</v>
      </c>
      <c r="D1091" s="2">
        <v>39758</v>
      </c>
      <c r="E1091" s="7">
        <v>38174.629999999997</v>
      </c>
      <c r="F1091" t="s">
        <v>66</v>
      </c>
      <c r="G1091" s="2">
        <v>234</v>
      </c>
      <c r="H1091" s="1">
        <v>3395730780</v>
      </c>
      <c r="I1091" s="1">
        <v>1913257442</v>
      </c>
      <c r="J1091" s="1">
        <v>304557403</v>
      </c>
      <c r="K1091" s="1">
        <v>187911410.5</v>
      </c>
      <c r="L1091" s="1">
        <v>174899794</v>
      </c>
      <c r="M1091" s="1">
        <v>263097228.99930301</v>
      </c>
      <c r="N1091" s="1">
        <v>34483475.120950498</v>
      </c>
      <c r="O1091" s="1">
        <v>1048642.37172241</v>
      </c>
      <c r="P1091" s="1">
        <v>102755495.197032</v>
      </c>
      <c r="Q1091" s="1">
        <v>15217115</v>
      </c>
      <c r="R1091" s="1">
        <v>43563396</v>
      </c>
      <c r="S1091" s="1">
        <v>304749</v>
      </c>
      <c r="T1091" s="1">
        <v>71.1961109777084</v>
      </c>
      <c r="U1091" s="1">
        <v>1.8372396014093699</v>
      </c>
      <c r="V1091" s="1">
        <v>373740</v>
      </c>
      <c r="W1091" s="1">
        <v>71.94</v>
      </c>
      <c r="X1091" s="1">
        <v>1.31</v>
      </c>
      <c r="Y1091" s="1">
        <v>682048490</v>
      </c>
      <c r="Z1091" s="1">
        <v>836337753.86733103</v>
      </c>
      <c r="AA1091" s="1">
        <v>16669850.471999999</v>
      </c>
      <c r="AB1091" s="1">
        <v>609490140</v>
      </c>
      <c r="AC1091" s="1">
        <v>836337753.86733103</v>
      </c>
      <c r="AD1091" s="1">
        <v>16669850.471999999</v>
      </c>
      <c r="AE1091" s="1">
        <v>609490140</v>
      </c>
      <c r="AF1091" s="1">
        <v>661400787.07233298</v>
      </c>
      <c r="AG1091" s="1">
        <v>16669850.471999999</v>
      </c>
      <c r="AH1091" s="1">
        <v>609490140</v>
      </c>
      <c r="AI1091" s="1">
        <v>579077508.58056998</v>
      </c>
      <c r="AJ1091" s="1">
        <v>16669850.471999999</v>
      </c>
      <c r="AK1091" s="1">
        <v>2480912073.9993</v>
      </c>
      <c r="AL1091" s="1">
        <v>1942368992.53636</v>
      </c>
      <c r="AM1091" s="1">
        <v>1869810642.53636</v>
      </c>
      <c r="AN1091" s="1">
        <v>1694873675.7413599</v>
      </c>
      <c r="AO1091" s="1">
        <v>1612550397.2495999</v>
      </c>
      <c r="AP1091" s="1">
        <v>398343321.99267203</v>
      </c>
      <c r="AQ1091" s="1">
        <v>0</v>
      </c>
      <c r="AR1091" s="1">
        <v>0</v>
      </c>
      <c r="AS1091" s="1">
        <v>0</v>
      </c>
      <c r="AT1091" s="1">
        <v>0</v>
      </c>
      <c r="AU1091" s="1">
        <v>0</v>
      </c>
      <c r="AV1091" s="1">
        <v>2879255395.9919701</v>
      </c>
      <c r="AW1091" s="1">
        <v>2340712314.5290298</v>
      </c>
      <c r="AX1091" s="1">
        <v>2268153964.5290298</v>
      </c>
      <c r="AY1091" s="1">
        <v>2093216997.73403</v>
      </c>
      <c r="AZ1091" s="1">
        <v>2010893719.24227</v>
      </c>
      <c r="BA1091" s="1">
        <v>2010893719.24227</v>
      </c>
      <c r="BB1091" s="1">
        <v>1942368992.53636</v>
      </c>
      <c r="BC1091" s="1">
        <v>1869810642.53636</v>
      </c>
      <c r="BD1091" s="1">
        <v>1694873675.7413599</v>
      </c>
      <c r="BE1091" s="1">
        <v>1612550397.2495999</v>
      </c>
      <c r="BF1091" s="1">
        <v>1612550397.2495999</v>
      </c>
      <c r="BG1091" t="s">
        <v>39</v>
      </c>
    </row>
    <row r="1092" spans="1:59" x14ac:dyDescent="0.25">
      <c r="A1092">
        <v>1631</v>
      </c>
      <c r="B1092" t="s">
        <v>266</v>
      </c>
      <c r="C1092">
        <v>2017</v>
      </c>
      <c r="D1092" s="2">
        <v>266259</v>
      </c>
      <c r="E1092" s="7">
        <v>62777.32</v>
      </c>
      <c r="F1092" t="s">
        <v>47</v>
      </c>
      <c r="G1092" s="2">
        <v>228</v>
      </c>
      <c r="H1092" s="1">
        <v>22158073980</v>
      </c>
      <c r="I1092" s="1">
        <v>11219884526</v>
      </c>
      <c r="J1092" s="1">
        <v>700090873.5</v>
      </c>
      <c r="K1092" s="1">
        <v>4716693225</v>
      </c>
      <c r="L1092" s="1">
        <v>0</v>
      </c>
      <c r="M1092" s="1">
        <v>963206217.69341695</v>
      </c>
      <c r="N1092" s="1">
        <v>363687218.55817199</v>
      </c>
      <c r="O1092" s="1">
        <v>37441801.624169901</v>
      </c>
      <c r="P1092" s="1">
        <v>433241630.11088997</v>
      </c>
      <c r="Q1092" s="1">
        <v>172812282</v>
      </c>
      <c r="R1092" s="1">
        <v>74829469</v>
      </c>
      <c r="S1092" s="1">
        <v>3563047</v>
      </c>
      <c r="T1092" s="1">
        <v>56.410505970870197</v>
      </c>
      <c r="U1092" s="1">
        <v>3.4093161730478498</v>
      </c>
      <c r="V1092" s="1">
        <v>107770124</v>
      </c>
      <c r="W1092" s="1">
        <v>37.4</v>
      </c>
      <c r="X1092" s="1">
        <v>1.04</v>
      </c>
      <c r="Y1092" s="1">
        <v>4567673145</v>
      </c>
      <c r="Z1092" s="1">
        <v>5053507853.5799103</v>
      </c>
      <c r="AA1092" s="1">
        <v>2598932580.7244802</v>
      </c>
      <c r="AB1092" s="1">
        <v>4081750470</v>
      </c>
      <c r="AC1092" s="1">
        <v>5053507853.5799103</v>
      </c>
      <c r="AD1092" s="1">
        <v>2598932580.7244802</v>
      </c>
      <c r="AE1092" s="1">
        <v>4081750470</v>
      </c>
      <c r="AF1092" s="1">
        <v>4004517859.6619401</v>
      </c>
      <c r="AG1092" s="1">
        <v>2598932580.7244802</v>
      </c>
      <c r="AH1092" s="1">
        <v>4081750470</v>
      </c>
      <c r="AI1092" s="1">
        <v>3510875509.58289</v>
      </c>
      <c r="AJ1092" s="1">
        <v>2598932580.7244802</v>
      </c>
      <c r="AK1092" s="1">
        <v>12883181617.193399</v>
      </c>
      <c r="AL1092" s="1">
        <v>13353446082.915199</v>
      </c>
      <c r="AM1092" s="1">
        <v>12867523407.915199</v>
      </c>
      <c r="AN1092" s="1">
        <v>11818533413.997299</v>
      </c>
      <c r="AO1092" s="1">
        <v>11324891063.9182</v>
      </c>
      <c r="AP1092" s="1">
        <v>5117822245.1823397</v>
      </c>
      <c r="AQ1092" s="1">
        <v>0</v>
      </c>
      <c r="AR1092" s="1">
        <v>0</v>
      </c>
      <c r="AS1092" s="1">
        <v>0</v>
      </c>
      <c r="AT1092" s="1">
        <v>0</v>
      </c>
      <c r="AU1092" s="1">
        <v>0</v>
      </c>
      <c r="AV1092" s="1">
        <v>18001003862.375702</v>
      </c>
      <c r="AW1092" s="1">
        <v>18471268328.097599</v>
      </c>
      <c r="AX1092" s="1">
        <v>17985345653.097599</v>
      </c>
      <c r="AY1092" s="1">
        <v>16936355659.1796</v>
      </c>
      <c r="AZ1092" s="1">
        <v>16442713309.100599</v>
      </c>
      <c r="BA1092" s="1">
        <v>16442713309.100599</v>
      </c>
      <c r="BB1092" s="1">
        <v>13353446082.915199</v>
      </c>
      <c r="BC1092" s="1">
        <v>12867523407.915199</v>
      </c>
      <c r="BD1092" s="1">
        <v>11818533413.997299</v>
      </c>
      <c r="BE1092" s="1">
        <v>11324891063.9182</v>
      </c>
      <c r="BF1092" s="1">
        <v>11324891063.9182</v>
      </c>
      <c r="BG1092" t="s">
        <v>39</v>
      </c>
    </row>
    <row r="1093" spans="1:59" x14ac:dyDescent="0.25">
      <c r="A1093">
        <v>1631</v>
      </c>
      <c r="B1093" t="s">
        <v>266</v>
      </c>
      <c r="C1093">
        <v>2018</v>
      </c>
      <c r="D1093" s="2">
        <v>266259</v>
      </c>
      <c r="E1093" s="7">
        <v>62777.32</v>
      </c>
      <c r="F1093" t="s">
        <v>47</v>
      </c>
      <c r="G1093" s="2">
        <v>228</v>
      </c>
      <c r="H1093" s="1">
        <v>22158073980</v>
      </c>
      <c r="I1093" s="1">
        <v>11461786092</v>
      </c>
      <c r="J1093" s="1">
        <v>700090873.5</v>
      </c>
      <c r="K1093" s="1">
        <v>4716693225</v>
      </c>
      <c r="L1093" s="1">
        <v>0</v>
      </c>
      <c r="M1093" s="1">
        <v>963206217.69341695</v>
      </c>
      <c r="N1093" s="1">
        <v>363687218.55817199</v>
      </c>
      <c r="O1093" s="1">
        <v>37441801.624169901</v>
      </c>
      <c r="P1093" s="1">
        <v>433241630.11088997</v>
      </c>
      <c r="Q1093" s="1">
        <v>172812282</v>
      </c>
      <c r="R1093" s="1">
        <v>74829469</v>
      </c>
      <c r="S1093" s="1">
        <v>3563047</v>
      </c>
      <c r="T1093" s="1">
        <v>57.206003323413199</v>
      </c>
      <c r="U1093" s="1">
        <v>3.10464668425164</v>
      </c>
      <c r="V1093" s="1">
        <v>107770124</v>
      </c>
      <c r="W1093" s="1">
        <v>37.4</v>
      </c>
      <c r="X1093" s="1">
        <v>1.04</v>
      </c>
      <c r="Y1093" s="1">
        <v>4567673145</v>
      </c>
      <c r="Z1093" s="1">
        <v>5158405532.1822996</v>
      </c>
      <c r="AA1093" s="1">
        <v>2598932580.7244802</v>
      </c>
      <c r="AB1093" s="1">
        <v>4081750470</v>
      </c>
      <c r="AC1093" s="1">
        <v>5158405532.1822996</v>
      </c>
      <c r="AD1093" s="1">
        <v>2598932580.7244802</v>
      </c>
      <c r="AE1093" s="1">
        <v>4081750470</v>
      </c>
      <c r="AF1093" s="1">
        <v>4087641234.4683599</v>
      </c>
      <c r="AG1093" s="1">
        <v>2598932580.7244802</v>
      </c>
      <c r="AH1093" s="1">
        <v>4081750470</v>
      </c>
      <c r="AI1093" s="1">
        <v>3583752153.1912098</v>
      </c>
      <c r="AJ1093" s="1">
        <v>2598932580.7244802</v>
      </c>
      <c r="AK1093" s="1">
        <v>13125083183.193399</v>
      </c>
      <c r="AL1093" s="1">
        <v>13458343761.517599</v>
      </c>
      <c r="AM1093" s="1">
        <v>12972421086.517599</v>
      </c>
      <c r="AN1093" s="1">
        <v>11901656788.803699</v>
      </c>
      <c r="AO1093" s="1">
        <v>11397767707.526501</v>
      </c>
      <c r="AP1093" s="1">
        <v>5117822245.1823397</v>
      </c>
      <c r="AQ1093" s="1">
        <v>0</v>
      </c>
      <c r="AR1093" s="1">
        <v>0</v>
      </c>
      <c r="AS1093" s="1">
        <v>0</v>
      </c>
      <c r="AT1093" s="1">
        <v>0</v>
      </c>
      <c r="AU1093" s="1">
        <v>0</v>
      </c>
      <c r="AV1093" s="1">
        <v>18242905428.375702</v>
      </c>
      <c r="AW1093" s="1">
        <v>18576166006.700001</v>
      </c>
      <c r="AX1093" s="1">
        <v>18090243331.700001</v>
      </c>
      <c r="AY1093" s="1">
        <v>17019479033.986</v>
      </c>
      <c r="AZ1093" s="1">
        <v>16515589952.7089</v>
      </c>
      <c r="BA1093" s="1">
        <v>16515589952.7089</v>
      </c>
      <c r="BB1093" s="1">
        <v>13458343761.517599</v>
      </c>
      <c r="BC1093" s="1">
        <v>12972421086.517599</v>
      </c>
      <c r="BD1093" s="1">
        <v>11901656788.803699</v>
      </c>
      <c r="BE1093" s="1">
        <v>11397767707.526501</v>
      </c>
      <c r="BF1093" s="1">
        <v>11397767707.526501</v>
      </c>
      <c r="BG1093" t="s">
        <v>39</v>
      </c>
    </row>
    <row r="1094" spans="1:59" x14ac:dyDescent="0.25">
      <c r="A1094">
        <v>1631</v>
      </c>
      <c r="B1094" t="s">
        <v>266</v>
      </c>
      <c r="C1094">
        <v>2019</v>
      </c>
      <c r="D1094" s="2">
        <v>266259</v>
      </c>
      <c r="E1094" s="7">
        <v>62777.32</v>
      </c>
      <c r="F1094" t="s">
        <v>47</v>
      </c>
      <c r="G1094" s="2">
        <v>228</v>
      </c>
      <c r="H1094" s="1">
        <v>22158073980</v>
      </c>
      <c r="I1094" s="1">
        <v>11728029192</v>
      </c>
      <c r="J1094" s="1">
        <v>700090873.5</v>
      </c>
      <c r="K1094" s="1">
        <v>4716693225</v>
      </c>
      <c r="L1094" s="1">
        <v>0</v>
      </c>
      <c r="M1094" s="1">
        <v>963206217.69341695</v>
      </c>
      <c r="N1094" s="1">
        <v>363687218.55817199</v>
      </c>
      <c r="O1094" s="1">
        <v>37441801.624169901</v>
      </c>
      <c r="P1094" s="1">
        <v>433241630.11088997</v>
      </c>
      <c r="Q1094" s="1">
        <v>172812282</v>
      </c>
      <c r="R1094" s="1">
        <v>74829469</v>
      </c>
      <c r="S1094" s="1">
        <v>3563047</v>
      </c>
      <c r="T1094" s="1">
        <v>53.768123764250298</v>
      </c>
      <c r="U1094" s="1">
        <v>3.8479585794275</v>
      </c>
      <c r="V1094" s="1">
        <v>107770124</v>
      </c>
      <c r="W1094" s="1">
        <v>37.4</v>
      </c>
      <c r="X1094" s="1">
        <v>1.04</v>
      </c>
      <c r="Y1094" s="1">
        <v>4567673145</v>
      </c>
      <c r="Z1094" s="1">
        <v>4759741201.5809803</v>
      </c>
      <c r="AA1094" s="1">
        <v>2598932580.7244802</v>
      </c>
      <c r="AB1094" s="1">
        <v>4081750470</v>
      </c>
      <c r="AC1094" s="1">
        <v>4759741201.5809803</v>
      </c>
      <c r="AD1094" s="1">
        <v>2598932580.7244802</v>
      </c>
      <c r="AE1094" s="1">
        <v>4081750470</v>
      </c>
      <c r="AF1094" s="1">
        <v>3771730291.3850899</v>
      </c>
      <c r="AG1094" s="1">
        <v>2598932580.7244802</v>
      </c>
      <c r="AH1094" s="1">
        <v>4081750470</v>
      </c>
      <c r="AI1094" s="1">
        <v>3306783980.70467</v>
      </c>
      <c r="AJ1094" s="1">
        <v>2598932580.7244802</v>
      </c>
      <c r="AK1094" s="1">
        <v>13391326283.193399</v>
      </c>
      <c r="AL1094" s="1">
        <v>13059679430.9163</v>
      </c>
      <c r="AM1094" s="1">
        <v>12573756755.9163</v>
      </c>
      <c r="AN1094" s="1">
        <v>11585745845.7204</v>
      </c>
      <c r="AO1094" s="1">
        <v>11120799535.040001</v>
      </c>
      <c r="AP1094" s="1">
        <v>5117822245.1823397</v>
      </c>
      <c r="AQ1094" s="1">
        <v>0</v>
      </c>
      <c r="AR1094" s="1">
        <v>0</v>
      </c>
      <c r="AS1094" s="1">
        <v>0</v>
      </c>
      <c r="AT1094" s="1">
        <v>0</v>
      </c>
      <c r="AU1094" s="1">
        <v>0</v>
      </c>
      <c r="AV1094" s="1">
        <v>18509148528.375702</v>
      </c>
      <c r="AW1094" s="1">
        <v>18177501676.098598</v>
      </c>
      <c r="AX1094" s="1">
        <v>17691579001.098598</v>
      </c>
      <c r="AY1094" s="1">
        <v>16703568090.9028</v>
      </c>
      <c r="AZ1094" s="1">
        <v>16238621780.2223</v>
      </c>
      <c r="BA1094" s="1">
        <v>16238621780.2223</v>
      </c>
      <c r="BB1094" s="1">
        <v>13059679430.9163</v>
      </c>
      <c r="BC1094" s="1">
        <v>12573756755.9163</v>
      </c>
      <c r="BD1094" s="1">
        <v>11585745845.7204</v>
      </c>
      <c r="BE1094" s="1">
        <v>11120799535.040001</v>
      </c>
      <c r="BF1094" s="1">
        <v>11120799535.040001</v>
      </c>
      <c r="BG1094" t="s">
        <v>39</v>
      </c>
    </row>
    <row r="1095" spans="1:59" x14ac:dyDescent="0.25">
      <c r="A1095">
        <v>1631</v>
      </c>
      <c r="B1095" t="s">
        <v>266</v>
      </c>
      <c r="C1095">
        <v>2020</v>
      </c>
      <c r="D1095" s="2">
        <v>232768</v>
      </c>
      <c r="E1095" s="7">
        <v>62777.32</v>
      </c>
      <c r="F1095" t="s">
        <v>47</v>
      </c>
      <c r="G1095" s="2">
        <v>228</v>
      </c>
      <c r="H1095" s="1">
        <v>19370952960</v>
      </c>
      <c r="I1095" s="1">
        <v>10299530058</v>
      </c>
      <c r="J1095" s="1">
        <v>815211305</v>
      </c>
      <c r="K1095" s="1">
        <v>3325578638</v>
      </c>
      <c r="L1095" s="1">
        <v>677357299</v>
      </c>
      <c r="M1095" s="1">
        <v>963206217.69341695</v>
      </c>
      <c r="N1095" s="1">
        <v>363687218.55817199</v>
      </c>
      <c r="O1095" s="1">
        <v>37441801.624169901</v>
      </c>
      <c r="P1095" s="1">
        <v>433241630.11088997</v>
      </c>
      <c r="Q1095" s="1">
        <v>172812282</v>
      </c>
      <c r="R1095" s="1">
        <v>74829469</v>
      </c>
      <c r="S1095" s="1">
        <v>3563047</v>
      </c>
      <c r="T1095" s="1">
        <v>55.917691397206497</v>
      </c>
      <c r="U1095" s="1">
        <v>1.55497050504031</v>
      </c>
      <c r="V1095" s="1">
        <v>107770124</v>
      </c>
      <c r="W1095" s="1">
        <v>37.4</v>
      </c>
      <c r="X1095" s="1">
        <v>1.04</v>
      </c>
      <c r="Y1095" s="1">
        <v>3993135040</v>
      </c>
      <c r="Z1095" s="1">
        <v>5183325846.4288702</v>
      </c>
      <c r="AA1095" s="1">
        <v>2598932580.7244802</v>
      </c>
      <c r="AB1095" s="1">
        <v>3568333440</v>
      </c>
      <c r="AC1095" s="1">
        <v>5183325846.4288702</v>
      </c>
      <c r="AD1095" s="1">
        <v>2598932580.7244802</v>
      </c>
      <c r="AE1095" s="1">
        <v>3568333440</v>
      </c>
      <c r="AF1095" s="1">
        <v>4107388674.5357699</v>
      </c>
      <c r="AG1095" s="1">
        <v>2598932580.7244802</v>
      </c>
      <c r="AH1095" s="1">
        <v>3568333440</v>
      </c>
      <c r="AI1095" s="1">
        <v>3601065299.5272598</v>
      </c>
      <c r="AJ1095" s="1">
        <v>2598932580.7244802</v>
      </c>
      <c r="AK1095" s="1">
        <v>12077947580.693399</v>
      </c>
      <c r="AL1095" s="1">
        <v>13023846402.2642</v>
      </c>
      <c r="AM1095" s="1">
        <v>12599044802.2642</v>
      </c>
      <c r="AN1095" s="1">
        <v>11523107630.371099</v>
      </c>
      <c r="AO1095" s="1">
        <v>11016784255.3626</v>
      </c>
      <c r="AP1095" s="1">
        <v>4404064957.1823397</v>
      </c>
      <c r="AQ1095" s="1">
        <v>0</v>
      </c>
      <c r="AR1095" s="1">
        <v>0</v>
      </c>
      <c r="AS1095" s="1">
        <v>0</v>
      </c>
      <c r="AT1095" s="1">
        <v>0</v>
      </c>
      <c r="AU1095" s="1">
        <v>0</v>
      </c>
      <c r="AV1095" s="1">
        <v>16482012537.8757</v>
      </c>
      <c r="AW1095" s="1">
        <v>17427911359.446499</v>
      </c>
      <c r="AX1095" s="1">
        <v>17003109759.446501</v>
      </c>
      <c r="AY1095" s="1">
        <v>15927172587.5534</v>
      </c>
      <c r="AZ1095" s="1">
        <v>15420849212.544901</v>
      </c>
      <c r="BA1095" s="1">
        <v>15420849212.544901</v>
      </c>
      <c r="BB1095" s="1">
        <v>13023846402.2642</v>
      </c>
      <c r="BC1095" s="1">
        <v>12599044802.2642</v>
      </c>
      <c r="BD1095" s="1">
        <v>11523107630.371099</v>
      </c>
      <c r="BE1095" s="1">
        <v>11016784255.3626</v>
      </c>
      <c r="BF1095" s="1">
        <v>11016784255.3626</v>
      </c>
      <c r="BG1095" t="s">
        <v>39</v>
      </c>
    </row>
    <row r="1096" spans="1:59" x14ac:dyDescent="0.25">
      <c r="A1096">
        <v>1631</v>
      </c>
      <c r="B1096" t="s">
        <v>266</v>
      </c>
      <c r="C1096">
        <v>2021</v>
      </c>
      <c r="D1096" s="2">
        <v>232768</v>
      </c>
      <c r="E1096" s="7">
        <v>62777.32</v>
      </c>
      <c r="F1096" t="s">
        <v>47</v>
      </c>
      <c r="G1096" s="2">
        <v>228</v>
      </c>
      <c r="H1096" s="1">
        <v>19370952960</v>
      </c>
      <c r="I1096" s="1">
        <v>10853589121.2945</v>
      </c>
      <c r="J1096" s="1">
        <v>793760165</v>
      </c>
      <c r="K1096" s="1">
        <v>3332800332</v>
      </c>
      <c r="L1096" s="1">
        <v>708730596</v>
      </c>
      <c r="M1096" s="1">
        <v>963206217.69341695</v>
      </c>
      <c r="N1096" s="1">
        <v>363687218.55817199</v>
      </c>
      <c r="O1096" s="1">
        <v>37441801.624169901</v>
      </c>
      <c r="P1096" s="1">
        <v>433241630.11088997</v>
      </c>
      <c r="Q1096" s="1">
        <v>172812282</v>
      </c>
      <c r="R1096" s="1">
        <v>74829469</v>
      </c>
      <c r="S1096" s="1">
        <v>3563047</v>
      </c>
      <c r="T1096" s="1">
        <v>57.577538388542301</v>
      </c>
      <c r="U1096" s="1">
        <v>3.7849353577665101</v>
      </c>
      <c r="V1096" s="1">
        <v>107770124</v>
      </c>
      <c r="W1096" s="1">
        <v>37.4</v>
      </c>
      <c r="X1096" s="1">
        <v>1.04</v>
      </c>
      <c r="Y1096" s="1">
        <v>3993135040</v>
      </c>
      <c r="Z1096" s="1">
        <v>5128966782.0193195</v>
      </c>
      <c r="AA1096" s="1">
        <v>2598932580.7244802</v>
      </c>
      <c r="AB1096" s="1">
        <v>3568333440</v>
      </c>
      <c r="AC1096" s="1">
        <v>5128966782.0193195</v>
      </c>
      <c r="AD1096" s="1">
        <v>2598932580.7244802</v>
      </c>
      <c r="AE1096" s="1">
        <v>3568333440</v>
      </c>
      <c r="AF1096" s="1">
        <v>4064313280.0633302</v>
      </c>
      <c r="AG1096" s="1">
        <v>2598932580.7244802</v>
      </c>
      <c r="AH1096" s="1">
        <v>3568333440</v>
      </c>
      <c r="AI1096" s="1">
        <v>3563299867.37816</v>
      </c>
      <c r="AJ1096" s="1">
        <v>2598932580.7244802</v>
      </c>
      <c r="AK1096" s="1">
        <v>12610555503.9879</v>
      </c>
      <c r="AL1096" s="1">
        <v>12948036197.854601</v>
      </c>
      <c r="AM1096" s="1">
        <v>12523234597.854601</v>
      </c>
      <c r="AN1096" s="1">
        <v>11458581095.898701</v>
      </c>
      <c r="AO1096" s="1">
        <v>10957567683.213499</v>
      </c>
      <c r="AP1096" s="1">
        <v>4442659948.1823397</v>
      </c>
      <c r="AQ1096" s="1">
        <v>0</v>
      </c>
      <c r="AR1096" s="1">
        <v>0</v>
      </c>
      <c r="AS1096" s="1">
        <v>0</v>
      </c>
      <c r="AT1096" s="1">
        <v>0</v>
      </c>
      <c r="AU1096" s="1">
        <v>0</v>
      </c>
      <c r="AV1096" s="1">
        <v>17053215452.1702</v>
      </c>
      <c r="AW1096" s="1">
        <v>17390696146.036999</v>
      </c>
      <c r="AX1096" s="1">
        <v>16965894546.037001</v>
      </c>
      <c r="AY1096" s="1">
        <v>15901241044.080999</v>
      </c>
      <c r="AZ1096" s="1">
        <v>15400227631.3958</v>
      </c>
      <c r="BA1096" s="1">
        <v>15400227631.3958</v>
      </c>
      <c r="BB1096" s="1">
        <v>12948036197.854601</v>
      </c>
      <c r="BC1096" s="1">
        <v>12523234597.854601</v>
      </c>
      <c r="BD1096" s="1">
        <v>11458581095.898701</v>
      </c>
      <c r="BE1096" s="1">
        <v>10957567683.213499</v>
      </c>
      <c r="BF1096" s="1">
        <v>10957567683.213499</v>
      </c>
      <c r="BG1096" t="s">
        <v>39</v>
      </c>
    </row>
    <row r="1097" spans="1:59" x14ac:dyDescent="0.25">
      <c r="A1097">
        <v>1639</v>
      </c>
      <c r="B1097" t="s">
        <v>267</v>
      </c>
      <c r="C1097">
        <v>2017</v>
      </c>
      <c r="D1097" s="2">
        <v>38787</v>
      </c>
      <c r="E1097" s="7">
        <v>110077.01</v>
      </c>
      <c r="F1097" t="s">
        <v>45</v>
      </c>
      <c r="G1097" s="2">
        <v>160</v>
      </c>
      <c r="H1097" s="1">
        <v>2265160800</v>
      </c>
      <c r="I1097" s="1">
        <v>1602406740</v>
      </c>
      <c r="J1097" s="1">
        <v>71646772</v>
      </c>
      <c r="K1097" s="1">
        <v>305114433</v>
      </c>
      <c r="L1097" s="1">
        <v>82912808</v>
      </c>
      <c r="M1097" s="1">
        <v>50767850</v>
      </c>
      <c r="N1097" s="1">
        <v>52901909.850000001</v>
      </c>
      <c r="O1097" s="1">
        <v>13188661.7701641</v>
      </c>
      <c r="P1097" s="1">
        <v>50767850</v>
      </c>
      <c r="Q1097" s="1">
        <v>27091901</v>
      </c>
      <c r="R1097" s="1">
        <v>5693449</v>
      </c>
      <c r="S1097" s="1">
        <v>377059</v>
      </c>
      <c r="T1097" s="1">
        <v>57.089321724254603</v>
      </c>
      <c r="U1097" s="1">
        <v>4.7136637312113896</v>
      </c>
      <c r="V1097" s="1">
        <v>0</v>
      </c>
      <c r="Y1097" s="1">
        <v>665390985</v>
      </c>
      <c r="Z1097" s="1">
        <v>745627703.46730995</v>
      </c>
      <c r="AA1097" s="1">
        <v>0</v>
      </c>
      <c r="AB1097" s="1">
        <v>594604710</v>
      </c>
      <c r="AC1097" s="1">
        <v>745627703.46730995</v>
      </c>
      <c r="AD1097" s="1">
        <v>0</v>
      </c>
      <c r="AE1097" s="1">
        <v>594604710</v>
      </c>
      <c r="AF1097" s="1">
        <v>589783709.44818997</v>
      </c>
      <c r="AG1097" s="1">
        <v>0</v>
      </c>
      <c r="AH1097" s="1">
        <v>594604710</v>
      </c>
      <c r="AI1097" s="1">
        <v>516445359.321545</v>
      </c>
      <c r="AJ1097" s="1">
        <v>0</v>
      </c>
      <c r="AK1097" s="1">
        <v>1724821362</v>
      </c>
      <c r="AL1097" s="1">
        <v>1533433310.46731</v>
      </c>
      <c r="AM1097" s="1">
        <v>1462647035.46731</v>
      </c>
      <c r="AN1097" s="1">
        <v>1306803041.44819</v>
      </c>
      <c r="AO1097" s="1">
        <v>1233464691.3215401</v>
      </c>
      <c r="AP1097" s="1">
        <v>454117812.62016398</v>
      </c>
      <c r="AQ1097" s="1">
        <v>0</v>
      </c>
      <c r="AR1097" s="1">
        <v>0</v>
      </c>
      <c r="AS1097" s="1">
        <v>0</v>
      </c>
      <c r="AT1097" s="1">
        <v>0</v>
      </c>
      <c r="AU1097" s="1">
        <v>0</v>
      </c>
      <c r="AV1097" s="1">
        <v>2178939174.6201601</v>
      </c>
      <c r="AW1097" s="1">
        <v>1987551123.0874701</v>
      </c>
      <c r="AX1097" s="1">
        <v>1916764848.0874701</v>
      </c>
      <c r="AY1097" s="1">
        <v>1760920854.0683501</v>
      </c>
      <c r="AZ1097" s="1">
        <v>1687582503.9417</v>
      </c>
      <c r="BA1097" s="1">
        <v>1687582503.9417</v>
      </c>
      <c r="BB1097" s="1">
        <v>1533433310.46731</v>
      </c>
      <c r="BC1097" s="1">
        <v>1462647035.46731</v>
      </c>
      <c r="BD1097" s="1">
        <v>1306803041.44819</v>
      </c>
      <c r="BE1097" s="1">
        <v>1233464691.3215401</v>
      </c>
      <c r="BF1097" s="1">
        <v>1233464691.3215401</v>
      </c>
      <c r="BG1097" t="s">
        <v>39</v>
      </c>
    </row>
    <row r="1098" spans="1:59" x14ac:dyDescent="0.25">
      <c r="A1098">
        <v>1639</v>
      </c>
      <c r="B1098" t="s">
        <v>267</v>
      </c>
      <c r="C1098">
        <v>2018</v>
      </c>
      <c r="D1098" s="2">
        <v>38787</v>
      </c>
      <c r="E1098" s="7">
        <v>110077.01</v>
      </c>
      <c r="F1098" t="s">
        <v>45</v>
      </c>
      <c r="G1098" s="2">
        <v>160</v>
      </c>
      <c r="H1098" s="1">
        <v>2265160800</v>
      </c>
      <c r="I1098" s="1">
        <v>1696938156</v>
      </c>
      <c r="J1098" s="1">
        <v>97703760</v>
      </c>
      <c r="K1098" s="1">
        <v>298799072</v>
      </c>
      <c r="L1098" s="1">
        <v>114463448</v>
      </c>
      <c r="M1098" s="1">
        <v>50767850</v>
      </c>
      <c r="N1098" s="1">
        <v>52901909.850000001</v>
      </c>
      <c r="O1098" s="1">
        <v>13188661.7701641</v>
      </c>
      <c r="P1098" s="1">
        <v>50767850</v>
      </c>
      <c r="Q1098" s="1">
        <v>27091901</v>
      </c>
      <c r="R1098" s="1">
        <v>5693449</v>
      </c>
      <c r="S1098" s="1">
        <v>377059</v>
      </c>
      <c r="T1098" s="1">
        <v>58.235929961408999</v>
      </c>
      <c r="U1098" s="1">
        <v>4.4047238053701099</v>
      </c>
      <c r="V1098" s="1">
        <v>0</v>
      </c>
      <c r="Y1098" s="1">
        <v>665390985</v>
      </c>
      <c r="Z1098" s="1">
        <v>766349104.89017403</v>
      </c>
      <c r="AA1098" s="1">
        <v>0</v>
      </c>
      <c r="AB1098" s="1">
        <v>594604710</v>
      </c>
      <c r="AC1098" s="1">
        <v>766349104.89017403</v>
      </c>
      <c r="AD1098" s="1">
        <v>0</v>
      </c>
      <c r="AE1098" s="1">
        <v>594604710</v>
      </c>
      <c r="AF1098" s="1">
        <v>606174121.09640396</v>
      </c>
      <c r="AG1098" s="1">
        <v>0</v>
      </c>
      <c r="AH1098" s="1">
        <v>594604710</v>
      </c>
      <c r="AI1098" s="1">
        <v>530797658.13463002</v>
      </c>
      <c r="AJ1098" s="1">
        <v>0</v>
      </c>
      <c r="AK1098" s="1">
        <v>1845409766</v>
      </c>
      <c r="AL1098" s="1">
        <v>1580211699.8901701</v>
      </c>
      <c r="AM1098" s="1">
        <v>1509425424.8901701</v>
      </c>
      <c r="AN1098" s="1">
        <v>1349250441.0964</v>
      </c>
      <c r="AO1098" s="1">
        <v>1273873978.13463</v>
      </c>
      <c r="AP1098" s="1">
        <v>479353091.62016398</v>
      </c>
      <c r="AQ1098" s="1">
        <v>0</v>
      </c>
      <c r="AR1098" s="1">
        <v>0</v>
      </c>
      <c r="AS1098" s="1">
        <v>0</v>
      </c>
      <c r="AT1098" s="1">
        <v>0</v>
      </c>
      <c r="AU1098" s="1">
        <v>0</v>
      </c>
      <c r="AV1098" s="1">
        <v>2324762857.6201601</v>
      </c>
      <c r="AW1098" s="1">
        <v>2059564791.51033</v>
      </c>
      <c r="AX1098" s="1">
        <v>1988778516.51033</v>
      </c>
      <c r="AY1098" s="1">
        <v>1828603532.7165599</v>
      </c>
      <c r="AZ1098" s="1">
        <v>1753227069.7547901</v>
      </c>
      <c r="BA1098" s="1">
        <v>1753227069.7547901</v>
      </c>
      <c r="BB1098" s="1">
        <v>1580211699.8901701</v>
      </c>
      <c r="BC1098" s="1">
        <v>1509425424.8901701</v>
      </c>
      <c r="BD1098" s="1">
        <v>1349250441.0964</v>
      </c>
      <c r="BE1098" s="1">
        <v>1273873978.13463</v>
      </c>
      <c r="BF1098" s="1">
        <v>1273873978.13463</v>
      </c>
      <c r="BG1098" t="s">
        <v>39</v>
      </c>
    </row>
    <row r="1099" spans="1:59" x14ac:dyDescent="0.25">
      <c r="A1099">
        <v>1639</v>
      </c>
      <c r="B1099" t="s">
        <v>267</v>
      </c>
      <c r="C1099">
        <v>2019</v>
      </c>
      <c r="D1099" s="2">
        <v>38787</v>
      </c>
      <c r="E1099" s="7">
        <v>110077.01</v>
      </c>
      <c r="F1099" t="s">
        <v>45</v>
      </c>
      <c r="G1099" s="2">
        <v>160</v>
      </c>
      <c r="H1099" s="1">
        <v>2265160800</v>
      </c>
      <c r="I1099" s="1">
        <v>1593577444</v>
      </c>
      <c r="J1099" s="1">
        <v>108141352</v>
      </c>
      <c r="K1099" s="1">
        <v>310126784</v>
      </c>
      <c r="L1099" s="1">
        <v>82446056</v>
      </c>
      <c r="M1099" s="1">
        <v>50767850</v>
      </c>
      <c r="N1099" s="1">
        <v>52901909.850000001</v>
      </c>
      <c r="O1099" s="1">
        <v>13188661.7701641</v>
      </c>
      <c r="P1099" s="1">
        <v>50767850</v>
      </c>
      <c r="Q1099" s="1">
        <v>27091901</v>
      </c>
      <c r="R1099" s="1">
        <v>5693449</v>
      </c>
      <c r="S1099" s="1">
        <v>377059</v>
      </c>
      <c r="T1099" s="1">
        <v>54.610601256230403</v>
      </c>
      <c r="U1099" s="1">
        <v>9.1325032221356093</v>
      </c>
      <c r="V1099" s="1">
        <v>0</v>
      </c>
      <c r="Y1099" s="1">
        <v>665390985</v>
      </c>
      <c r="Z1099" s="1">
        <v>647433007.90087104</v>
      </c>
      <c r="AA1099" s="1">
        <v>0</v>
      </c>
      <c r="AB1099" s="1">
        <v>594604710</v>
      </c>
      <c r="AC1099" s="1">
        <v>647433007.90087104</v>
      </c>
      <c r="AD1099" s="1">
        <v>0</v>
      </c>
      <c r="AE1099" s="1">
        <v>594604710</v>
      </c>
      <c r="AF1099" s="1">
        <v>512112732.99439001</v>
      </c>
      <c r="AG1099" s="1">
        <v>0</v>
      </c>
      <c r="AH1099" s="1">
        <v>594604710</v>
      </c>
      <c r="AI1099" s="1">
        <v>448432603.62663502</v>
      </c>
      <c r="AJ1099" s="1">
        <v>0</v>
      </c>
      <c r="AK1099" s="1">
        <v>1752486646</v>
      </c>
      <c r="AL1099" s="1">
        <v>1471733194.9008701</v>
      </c>
      <c r="AM1099" s="1">
        <v>1400946919.9008701</v>
      </c>
      <c r="AN1099" s="1">
        <v>1265626644.99439</v>
      </c>
      <c r="AO1099" s="1">
        <v>1201946515.6266301</v>
      </c>
      <c r="AP1099" s="1">
        <v>458663411.62016398</v>
      </c>
      <c r="AQ1099" s="1">
        <v>0</v>
      </c>
      <c r="AR1099" s="1">
        <v>0</v>
      </c>
      <c r="AS1099" s="1">
        <v>0</v>
      </c>
      <c r="AT1099" s="1">
        <v>0</v>
      </c>
      <c r="AU1099" s="1">
        <v>0</v>
      </c>
      <c r="AV1099" s="1">
        <v>2211150057.6201601</v>
      </c>
      <c r="AW1099" s="1">
        <v>1930396606.5210299</v>
      </c>
      <c r="AX1099" s="1">
        <v>1859610331.5210299</v>
      </c>
      <c r="AY1099" s="1">
        <v>1724290056.6145501</v>
      </c>
      <c r="AZ1099" s="1">
        <v>1660609927.2467899</v>
      </c>
      <c r="BA1099" s="1">
        <v>1660609927.2467899</v>
      </c>
      <c r="BB1099" s="1">
        <v>1471733194.9008701</v>
      </c>
      <c r="BC1099" s="1">
        <v>1400946919.9008701</v>
      </c>
      <c r="BD1099" s="1">
        <v>1265626644.99439</v>
      </c>
      <c r="BE1099" s="1">
        <v>1201946515.6266301</v>
      </c>
      <c r="BF1099" s="1">
        <v>1201946515.6266301</v>
      </c>
      <c r="BG1099" t="s">
        <v>39</v>
      </c>
    </row>
    <row r="1100" spans="1:59" x14ac:dyDescent="0.25">
      <c r="A1100">
        <v>1639</v>
      </c>
      <c r="B1100" t="s">
        <v>267</v>
      </c>
      <c r="C1100">
        <v>2020</v>
      </c>
      <c r="D1100" s="2">
        <v>37787</v>
      </c>
      <c r="E1100" s="7">
        <v>110077.01</v>
      </c>
      <c r="F1100" t="s">
        <v>45</v>
      </c>
      <c r="G1100" s="2">
        <v>160</v>
      </c>
      <c r="H1100" s="1">
        <v>2206760800</v>
      </c>
      <c r="I1100" s="1">
        <v>1787161309</v>
      </c>
      <c r="J1100" s="1">
        <v>125477494.40000001</v>
      </c>
      <c r="K1100" s="1">
        <v>269953265.5</v>
      </c>
      <c r="L1100" s="1">
        <v>89668993.239999995</v>
      </c>
      <c r="M1100" s="1">
        <v>50767850</v>
      </c>
      <c r="N1100" s="1">
        <v>52901909.850000001</v>
      </c>
      <c r="O1100" s="1">
        <v>13188661.7701641</v>
      </c>
      <c r="P1100" s="1">
        <v>50767850</v>
      </c>
      <c r="Q1100" s="1">
        <v>27091901</v>
      </c>
      <c r="R1100" s="1">
        <v>5693449</v>
      </c>
      <c r="S1100" s="1">
        <v>377059</v>
      </c>
      <c r="T1100" s="1">
        <v>56.947758352392398</v>
      </c>
      <c r="U1100" s="1">
        <v>3.73847793205098</v>
      </c>
      <c r="V1100" s="1">
        <v>0</v>
      </c>
      <c r="Y1100" s="1">
        <v>648235985</v>
      </c>
      <c r="Z1100" s="1">
        <v>757495277.06624699</v>
      </c>
      <c r="AA1100" s="1">
        <v>0</v>
      </c>
      <c r="AB1100" s="1">
        <v>579274710</v>
      </c>
      <c r="AC1100" s="1">
        <v>757495277.06624699</v>
      </c>
      <c r="AD1100" s="1">
        <v>0</v>
      </c>
      <c r="AE1100" s="1">
        <v>579274710</v>
      </c>
      <c r="AF1100" s="1">
        <v>599170835.95486701</v>
      </c>
      <c r="AG1100" s="1">
        <v>0</v>
      </c>
      <c r="AH1100" s="1">
        <v>579274710</v>
      </c>
      <c r="AI1100" s="1">
        <v>524665216.60833502</v>
      </c>
      <c r="AJ1100" s="1">
        <v>0</v>
      </c>
      <c r="AK1100" s="1">
        <v>1963406653.4000001</v>
      </c>
      <c r="AL1100" s="1">
        <v>1581976606.4662399</v>
      </c>
      <c r="AM1100" s="1">
        <v>1513015331.4662399</v>
      </c>
      <c r="AN1100" s="1">
        <v>1354690890.3548601</v>
      </c>
      <c r="AO1100" s="1">
        <v>1280185271.0083301</v>
      </c>
      <c r="AP1100" s="1">
        <v>425712830.36016399</v>
      </c>
      <c r="AQ1100" s="1">
        <v>0</v>
      </c>
      <c r="AR1100" s="1">
        <v>0</v>
      </c>
      <c r="AS1100" s="1">
        <v>0</v>
      </c>
      <c r="AT1100" s="1">
        <v>0</v>
      </c>
      <c r="AU1100" s="1">
        <v>0</v>
      </c>
      <c r="AV1100" s="1">
        <v>2389119483.76016</v>
      </c>
      <c r="AW1100" s="1">
        <v>2007689436.8264101</v>
      </c>
      <c r="AX1100" s="1">
        <v>1938728161.8264101</v>
      </c>
      <c r="AY1100" s="1">
        <v>1780403720.71503</v>
      </c>
      <c r="AZ1100" s="1">
        <v>1705898101.36849</v>
      </c>
      <c r="BA1100" s="1">
        <v>1705898101.36849</v>
      </c>
      <c r="BB1100" s="1">
        <v>1581976606.4662399</v>
      </c>
      <c r="BC1100" s="1">
        <v>1513015331.4662399</v>
      </c>
      <c r="BD1100" s="1">
        <v>1354690890.3548601</v>
      </c>
      <c r="BE1100" s="1">
        <v>1280185271.0083301</v>
      </c>
      <c r="BF1100" s="1">
        <v>1280185271.0083301</v>
      </c>
      <c r="BG1100" t="s">
        <v>39</v>
      </c>
    </row>
    <row r="1101" spans="1:59" x14ac:dyDescent="0.25">
      <c r="A1101">
        <v>1639</v>
      </c>
      <c r="B1101" t="s">
        <v>267</v>
      </c>
      <c r="C1101">
        <v>2021</v>
      </c>
      <c r="D1101" s="2">
        <v>37787</v>
      </c>
      <c r="E1101" s="7">
        <v>110077.01</v>
      </c>
      <c r="F1101" t="s">
        <v>45</v>
      </c>
      <c r="G1101" s="2">
        <v>160</v>
      </c>
      <c r="H1101" s="1">
        <v>2206760800</v>
      </c>
      <c r="I1101" s="1">
        <v>1823604158</v>
      </c>
      <c r="J1101" s="1">
        <v>150267937.69999999</v>
      </c>
      <c r="K1101" s="1">
        <v>267330595.19999999</v>
      </c>
      <c r="L1101" s="1">
        <v>102148744.8</v>
      </c>
      <c r="M1101" s="1">
        <v>50767850</v>
      </c>
      <c r="N1101" s="1">
        <v>52901909.850000001</v>
      </c>
      <c r="O1101" s="1">
        <v>13188661.7701641</v>
      </c>
      <c r="P1101" s="1">
        <v>50767850</v>
      </c>
      <c r="Q1101" s="1">
        <v>27091901</v>
      </c>
      <c r="R1101" s="1">
        <v>5693449</v>
      </c>
      <c r="S1101" s="1">
        <v>377059</v>
      </c>
      <c r="T1101" s="1">
        <v>57.813732112401503</v>
      </c>
      <c r="U1101" s="1">
        <v>4.6800162622974799</v>
      </c>
      <c r="V1101" s="1">
        <v>0</v>
      </c>
      <c r="Y1101" s="1">
        <v>648235985</v>
      </c>
      <c r="Z1101" s="1">
        <v>756419528.53861797</v>
      </c>
      <c r="AA1101" s="1">
        <v>0</v>
      </c>
      <c r="AB1101" s="1">
        <v>579274710</v>
      </c>
      <c r="AC1101" s="1">
        <v>756419528.53861797</v>
      </c>
      <c r="AD1101" s="1">
        <v>0</v>
      </c>
      <c r="AE1101" s="1">
        <v>579274710</v>
      </c>
      <c r="AF1101" s="1">
        <v>598319930.12866402</v>
      </c>
      <c r="AG1101" s="1">
        <v>0</v>
      </c>
      <c r="AH1101" s="1">
        <v>579274710</v>
      </c>
      <c r="AI1101" s="1">
        <v>523920119.11221498</v>
      </c>
      <c r="AJ1101" s="1">
        <v>0</v>
      </c>
      <c r="AK1101" s="1">
        <v>2024639945.7</v>
      </c>
      <c r="AL1101" s="1">
        <v>1605691301.23861</v>
      </c>
      <c r="AM1101" s="1">
        <v>1536730026.23861</v>
      </c>
      <c r="AN1101" s="1">
        <v>1378630427.82866</v>
      </c>
      <c r="AO1101" s="1">
        <v>1304230616.8122101</v>
      </c>
      <c r="AP1101" s="1">
        <v>435569911.62016398</v>
      </c>
      <c r="AQ1101" s="1">
        <v>0</v>
      </c>
      <c r="AR1101" s="1">
        <v>0</v>
      </c>
      <c r="AS1101" s="1">
        <v>0</v>
      </c>
      <c r="AT1101" s="1">
        <v>0</v>
      </c>
      <c r="AU1101" s="1">
        <v>0</v>
      </c>
      <c r="AV1101" s="1">
        <v>2460209857.3201599</v>
      </c>
      <c r="AW1101" s="1">
        <v>2041261212.8587799</v>
      </c>
      <c r="AX1101" s="1">
        <v>1972299937.8587799</v>
      </c>
      <c r="AY1101" s="1">
        <v>1814200339.4488201</v>
      </c>
      <c r="AZ1101" s="1">
        <v>1739800528.4323699</v>
      </c>
      <c r="BA1101" s="1">
        <v>1739800528.4323699</v>
      </c>
      <c r="BB1101" s="1">
        <v>1605691301.23861</v>
      </c>
      <c r="BC1101" s="1">
        <v>1536730026.23861</v>
      </c>
      <c r="BD1101" s="1">
        <v>1378630427.82866</v>
      </c>
      <c r="BE1101" s="1">
        <v>1304230616.8122101</v>
      </c>
      <c r="BF1101" s="1">
        <v>1304230616.8122101</v>
      </c>
      <c r="BG1101" t="s">
        <v>39</v>
      </c>
    </row>
    <row r="1102" spans="1:59" x14ac:dyDescent="0.25">
      <c r="A1102">
        <v>1642</v>
      </c>
      <c r="B1102" t="s">
        <v>268</v>
      </c>
      <c r="C1102">
        <v>2017</v>
      </c>
      <c r="D1102" s="2">
        <v>56998</v>
      </c>
      <c r="E1102" s="7">
        <v>73191.14</v>
      </c>
      <c r="F1102" t="s">
        <v>45</v>
      </c>
      <c r="G1102" s="2">
        <v>167</v>
      </c>
      <c r="H1102" s="1">
        <v>3661987198</v>
      </c>
      <c r="I1102" s="1">
        <v>1714422676</v>
      </c>
      <c r="J1102" s="1">
        <v>185699226.40000001</v>
      </c>
      <c r="K1102" s="1">
        <v>511661015.69999999</v>
      </c>
      <c r="L1102" s="1">
        <v>4415281.05</v>
      </c>
      <c r="M1102" s="1">
        <v>37970310.317809798</v>
      </c>
      <c r="N1102" s="1">
        <v>135783545.78654301</v>
      </c>
      <c r="O1102" s="1">
        <v>11953638.209219299</v>
      </c>
      <c r="P1102" s="1">
        <v>37970310.317809798</v>
      </c>
      <c r="Q1102" s="1">
        <v>29550442</v>
      </c>
      <c r="R1102" s="1">
        <v>24711885</v>
      </c>
      <c r="S1102" s="1">
        <v>624535</v>
      </c>
      <c r="T1102" s="1">
        <v>59.551047688347801</v>
      </c>
      <c r="U1102" s="1">
        <v>3.3706391589851799</v>
      </c>
      <c r="V1102" s="1">
        <v>4651534</v>
      </c>
      <c r="W1102" s="1">
        <v>49</v>
      </c>
      <c r="X1102" s="1">
        <v>1.29</v>
      </c>
      <c r="Y1102" s="1">
        <v>977800690</v>
      </c>
      <c r="Z1102" s="1">
        <v>982912760.21703196</v>
      </c>
      <c r="AA1102" s="1">
        <v>182294547.76679999</v>
      </c>
      <c r="AB1102" s="1">
        <v>873779340</v>
      </c>
      <c r="AC1102" s="1">
        <v>982912760.21703196</v>
      </c>
      <c r="AD1102" s="1">
        <v>182294547.76679999</v>
      </c>
      <c r="AE1102" s="1">
        <v>873779340</v>
      </c>
      <c r="AF1102" s="1">
        <v>778666462.36324894</v>
      </c>
      <c r="AG1102" s="1">
        <v>182294547.76679999</v>
      </c>
      <c r="AH1102" s="1">
        <v>873779340</v>
      </c>
      <c r="AI1102" s="1">
        <v>682550557.49088097</v>
      </c>
      <c r="AJ1102" s="1">
        <v>182294547.76679999</v>
      </c>
      <c r="AK1102" s="1">
        <v>1938092212.7178099</v>
      </c>
      <c r="AL1102" s="1">
        <v>2366677534.7016401</v>
      </c>
      <c r="AM1102" s="1">
        <v>2262656184.7016401</v>
      </c>
      <c r="AN1102" s="1">
        <v>2058409886.8478501</v>
      </c>
      <c r="AO1102" s="1">
        <v>1962293981.9754901</v>
      </c>
      <c r="AP1102" s="1">
        <v>663813480.74576199</v>
      </c>
      <c r="AQ1102" s="1">
        <v>185275229.09999999</v>
      </c>
      <c r="AR1102" s="1">
        <v>185275229.09999999</v>
      </c>
      <c r="AS1102" s="1">
        <v>185275229.09999999</v>
      </c>
      <c r="AT1102" s="1">
        <v>185275229.09999999</v>
      </c>
      <c r="AU1102" s="1">
        <v>185275229.09999999</v>
      </c>
      <c r="AV1102" s="1">
        <v>2601905693.4635701</v>
      </c>
      <c r="AW1102" s="1">
        <v>3215766244.5474</v>
      </c>
      <c r="AX1102" s="1">
        <v>3111744894.5474</v>
      </c>
      <c r="AY1102" s="1">
        <v>2907498596.6936202</v>
      </c>
      <c r="AZ1102" s="1">
        <v>2811382691.82125</v>
      </c>
      <c r="BA1102" s="1">
        <v>2811382691.82125</v>
      </c>
      <c r="BB1102" s="1">
        <v>2551952763.80164</v>
      </c>
      <c r="BC1102" s="1">
        <v>2447931413.80164</v>
      </c>
      <c r="BD1102" s="1">
        <v>2243685115.9478502</v>
      </c>
      <c r="BE1102" s="1">
        <v>2147569211.07549</v>
      </c>
      <c r="BF1102" s="1">
        <v>2147569211.07549</v>
      </c>
      <c r="BG1102" t="s">
        <v>39</v>
      </c>
    </row>
    <row r="1103" spans="1:59" x14ac:dyDescent="0.25">
      <c r="A1103">
        <v>1642</v>
      </c>
      <c r="B1103" t="s">
        <v>268</v>
      </c>
      <c r="C1103">
        <v>2018</v>
      </c>
      <c r="D1103" s="2">
        <v>56998</v>
      </c>
      <c r="E1103" s="7">
        <v>73191.14</v>
      </c>
      <c r="F1103" t="s">
        <v>45</v>
      </c>
      <c r="G1103" s="2">
        <v>167</v>
      </c>
      <c r="H1103" s="1">
        <v>3661987198</v>
      </c>
      <c r="I1103" s="1">
        <v>1788139947.5999999</v>
      </c>
      <c r="J1103" s="1">
        <v>198606184.5</v>
      </c>
      <c r="K1103" s="1">
        <v>566651630.5</v>
      </c>
      <c r="L1103" s="1">
        <v>14474301.42</v>
      </c>
      <c r="M1103" s="1">
        <v>37970310.317809798</v>
      </c>
      <c r="N1103" s="1">
        <v>135783545.78654301</v>
      </c>
      <c r="O1103" s="1">
        <v>11953638.209219299</v>
      </c>
      <c r="P1103" s="1">
        <v>37970310.317809798</v>
      </c>
      <c r="Q1103" s="1">
        <v>29550442</v>
      </c>
      <c r="R1103" s="1">
        <v>24711885</v>
      </c>
      <c r="S1103" s="1">
        <v>624535</v>
      </c>
      <c r="T1103" s="1">
        <v>60.472176458838803</v>
      </c>
      <c r="U1103" s="1">
        <v>2.6487999639275199</v>
      </c>
      <c r="V1103" s="1">
        <v>4651534</v>
      </c>
      <c r="W1103" s="1">
        <v>49</v>
      </c>
      <c r="X1103" s="1">
        <v>1.29</v>
      </c>
      <c r="Y1103" s="1">
        <v>977800690</v>
      </c>
      <c r="Z1103" s="1">
        <v>1011657552.5786099</v>
      </c>
      <c r="AA1103" s="1">
        <v>182294547.76679999</v>
      </c>
      <c r="AB1103" s="1">
        <v>873779340</v>
      </c>
      <c r="AC1103" s="1">
        <v>1011657552.5786099</v>
      </c>
      <c r="AD1103" s="1">
        <v>182294547.76679999</v>
      </c>
      <c r="AE1103" s="1">
        <v>873779340</v>
      </c>
      <c r="AF1103" s="1">
        <v>801438173.83703196</v>
      </c>
      <c r="AG1103" s="1">
        <v>182294547.76679999</v>
      </c>
      <c r="AH1103" s="1">
        <v>873779340</v>
      </c>
      <c r="AI1103" s="1">
        <v>702511407.37040401</v>
      </c>
      <c r="AJ1103" s="1">
        <v>182294547.76679999</v>
      </c>
      <c r="AK1103" s="1">
        <v>2024716442.4177999</v>
      </c>
      <c r="AL1103" s="1">
        <v>2408329285.1632199</v>
      </c>
      <c r="AM1103" s="1">
        <v>2304307935.1632199</v>
      </c>
      <c r="AN1103" s="1">
        <v>2094088556.4216399</v>
      </c>
      <c r="AO1103" s="1">
        <v>1995161789.9550099</v>
      </c>
      <c r="AP1103" s="1">
        <v>728863115.91576195</v>
      </c>
      <c r="AQ1103" s="1">
        <v>185275229.09999999</v>
      </c>
      <c r="AR1103" s="1">
        <v>185275229.09999999</v>
      </c>
      <c r="AS1103" s="1">
        <v>185275229.09999999</v>
      </c>
      <c r="AT1103" s="1">
        <v>185275229.09999999</v>
      </c>
      <c r="AU1103" s="1">
        <v>185275229.09999999</v>
      </c>
      <c r="AV1103" s="1">
        <v>2753579558.33357</v>
      </c>
      <c r="AW1103" s="1">
        <v>3322467630.1789899</v>
      </c>
      <c r="AX1103" s="1">
        <v>3218446280.1789899</v>
      </c>
      <c r="AY1103" s="1">
        <v>3008226901.4373999</v>
      </c>
      <c r="AZ1103" s="1">
        <v>2909300134.9707699</v>
      </c>
      <c r="BA1103" s="1">
        <v>2909300134.9707699</v>
      </c>
      <c r="BB1103" s="1">
        <v>2593604514.2632198</v>
      </c>
      <c r="BC1103" s="1">
        <v>2489583164.2632198</v>
      </c>
      <c r="BD1103" s="1">
        <v>2279363785.5216398</v>
      </c>
      <c r="BE1103" s="1">
        <v>2180437019.0550098</v>
      </c>
      <c r="BF1103" s="1">
        <v>2180437019.0550098</v>
      </c>
      <c r="BG1103" t="s">
        <v>39</v>
      </c>
    </row>
    <row r="1104" spans="1:59" x14ac:dyDescent="0.25">
      <c r="A1104">
        <v>1642</v>
      </c>
      <c r="B1104" t="s">
        <v>268</v>
      </c>
      <c r="C1104">
        <v>2019</v>
      </c>
      <c r="D1104" s="2">
        <v>57678</v>
      </c>
      <c r="E1104" s="7">
        <v>73191.14</v>
      </c>
      <c r="F1104" t="s">
        <v>45</v>
      </c>
      <c r="G1104" s="2">
        <v>167</v>
      </c>
      <c r="H1104" s="1">
        <v>3703436598</v>
      </c>
      <c r="I1104" s="1">
        <v>1654029451.53</v>
      </c>
      <c r="J1104" s="1">
        <v>180775617.80000001</v>
      </c>
      <c r="K1104" s="1">
        <v>522316343.39999998</v>
      </c>
      <c r="L1104" s="1">
        <v>6895007.1600000001</v>
      </c>
      <c r="M1104" s="1">
        <v>37970310.317809798</v>
      </c>
      <c r="N1104" s="1">
        <v>135783545.78654301</v>
      </c>
      <c r="O1104" s="1">
        <v>11953638.209219299</v>
      </c>
      <c r="P1104" s="1">
        <v>37970310.317809798</v>
      </c>
      <c r="Q1104" s="1">
        <v>29550442</v>
      </c>
      <c r="R1104" s="1">
        <v>24711885</v>
      </c>
      <c r="S1104" s="1">
        <v>624535</v>
      </c>
      <c r="T1104" s="1">
        <v>55.715978174402302</v>
      </c>
      <c r="U1104" s="1">
        <v>6.3822346351080199</v>
      </c>
      <c r="V1104" s="1">
        <v>4651534</v>
      </c>
      <c r="W1104" s="1">
        <v>49</v>
      </c>
      <c r="X1104" s="1">
        <v>1.29</v>
      </c>
      <c r="Y1104" s="1">
        <v>989466090</v>
      </c>
      <c r="Z1104" s="1">
        <v>863125906.40388894</v>
      </c>
      <c r="AA1104" s="1">
        <v>182294547.76679999</v>
      </c>
      <c r="AB1104" s="1">
        <v>884203740</v>
      </c>
      <c r="AC1104" s="1">
        <v>863125906.40388894</v>
      </c>
      <c r="AD1104" s="1">
        <v>182294547.76679999</v>
      </c>
      <c r="AE1104" s="1">
        <v>884203740</v>
      </c>
      <c r="AF1104" s="1">
        <v>683770954.36749601</v>
      </c>
      <c r="AG1104" s="1">
        <v>182294547.76679999</v>
      </c>
      <c r="AH1104" s="1">
        <v>884203740</v>
      </c>
      <c r="AI1104" s="1">
        <v>599368623.99742806</v>
      </c>
      <c r="AJ1104" s="1">
        <v>182294547.76679999</v>
      </c>
      <c r="AK1104" s="1">
        <v>1872775379.6478</v>
      </c>
      <c r="AL1104" s="1">
        <v>2253632472.2884898</v>
      </c>
      <c r="AM1104" s="1">
        <v>2148370122.2884898</v>
      </c>
      <c r="AN1104" s="1">
        <v>1969015170.2521</v>
      </c>
      <c r="AO1104" s="1">
        <v>1884612839.88203</v>
      </c>
      <c r="AP1104" s="1">
        <v>676948534.55576205</v>
      </c>
      <c r="AQ1104" s="1">
        <v>185275229.09999999</v>
      </c>
      <c r="AR1104" s="1">
        <v>185275229.09999999</v>
      </c>
      <c r="AS1104" s="1">
        <v>185275229.09999999</v>
      </c>
      <c r="AT1104" s="1">
        <v>185275229.09999999</v>
      </c>
      <c r="AU1104" s="1">
        <v>185275229.09999999</v>
      </c>
      <c r="AV1104" s="1">
        <v>2549723914.2035699</v>
      </c>
      <c r="AW1104" s="1">
        <v>3115856235.9442601</v>
      </c>
      <c r="AX1104" s="1">
        <v>3010593885.9442601</v>
      </c>
      <c r="AY1104" s="1">
        <v>2831238933.9078598</v>
      </c>
      <c r="AZ1104" s="1">
        <v>2746836603.5377998</v>
      </c>
      <c r="BA1104" s="1">
        <v>2746836603.5377998</v>
      </c>
      <c r="BB1104" s="1">
        <v>2438907701.3884902</v>
      </c>
      <c r="BC1104" s="1">
        <v>2333645351.3884902</v>
      </c>
      <c r="BD1104" s="1">
        <v>2154290399.3520999</v>
      </c>
      <c r="BE1104" s="1">
        <v>2069888068.9820299</v>
      </c>
      <c r="BF1104" s="1">
        <v>2069888068.9820299</v>
      </c>
      <c r="BG1104" t="s">
        <v>39</v>
      </c>
    </row>
    <row r="1105" spans="1:59" x14ac:dyDescent="0.25">
      <c r="A1105">
        <v>1642</v>
      </c>
      <c r="B1105" t="s">
        <v>268</v>
      </c>
      <c r="C1105">
        <v>2020</v>
      </c>
      <c r="D1105" s="2">
        <v>57973</v>
      </c>
      <c r="E1105" s="7">
        <v>73191.14</v>
      </c>
      <c r="F1105" t="s">
        <v>45</v>
      </c>
      <c r="G1105" s="2">
        <v>167</v>
      </c>
      <c r="H1105" s="1">
        <v>3721418323</v>
      </c>
      <c r="I1105" s="1">
        <v>1798778982.75</v>
      </c>
      <c r="J1105" s="1">
        <v>202829213.5</v>
      </c>
      <c r="K1105" s="1">
        <v>511325389.19999897</v>
      </c>
      <c r="L1105" s="1">
        <v>4431573.5999999996</v>
      </c>
      <c r="M1105" s="1">
        <v>37970310.317809798</v>
      </c>
      <c r="N1105" s="1">
        <v>135783545.78654301</v>
      </c>
      <c r="O1105" s="1">
        <v>11953638.209219299</v>
      </c>
      <c r="P1105" s="1">
        <v>37970310.317809798</v>
      </c>
      <c r="Q1105" s="1">
        <v>29550442</v>
      </c>
      <c r="R1105" s="1">
        <v>24711885</v>
      </c>
      <c r="S1105" s="1">
        <v>624535</v>
      </c>
      <c r="T1105" s="1">
        <v>58.613799839698601</v>
      </c>
      <c r="U1105" s="1">
        <v>2.6722219979469402</v>
      </c>
      <c r="V1105" s="1">
        <v>4651534</v>
      </c>
      <c r="W1105" s="1">
        <v>49</v>
      </c>
      <c r="X1105" s="1">
        <v>1.29</v>
      </c>
      <c r="Y1105" s="1">
        <v>994526815</v>
      </c>
      <c r="Z1105" s="1">
        <v>978734262.11548197</v>
      </c>
      <c r="AA1105" s="1">
        <v>182294547.76679999</v>
      </c>
      <c r="AB1105" s="1">
        <v>888726090</v>
      </c>
      <c r="AC1105" s="1">
        <v>978734262.11548197</v>
      </c>
      <c r="AD1105" s="1">
        <v>182294547.76679999</v>
      </c>
      <c r="AE1105" s="1">
        <v>888726090</v>
      </c>
      <c r="AF1105" s="1">
        <v>775356243.525509</v>
      </c>
      <c r="AG1105" s="1">
        <v>182294547.76679999</v>
      </c>
      <c r="AH1105" s="1">
        <v>888726090</v>
      </c>
      <c r="AI1105" s="1">
        <v>679648940.65963995</v>
      </c>
      <c r="AJ1105" s="1">
        <v>182294547.76679999</v>
      </c>
      <c r="AK1105" s="1">
        <v>2039578506.5678</v>
      </c>
      <c r="AL1105" s="1">
        <v>2396355148.7000899</v>
      </c>
      <c r="AM1105" s="1">
        <v>2290554423.7000899</v>
      </c>
      <c r="AN1105" s="1">
        <v>2087176405.11011</v>
      </c>
      <c r="AO1105" s="1">
        <v>1991469102.2442501</v>
      </c>
      <c r="AP1105" s="1">
        <v>663494146.79576099</v>
      </c>
      <c r="AQ1105" s="1">
        <v>185275229.09999999</v>
      </c>
      <c r="AR1105" s="1">
        <v>185275229.09999999</v>
      </c>
      <c r="AS1105" s="1">
        <v>185275229.09999999</v>
      </c>
      <c r="AT1105" s="1">
        <v>185275229.09999999</v>
      </c>
      <c r="AU1105" s="1">
        <v>185275229.09999999</v>
      </c>
      <c r="AV1105" s="1">
        <v>2703072653.3635702</v>
      </c>
      <c r="AW1105" s="1">
        <v>3245124524.59585</v>
      </c>
      <c r="AX1105" s="1">
        <v>3139323799.59585</v>
      </c>
      <c r="AY1105" s="1">
        <v>2935945781.0058799</v>
      </c>
      <c r="AZ1105" s="1">
        <v>2840238478.1400099</v>
      </c>
      <c r="BA1105" s="1">
        <v>2840238478.1400099</v>
      </c>
      <c r="BB1105" s="1">
        <v>2581630377.8000898</v>
      </c>
      <c r="BC1105" s="1">
        <v>2475829652.8000898</v>
      </c>
      <c r="BD1105" s="1">
        <v>2272451634.2101102</v>
      </c>
      <c r="BE1105" s="1">
        <v>2176744331.3442502</v>
      </c>
      <c r="BF1105" s="1">
        <v>2176744331.3442402</v>
      </c>
      <c r="BG1105" t="s">
        <v>39</v>
      </c>
    </row>
    <row r="1106" spans="1:59" x14ac:dyDescent="0.25">
      <c r="A1106">
        <v>1642</v>
      </c>
      <c r="B1106" t="s">
        <v>268</v>
      </c>
      <c r="C1106">
        <v>2021</v>
      </c>
      <c r="D1106" s="2">
        <v>57973</v>
      </c>
      <c r="E1106" s="7">
        <v>73191.14</v>
      </c>
      <c r="F1106" t="s">
        <v>45</v>
      </c>
      <c r="G1106" s="2">
        <v>167</v>
      </c>
      <c r="H1106" s="1">
        <v>3721418323</v>
      </c>
      <c r="I1106" s="1">
        <v>1805797813.2899899</v>
      </c>
      <c r="J1106" s="1">
        <v>208091707.09999999</v>
      </c>
      <c r="K1106" s="1">
        <v>631166870</v>
      </c>
      <c r="L1106" s="1">
        <v>7478280.4500000002</v>
      </c>
      <c r="M1106" s="1">
        <v>37970310.317809798</v>
      </c>
      <c r="N1106" s="1">
        <v>135783545.78654301</v>
      </c>
      <c r="O1106" s="1">
        <v>11953638.209219299</v>
      </c>
      <c r="P1106" s="1">
        <v>37970310.317809798</v>
      </c>
      <c r="Q1106" s="1">
        <v>29550442</v>
      </c>
      <c r="R1106" s="1">
        <v>24711885</v>
      </c>
      <c r="S1106" s="1">
        <v>624535</v>
      </c>
      <c r="T1106" s="1">
        <v>58.9970294386899</v>
      </c>
      <c r="U1106" s="1">
        <v>3.0725824953051402</v>
      </c>
      <c r="V1106" s="1">
        <v>4651534</v>
      </c>
      <c r="W1106" s="1">
        <v>49</v>
      </c>
      <c r="X1106" s="1">
        <v>1.29</v>
      </c>
      <c r="Y1106" s="1">
        <v>994526815</v>
      </c>
      <c r="Z1106" s="1">
        <v>978434545.91477096</v>
      </c>
      <c r="AA1106" s="1">
        <v>182294547.76679999</v>
      </c>
      <c r="AB1106" s="1">
        <v>888726090</v>
      </c>
      <c r="AC1106" s="1">
        <v>978434545.91477096</v>
      </c>
      <c r="AD1106" s="1">
        <v>182294547.76679999</v>
      </c>
      <c r="AE1106" s="1">
        <v>888726090</v>
      </c>
      <c r="AF1106" s="1">
        <v>775118807.44454002</v>
      </c>
      <c r="AG1106" s="1">
        <v>182294547.76679999</v>
      </c>
      <c r="AH1106" s="1">
        <v>888726090</v>
      </c>
      <c r="AI1106" s="1">
        <v>679440812.870314</v>
      </c>
      <c r="AJ1106" s="1">
        <v>182294547.76679999</v>
      </c>
      <c r="AK1106" s="1">
        <v>2051859830.7077899</v>
      </c>
      <c r="AL1106" s="1">
        <v>2401317926.09938</v>
      </c>
      <c r="AM1106" s="1">
        <v>2295517201.09938</v>
      </c>
      <c r="AN1106" s="1">
        <v>2092201462.6291499</v>
      </c>
      <c r="AO1106" s="1">
        <v>1996523468.05492</v>
      </c>
      <c r="AP1106" s="1">
        <v>786382334.44576204</v>
      </c>
      <c r="AQ1106" s="1">
        <v>185275229.09999999</v>
      </c>
      <c r="AR1106" s="1">
        <v>185275229.09999999</v>
      </c>
      <c r="AS1106" s="1">
        <v>185275229.09999999</v>
      </c>
      <c r="AT1106" s="1">
        <v>185275229.09999999</v>
      </c>
      <c r="AU1106" s="1">
        <v>185275229.09999999</v>
      </c>
      <c r="AV1106" s="1">
        <v>2838242165.1535602</v>
      </c>
      <c r="AW1106" s="1">
        <v>3372975489.6451402</v>
      </c>
      <c r="AX1106" s="1">
        <v>3267174764.6451402</v>
      </c>
      <c r="AY1106" s="1">
        <v>3063859026.1749101</v>
      </c>
      <c r="AZ1106" s="1">
        <v>2968181031.6006799</v>
      </c>
      <c r="BA1106" s="1">
        <v>2968181031.6006799</v>
      </c>
      <c r="BB1106" s="1">
        <v>2586593155.1993799</v>
      </c>
      <c r="BC1106" s="1">
        <v>2480792430.1993799</v>
      </c>
      <c r="BD1106" s="1">
        <v>2277476691.7291498</v>
      </c>
      <c r="BE1106" s="1">
        <v>2181798697.1549201</v>
      </c>
      <c r="BF1106" s="1">
        <v>2181798697.1549201</v>
      </c>
      <c r="BG1106" t="s">
        <v>39</v>
      </c>
    </row>
    <row r="1107" spans="1:59" x14ac:dyDescent="0.25">
      <c r="A1107">
        <v>1644</v>
      </c>
      <c r="B1107" t="s">
        <v>269</v>
      </c>
      <c r="C1107">
        <v>2017</v>
      </c>
      <c r="D1107" s="2">
        <v>26554</v>
      </c>
      <c r="E1107" s="7">
        <v>51587.57</v>
      </c>
      <c r="F1107" t="s">
        <v>45</v>
      </c>
      <c r="G1107" s="2">
        <v>119</v>
      </c>
      <c r="H1107" s="1">
        <v>1153372990</v>
      </c>
      <c r="I1107" s="1">
        <v>570998564.29999995</v>
      </c>
      <c r="J1107" s="1">
        <v>0</v>
      </c>
      <c r="K1107" s="1">
        <v>253493129.30000001</v>
      </c>
      <c r="L1107" s="1">
        <v>41923826.289999999</v>
      </c>
      <c r="M1107" s="1">
        <v>54202013.769558303</v>
      </c>
      <c r="N1107" s="1">
        <v>45650676.3338928</v>
      </c>
      <c r="O1107" s="1">
        <v>7312035.5209999997</v>
      </c>
      <c r="P1107" s="1">
        <v>24084568.087708302</v>
      </c>
      <c r="Q1107" s="1">
        <v>3595709</v>
      </c>
      <c r="R1107" s="1">
        <v>3770414</v>
      </c>
      <c r="S1107" s="1">
        <v>107326</v>
      </c>
      <c r="T1107" s="1">
        <v>53.869233372963301</v>
      </c>
      <c r="U1107" s="1">
        <v>3.6093947444815</v>
      </c>
      <c r="V1107" s="1">
        <v>0</v>
      </c>
      <c r="Y1107" s="1">
        <v>455533870</v>
      </c>
      <c r="Z1107" s="1">
        <v>111779833.845201</v>
      </c>
      <c r="AA1107" s="1">
        <v>0</v>
      </c>
      <c r="AB1107" s="1">
        <v>407072820</v>
      </c>
      <c r="AC1107" s="1">
        <v>111779833.845201</v>
      </c>
      <c r="AD1107" s="1">
        <v>0</v>
      </c>
      <c r="AE1107" s="1">
        <v>407072820</v>
      </c>
      <c r="AF1107" s="1">
        <v>88737303.348400697</v>
      </c>
      <c r="AG1107" s="1">
        <v>0</v>
      </c>
      <c r="AH1107" s="1">
        <v>407072820</v>
      </c>
      <c r="AI1107" s="1">
        <v>77893759.585200295</v>
      </c>
      <c r="AJ1107" s="1">
        <v>0</v>
      </c>
      <c r="AK1107" s="1">
        <v>625200578.06955802</v>
      </c>
      <c r="AL1107" s="1">
        <v>591398271.93290997</v>
      </c>
      <c r="AM1107" s="1">
        <v>542937221.93290997</v>
      </c>
      <c r="AN1107" s="1">
        <v>519894691.43610901</v>
      </c>
      <c r="AO1107" s="1">
        <v>509051147.67290801</v>
      </c>
      <c r="AP1107" s="1">
        <v>348379667.44489199</v>
      </c>
      <c r="AQ1107" s="1">
        <v>243171196.5</v>
      </c>
      <c r="AR1107" s="1">
        <v>88709740.789936498</v>
      </c>
      <c r="AS1107" s="1">
        <v>81440583.289936498</v>
      </c>
      <c r="AT1107" s="1">
        <v>77984203.715416297</v>
      </c>
      <c r="AU1107" s="1">
        <v>76357672.150936201</v>
      </c>
      <c r="AV1107" s="1">
        <v>973580245.51445103</v>
      </c>
      <c r="AW1107" s="1">
        <v>1028487680.16773</v>
      </c>
      <c r="AX1107" s="1">
        <v>972757472.66773903</v>
      </c>
      <c r="AY1107" s="1">
        <v>946258562.59641802</v>
      </c>
      <c r="AZ1107" s="1">
        <v>933788487.26873696</v>
      </c>
      <c r="BA1107" s="1">
        <v>933788487.26873696</v>
      </c>
      <c r="BB1107" s="1">
        <v>680108012.72284603</v>
      </c>
      <c r="BC1107" s="1">
        <v>624377805.22284603</v>
      </c>
      <c r="BD1107" s="1">
        <v>597878895.15152502</v>
      </c>
      <c r="BE1107" s="1">
        <v>585408819.82384396</v>
      </c>
      <c r="BF1107" s="1">
        <v>585408819.82384396</v>
      </c>
      <c r="BG1107" t="s">
        <v>39</v>
      </c>
    </row>
    <row r="1108" spans="1:59" x14ac:dyDescent="0.25">
      <c r="A1108">
        <v>1644</v>
      </c>
      <c r="B1108" t="s">
        <v>269</v>
      </c>
      <c r="C1108">
        <v>2018</v>
      </c>
      <c r="D1108" s="2">
        <v>26554</v>
      </c>
      <c r="E1108" s="7">
        <v>51587.57</v>
      </c>
      <c r="F1108" t="s">
        <v>45</v>
      </c>
      <c r="G1108" s="2">
        <v>119</v>
      </c>
      <c r="H1108" s="1">
        <v>1153372990</v>
      </c>
      <c r="I1108" s="1">
        <v>583245671.67199898</v>
      </c>
      <c r="J1108" s="1">
        <v>0</v>
      </c>
      <c r="K1108" s="1">
        <v>280160435</v>
      </c>
      <c r="L1108" s="1">
        <v>38375815.649999999</v>
      </c>
      <c r="M1108" s="1">
        <v>54202013.769558303</v>
      </c>
      <c r="N1108" s="1">
        <v>45650676.3338928</v>
      </c>
      <c r="O1108" s="1">
        <v>7312035.5209999997</v>
      </c>
      <c r="P1108" s="1">
        <v>24084568.087708302</v>
      </c>
      <c r="Q1108" s="1">
        <v>3595709</v>
      </c>
      <c r="R1108" s="1">
        <v>3770414</v>
      </c>
      <c r="S1108" s="1">
        <v>107326</v>
      </c>
      <c r="T1108" s="1">
        <v>54.8216439026994</v>
      </c>
      <c r="U1108" s="1">
        <v>2.2433192354208602</v>
      </c>
      <c r="V1108" s="1">
        <v>0</v>
      </c>
      <c r="Y1108" s="1">
        <v>455533870</v>
      </c>
      <c r="Z1108" s="1">
        <v>116936236.87515999</v>
      </c>
      <c r="AA1108" s="1">
        <v>0</v>
      </c>
      <c r="AB1108" s="1">
        <v>407072820</v>
      </c>
      <c r="AC1108" s="1">
        <v>116936236.87515999</v>
      </c>
      <c r="AD1108" s="1">
        <v>0</v>
      </c>
      <c r="AE1108" s="1">
        <v>407072820</v>
      </c>
      <c r="AF1108" s="1">
        <v>92830754.5919379</v>
      </c>
      <c r="AG1108" s="1">
        <v>0</v>
      </c>
      <c r="AH1108" s="1">
        <v>407072820</v>
      </c>
      <c r="AI1108" s="1">
        <v>81486998.223362803</v>
      </c>
      <c r="AJ1108" s="1">
        <v>0</v>
      </c>
      <c r="AK1108" s="1">
        <v>637447685.44155705</v>
      </c>
      <c r="AL1108" s="1">
        <v>596554674.96286798</v>
      </c>
      <c r="AM1108" s="1">
        <v>548093624.96286798</v>
      </c>
      <c r="AN1108" s="1">
        <v>523988142.67964602</v>
      </c>
      <c r="AO1108" s="1">
        <v>512644386.31107098</v>
      </c>
      <c r="AP1108" s="1">
        <v>371498962.50489199</v>
      </c>
      <c r="AQ1108" s="1">
        <v>243171196.5</v>
      </c>
      <c r="AR1108" s="1">
        <v>89483201.244430199</v>
      </c>
      <c r="AS1108" s="1">
        <v>82214043.744430199</v>
      </c>
      <c r="AT1108" s="1">
        <v>78598221.401946902</v>
      </c>
      <c r="AU1108" s="1">
        <v>76896657.946660593</v>
      </c>
      <c r="AV1108" s="1">
        <v>1008946647.94645</v>
      </c>
      <c r="AW1108" s="1">
        <v>1057536838.71219</v>
      </c>
      <c r="AX1108" s="1">
        <v>1001806631.21219</v>
      </c>
      <c r="AY1108" s="1">
        <v>974085326.58648598</v>
      </c>
      <c r="AZ1108" s="1">
        <v>961040006.76262403</v>
      </c>
      <c r="BA1108" s="1">
        <v>961040006.76262403</v>
      </c>
      <c r="BB1108" s="1">
        <v>686037876.20729804</v>
      </c>
      <c r="BC1108" s="1">
        <v>630307668.70729804</v>
      </c>
      <c r="BD1108" s="1">
        <v>602586364.08159304</v>
      </c>
      <c r="BE1108" s="1">
        <v>589541044.25773096</v>
      </c>
      <c r="BF1108" s="1">
        <v>589541044.25773096</v>
      </c>
      <c r="BG1108" t="s">
        <v>39</v>
      </c>
    </row>
    <row r="1109" spans="1:59" x14ac:dyDescent="0.25">
      <c r="A1109">
        <v>1644</v>
      </c>
      <c r="B1109" t="s">
        <v>269</v>
      </c>
      <c r="C1109">
        <v>2019</v>
      </c>
      <c r="D1109" s="2">
        <v>26554</v>
      </c>
      <c r="E1109" s="7">
        <v>51587.57</v>
      </c>
      <c r="F1109" t="s">
        <v>45</v>
      </c>
      <c r="G1109" s="2">
        <v>119</v>
      </c>
      <c r="H1109" s="1">
        <v>1153372990</v>
      </c>
      <c r="I1109" s="1">
        <v>542384079.20000005</v>
      </c>
      <c r="J1109" s="1">
        <v>0</v>
      </c>
      <c r="K1109" s="1">
        <v>284617328.89999998</v>
      </c>
      <c r="L1109" s="1">
        <v>33395285.440000001</v>
      </c>
      <c r="M1109" s="1">
        <v>54202013.769558303</v>
      </c>
      <c r="N1109" s="1">
        <v>45650676.3338928</v>
      </c>
      <c r="O1109" s="1">
        <v>7312035.5209999997</v>
      </c>
      <c r="P1109" s="1">
        <v>24084568.087708302</v>
      </c>
      <c r="Q1109" s="1">
        <v>3595709</v>
      </c>
      <c r="R1109" s="1">
        <v>3770414</v>
      </c>
      <c r="S1109" s="1">
        <v>107326</v>
      </c>
      <c r="T1109" s="1">
        <v>50.974900652749596</v>
      </c>
      <c r="U1109" s="1">
        <v>6.1434815572981396</v>
      </c>
      <c r="V1109" s="1">
        <v>0</v>
      </c>
      <c r="Y1109" s="1">
        <v>455533870</v>
      </c>
      <c r="Z1109" s="1">
        <v>99706817.894443795</v>
      </c>
      <c r="AA1109" s="1">
        <v>0</v>
      </c>
      <c r="AB1109" s="1">
        <v>407072820</v>
      </c>
      <c r="AC1109" s="1">
        <v>99706817.894443795</v>
      </c>
      <c r="AD1109" s="1">
        <v>0</v>
      </c>
      <c r="AE1109" s="1">
        <v>407072820</v>
      </c>
      <c r="AF1109" s="1">
        <v>79153044.346583694</v>
      </c>
      <c r="AG1109" s="1">
        <v>0</v>
      </c>
      <c r="AH1109" s="1">
        <v>407072820</v>
      </c>
      <c r="AI1109" s="1">
        <v>69480680.324061304</v>
      </c>
      <c r="AJ1109" s="1">
        <v>0</v>
      </c>
      <c r="AK1109" s="1">
        <v>596586092.969558</v>
      </c>
      <c r="AL1109" s="1">
        <v>579325255.98215199</v>
      </c>
      <c r="AM1109" s="1">
        <v>530864205.98215199</v>
      </c>
      <c r="AN1109" s="1">
        <v>510310432.43429202</v>
      </c>
      <c r="AO1109" s="1">
        <v>500638068.41176897</v>
      </c>
      <c r="AP1109" s="1">
        <v>370975326.19489199</v>
      </c>
      <c r="AQ1109" s="1">
        <v>243171196.5</v>
      </c>
      <c r="AR1109" s="1">
        <v>86898788.397322804</v>
      </c>
      <c r="AS1109" s="1">
        <v>79629630.897322804</v>
      </c>
      <c r="AT1109" s="1">
        <v>76546564.865143806</v>
      </c>
      <c r="AU1109" s="1">
        <v>75095710.261765406</v>
      </c>
      <c r="AV1109" s="1">
        <v>967561419.164451</v>
      </c>
      <c r="AW1109" s="1">
        <v>1037199370.57436</v>
      </c>
      <c r="AX1109" s="1">
        <v>981469163.07436705</v>
      </c>
      <c r="AY1109" s="1">
        <v>957832323.49432802</v>
      </c>
      <c r="AZ1109" s="1">
        <v>946709104.86842799</v>
      </c>
      <c r="BA1109" s="1">
        <v>946709104.86842799</v>
      </c>
      <c r="BB1109" s="1">
        <v>666224044.379475</v>
      </c>
      <c r="BC1109" s="1">
        <v>610493836.879475</v>
      </c>
      <c r="BD1109" s="1">
        <v>586856997.29943502</v>
      </c>
      <c r="BE1109" s="1">
        <v>575733778.67353499</v>
      </c>
      <c r="BF1109" s="1">
        <v>575733778.67353499</v>
      </c>
      <c r="BG1109" t="s">
        <v>39</v>
      </c>
    </row>
    <row r="1110" spans="1:59" x14ac:dyDescent="0.25">
      <c r="A1110">
        <v>1644</v>
      </c>
      <c r="B1110" t="s">
        <v>269</v>
      </c>
      <c r="C1110">
        <v>2020</v>
      </c>
      <c r="D1110" s="2">
        <v>26554</v>
      </c>
      <c r="E1110" s="7">
        <v>51587.57</v>
      </c>
      <c r="F1110" t="s">
        <v>45</v>
      </c>
      <c r="G1110" s="2">
        <v>119</v>
      </c>
      <c r="H1110" s="1">
        <v>1153372990</v>
      </c>
      <c r="I1110" s="1">
        <v>587008373.20000005</v>
      </c>
      <c r="J1110" s="1">
        <v>7798442.0999999996</v>
      </c>
      <c r="K1110" s="1">
        <v>213339942.09999999</v>
      </c>
      <c r="L1110" s="1">
        <v>49040793.020000003</v>
      </c>
      <c r="M1110" s="1">
        <v>54202013.769558303</v>
      </c>
      <c r="N1110" s="1">
        <v>45650676.3338928</v>
      </c>
      <c r="O1110" s="1">
        <v>7312035.5209999997</v>
      </c>
      <c r="P1110" s="1">
        <v>24084568.087708302</v>
      </c>
      <c r="Q1110" s="1">
        <v>3595709</v>
      </c>
      <c r="R1110" s="1">
        <v>3770414</v>
      </c>
      <c r="S1110" s="1">
        <v>107326</v>
      </c>
      <c r="T1110" s="1">
        <v>52.538279170000003</v>
      </c>
      <c r="U1110" s="1">
        <v>2.3493727307946601</v>
      </c>
      <c r="V1110" s="1">
        <v>0</v>
      </c>
      <c r="Y1110" s="1">
        <v>455533870</v>
      </c>
      <c r="Z1110" s="1">
        <v>111622077.900336</v>
      </c>
      <c r="AA1110" s="1">
        <v>0</v>
      </c>
      <c r="AB1110" s="1">
        <v>407072820</v>
      </c>
      <c r="AC1110" s="1">
        <v>111622077.900336</v>
      </c>
      <c r="AD1110" s="1">
        <v>0</v>
      </c>
      <c r="AE1110" s="1">
        <v>407072820</v>
      </c>
      <c r="AF1110" s="1">
        <v>88612067.546441302</v>
      </c>
      <c r="AG1110" s="1">
        <v>0</v>
      </c>
      <c r="AH1110" s="1">
        <v>407072820</v>
      </c>
      <c r="AI1110" s="1">
        <v>77783827.379902199</v>
      </c>
      <c r="AJ1110" s="1">
        <v>0</v>
      </c>
      <c r="AK1110" s="1">
        <v>649008829.06955802</v>
      </c>
      <c r="AL1110" s="1">
        <v>599038958.088045</v>
      </c>
      <c r="AM1110" s="1">
        <v>550577908.088045</v>
      </c>
      <c r="AN1110" s="1">
        <v>527567897.73414898</v>
      </c>
      <c r="AO1110" s="1">
        <v>516739657.56761003</v>
      </c>
      <c r="AP1110" s="1">
        <v>315343446.97489202</v>
      </c>
      <c r="AQ1110" s="1">
        <v>243171196.5</v>
      </c>
      <c r="AR1110" s="1">
        <v>89855843.713206694</v>
      </c>
      <c r="AS1110" s="1">
        <v>82586686.213206694</v>
      </c>
      <c r="AT1110" s="1">
        <v>79135184.660122395</v>
      </c>
      <c r="AU1110" s="1">
        <v>77510948.635141507</v>
      </c>
      <c r="AV1110" s="1">
        <v>964352276.044451</v>
      </c>
      <c r="AW1110" s="1">
        <v>1004238248.77614</v>
      </c>
      <c r="AX1110" s="1">
        <v>948508041.27614403</v>
      </c>
      <c r="AY1110" s="1">
        <v>922046529.36916494</v>
      </c>
      <c r="AZ1110" s="1">
        <v>909594053.17764497</v>
      </c>
      <c r="BA1110" s="1">
        <v>909594053.17764497</v>
      </c>
      <c r="BB1110" s="1">
        <v>688894801.80125105</v>
      </c>
      <c r="BC1110" s="1">
        <v>633164594.30125105</v>
      </c>
      <c r="BD1110" s="1">
        <v>606703082.39427197</v>
      </c>
      <c r="BE1110" s="1">
        <v>594250606.20275199</v>
      </c>
      <c r="BF1110" s="1">
        <v>594250606.20275199</v>
      </c>
      <c r="BG1110" t="s">
        <v>39</v>
      </c>
    </row>
    <row r="1111" spans="1:59" x14ac:dyDescent="0.25">
      <c r="A1111">
        <v>1644</v>
      </c>
      <c r="B1111" t="s">
        <v>269</v>
      </c>
      <c r="C1111">
        <v>2021</v>
      </c>
      <c r="D1111" s="2">
        <v>26554</v>
      </c>
      <c r="E1111" s="7">
        <v>51587.57</v>
      </c>
      <c r="F1111" t="s">
        <v>45</v>
      </c>
      <c r="G1111" s="2">
        <v>119</v>
      </c>
      <c r="H1111" s="1">
        <v>1153372990</v>
      </c>
      <c r="I1111" s="1">
        <v>573870336</v>
      </c>
      <c r="J1111" s="1">
        <v>8077465.4960000003</v>
      </c>
      <c r="K1111" s="1">
        <v>283046419.69999999</v>
      </c>
      <c r="L1111" s="1">
        <v>0</v>
      </c>
      <c r="M1111" s="1">
        <v>54202013.769558303</v>
      </c>
      <c r="N1111" s="1">
        <v>45650676.3338928</v>
      </c>
      <c r="O1111" s="1">
        <v>7312035.5209999997</v>
      </c>
      <c r="P1111" s="1">
        <v>24084568.087708302</v>
      </c>
      <c r="Q1111" s="1">
        <v>3595709</v>
      </c>
      <c r="R1111" s="1">
        <v>3770414</v>
      </c>
      <c r="S1111" s="1">
        <v>107326</v>
      </c>
      <c r="T1111" s="1">
        <v>52.730815274921099</v>
      </c>
      <c r="U1111" s="1">
        <v>3.09883486722903</v>
      </c>
      <c r="V1111" s="1">
        <v>0</v>
      </c>
      <c r="Y1111" s="1">
        <v>455533870</v>
      </c>
      <c r="Z1111" s="1">
        <v>110383452.768115</v>
      </c>
      <c r="AA1111" s="1">
        <v>0</v>
      </c>
      <c r="AB1111" s="1">
        <v>407072820</v>
      </c>
      <c r="AC1111" s="1">
        <v>110383452.768115</v>
      </c>
      <c r="AD1111" s="1">
        <v>0</v>
      </c>
      <c r="AE1111" s="1">
        <v>407072820</v>
      </c>
      <c r="AF1111" s="1">
        <v>87628775.209067807</v>
      </c>
      <c r="AG1111" s="1">
        <v>0</v>
      </c>
      <c r="AH1111" s="1">
        <v>407072820</v>
      </c>
      <c r="AI1111" s="1">
        <v>76920691.651868895</v>
      </c>
      <c r="AJ1111" s="1">
        <v>0</v>
      </c>
      <c r="AK1111" s="1">
        <v>636149815.265558</v>
      </c>
      <c r="AL1111" s="1">
        <v>598079356.35182297</v>
      </c>
      <c r="AM1111" s="1">
        <v>549618306.35182297</v>
      </c>
      <c r="AN1111" s="1">
        <v>526863628.79277599</v>
      </c>
      <c r="AO1111" s="1">
        <v>516155545.23557699</v>
      </c>
      <c r="AP1111" s="1">
        <v>336009131.554892</v>
      </c>
      <c r="AQ1111" s="1">
        <v>243171196.5</v>
      </c>
      <c r="AR1111" s="1">
        <v>89711903.452773497</v>
      </c>
      <c r="AS1111" s="1">
        <v>82442745.952773497</v>
      </c>
      <c r="AT1111" s="1">
        <v>79029544.318916395</v>
      </c>
      <c r="AU1111" s="1">
        <v>77423331.785336494</v>
      </c>
      <c r="AV1111" s="1">
        <v>972158946.82045102</v>
      </c>
      <c r="AW1111" s="1">
        <v>1023800391.35949</v>
      </c>
      <c r="AX1111" s="1">
        <v>968070183.85949004</v>
      </c>
      <c r="AY1111" s="1">
        <v>941902304.66658497</v>
      </c>
      <c r="AZ1111" s="1">
        <v>929588008.57580602</v>
      </c>
      <c r="BA1111" s="1">
        <v>929588008.57580602</v>
      </c>
      <c r="BB1111" s="1">
        <v>687791259.80459702</v>
      </c>
      <c r="BC1111" s="1">
        <v>632061052.30459702</v>
      </c>
      <c r="BD1111" s="1">
        <v>605893173.11169195</v>
      </c>
      <c r="BE1111" s="1">
        <v>593578877.020913</v>
      </c>
      <c r="BF1111" s="1">
        <v>593578877.020913</v>
      </c>
      <c r="BG1111" t="s">
        <v>39</v>
      </c>
    </row>
    <row r="1112" spans="1:59" x14ac:dyDescent="0.25">
      <c r="A1112">
        <v>1645</v>
      </c>
      <c r="B1112" t="s">
        <v>270</v>
      </c>
      <c r="C1112">
        <v>2017</v>
      </c>
      <c r="D1112" s="2">
        <v>11398</v>
      </c>
      <c r="E1112" s="7">
        <v>185343.44</v>
      </c>
      <c r="F1112" t="s">
        <v>43</v>
      </c>
      <c r="G1112" s="2">
        <v>338</v>
      </c>
      <c r="H1112" s="1">
        <v>1406171260</v>
      </c>
      <c r="I1112" s="1">
        <v>851060256.5</v>
      </c>
      <c r="J1112" s="1">
        <v>46949987.68</v>
      </c>
      <c r="K1112" s="1">
        <v>149973205.19999999</v>
      </c>
      <c r="L1112" s="1">
        <v>0</v>
      </c>
      <c r="M1112" s="1">
        <v>63279010.7896896</v>
      </c>
      <c r="N1112" s="1">
        <v>31470269.666406401</v>
      </c>
      <c r="O1112" s="1">
        <v>7981106.4444775302</v>
      </c>
      <c r="P1112" s="1">
        <v>62283004.689072698</v>
      </c>
      <c r="Q1112" s="1">
        <v>64423787</v>
      </c>
      <c r="R1112" s="1">
        <v>42535565</v>
      </c>
      <c r="S1112" s="1">
        <v>416071</v>
      </c>
      <c r="T1112" s="1">
        <v>46.818021117290201</v>
      </c>
      <c r="U1112" s="1">
        <v>4.9383721180000002</v>
      </c>
      <c r="V1112" s="1">
        <v>17515938</v>
      </c>
      <c r="W1112" s="1">
        <v>38.739999999999903</v>
      </c>
      <c r="X1112" s="1">
        <v>0.92</v>
      </c>
      <c r="Y1112" s="1">
        <v>195532690</v>
      </c>
      <c r="Z1112" s="1">
        <v>1525746407.2404001</v>
      </c>
      <c r="AA1112" s="1">
        <v>387054866.70364702</v>
      </c>
      <c r="AB1112" s="1">
        <v>174731340</v>
      </c>
      <c r="AC1112" s="1">
        <v>1525746407.2404001</v>
      </c>
      <c r="AD1112" s="1">
        <v>387054866.70364702</v>
      </c>
      <c r="AE1112" s="1">
        <v>174731340</v>
      </c>
      <c r="AF1112" s="1">
        <v>1203821027.25687</v>
      </c>
      <c r="AG1112" s="1">
        <v>387054866.70364702</v>
      </c>
      <c r="AH1112" s="1">
        <v>174731340</v>
      </c>
      <c r="AI1112" s="1">
        <v>1052326730.79404</v>
      </c>
      <c r="AJ1112" s="1">
        <v>387054866.70364702</v>
      </c>
      <c r="AK1112" s="1">
        <v>961289254.96968901</v>
      </c>
      <c r="AL1112" s="1">
        <v>2217566956.3131199</v>
      </c>
      <c r="AM1112" s="1">
        <v>2196765606.3131199</v>
      </c>
      <c r="AN1112" s="1">
        <v>1874840226.3295901</v>
      </c>
      <c r="AO1112" s="1">
        <v>1723345929.86676</v>
      </c>
      <c r="AP1112" s="1">
        <v>189424581.31088299</v>
      </c>
      <c r="AQ1112" s="1">
        <v>0</v>
      </c>
      <c r="AR1112" s="1">
        <v>0</v>
      </c>
      <c r="AS1112" s="1">
        <v>0</v>
      </c>
      <c r="AT1112" s="1">
        <v>0</v>
      </c>
      <c r="AU1112" s="1">
        <v>0</v>
      </c>
      <c r="AV1112" s="1">
        <v>1150713836.28057</v>
      </c>
      <c r="AW1112" s="1">
        <v>2406991537.6240001</v>
      </c>
      <c r="AX1112" s="1">
        <v>2386190187.6240001</v>
      </c>
      <c r="AY1112" s="1">
        <v>2064264807.64048</v>
      </c>
      <c r="AZ1112" s="1">
        <v>1912770511.17764</v>
      </c>
      <c r="BA1112" s="1">
        <v>1406171260</v>
      </c>
      <c r="BB1112" s="1">
        <v>2217566956.3131199</v>
      </c>
      <c r="BC1112" s="1">
        <v>2196765606.3131199</v>
      </c>
      <c r="BD1112" s="1">
        <v>1874840226.3295901</v>
      </c>
      <c r="BE1112" s="1">
        <v>1723345929.86676</v>
      </c>
      <c r="BF1112" s="1">
        <v>1216746678.68911</v>
      </c>
      <c r="BG1112" t="s">
        <v>75</v>
      </c>
    </row>
    <row r="1113" spans="1:59" x14ac:dyDescent="0.25">
      <c r="A1113">
        <v>1645</v>
      </c>
      <c r="B1113" t="s">
        <v>270</v>
      </c>
      <c r="C1113">
        <v>2018</v>
      </c>
      <c r="D1113" s="2">
        <v>11415</v>
      </c>
      <c r="E1113" s="7">
        <v>185343.44</v>
      </c>
      <c r="F1113" t="s">
        <v>43</v>
      </c>
      <c r="G1113" s="2">
        <v>338</v>
      </c>
      <c r="H1113" s="1">
        <v>1408268550</v>
      </c>
      <c r="I1113" s="1">
        <v>925599316.55999994</v>
      </c>
      <c r="J1113" s="1">
        <v>46949987.75</v>
      </c>
      <c r="K1113" s="1">
        <v>156848378.90000001</v>
      </c>
      <c r="L1113" s="1">
        <v>36338903.519999899</v>
      </c>
      <c r="M1113" s="1">
        <v>63279010.7896896</v>
      </c>
      <c r="N1113" s="1">
        <v>31470269.666406401</v>
      </c>
      <c r="O1113" s="1">
        <v>7981106.4444775302</v>
      </c>
      <c r="P1113" s="1">
        <v>62283004.689072698</v>
      </c>
      <c r="Q1113" s="1">
        <v>64423787</v>
      </c>
      <c r="R1113" s="1">
        <v>42535565</v>
      </c>
      <c r="S1113" s="1">
        <v>416071</v>
      </c>
      <c r="T1113" s="1">
        <v>47.6469875089387</v>
      </c>
      <c r="U1113" s="1">
        <v>4.4212925567467396</v>
      </c>
      <c r="V1113" s="1">
        <v>17515938</v>
      </c>
      <c r="W1113" s="1">
        <v>38.739999999999903</v>
      </c>
      <c r="X1113" s="1">
        <v>0.92</v>
      </c>
      <c r="Y1113" s="1">
        <v>195824325</v>
      </c>
      <c r="Z1113" s="1">
        <v>1574785136.6876099</v>
      </c>
      <c r="AA1113" s="1">
        <v>387054866.70364702</v>
      </c>
      <c r="AB1113" s="1">
        <v>174991950</v>
      </c>
      <c r="AC1113" s="1">
        <v>1574785136.6876099</v>
      </c>
      <c r="AD1113" s="1">
        <v>387054866.70364702</v>
      </c>
      <c r="AE1113" s="1">
        <v>174991950</v>
      </c>
      <c r="AF1113" s="1">
        <v>1242512813.3743899</v>
      </c>
      <c r="AG1113" s="1">
        <v>387054866.70364702</v>
      </c>
      <c r="AH1113" s="1">
        <v>174991950</v>
      </c>
      <c r="AI1113" s="1">
        <v>1086149367.10934</v>
      </c>
      <c r="AJ1113" s="1">
        <v>387054866.70364702</v>
      </c>
      <c r="AK1113" s="1">
        <v>1035828315.0996799</v>
      </c>
      <c r="AL1113" s="1">
        <v>2266897320.8303299</v>
      </c>
      <c r="AM1113" s="1">
        <v>2246064945.8303299</v>
      </c>
      <c r="AN1113" s="1">
        <v>1913792622.5171101</v>
      </c>
      <c r="AO1113" s="1">
        <v>1757429176.2520599</v>
      </c>
      <c r="AP1113" s="1">
        <v>232638658.53088301</v>
      </c>
      <c r="AQ1113" s="1">
        <v>0</v>
      </c>
      <c r="AR1113" s="1">
        <v>0</v>
      </c>
      <c r="AS1113" s="1">
        <v>0</v>
      </c>
      <c r="AT1113" s="1">
        <v>0</v>
      </c>
      <c r="AU1113" s="1">
        <v>0</v>
      </c>
      <c r="AV1113" s="1">
        <v>1268466973.6305699</v>
      </c>
      <c r="AW1113" s="1">
        <v>2499535979.3612099</v>
      </c>
      <c r="AX1113" s="1">
        <v>2478703604.3612099</v>
      </c>
      <c r="AY1113" s="1">
        <v>2146431281.0479901</v>
      </c>
      <c r="AZ1113" s="1">
        <v>1990067834.7829499</v>
      </c>
      <c r="BA1113" s="1">
        <v>1408268550</v>
      </c>
      <c r="BB1113" s="1">
        <v>2266897320.8303299</v>
      </c>
      <c r="BC1113" s="1">
        <v>2246064945.8303299</v>
      </c>
      <c r="BD1113" s="1">
        <v>1913792622.5171101</v>
      </c>
      <c r="BE1113" s="1">
        <v>1757429176.2520599</v>
      </c>
      <c r="BF1113" s="1">
        <v>1175629891.46911</v>
      </c>
      <c r="BG1113" t="s">
        <v>75</v>
      </c>
    </row>
    <row r="1114" spans="1:59" x14ac:dyDescent="0.25">
      <c r="A1114">
        <v>1645</v>
      </c>
      <c r="B1114" t="s">
        <v>270</v>
      </c>
      <c r="C1114">
        <v>2019</v>
      </c>
      <c r="D1114" s="2">
        <v>11428</v>
      </c>
      <c r="E1114" s="7">
        <v>185343.44</v>
      </c>
      <c r="F1114" t="s">
        <v>43</v>
      </c>
      <c r="G1114" s="2">
        <v>338</v>
      </c>
      <c r="H1114" s="1">
        <v>1409872360</v>
      </c>
      <c r="I1114" s="1">
        <v>834693404.57999897</v>
      </c>
      <c r="J1114" s="1">
        <v>46949987.75</v>
      </c>
      <c r="K1114" s="1">
        <v>150970026.80999899</v>
      </c>
      <c r="L1114" s="1">
        <v>41402628.060000002</v>
      </c>
      <c r="M1114" s="1">
        <v>63279010.7896896</v>
      </c>
      <c r="N1114" s="1">
        <v>31470269.666406401</v>
      </c>
      <c r="O1114" s="1">
        <v>7981106.4444775302</v>
      </c>
      <c r="P1114" s="1">
        <v>62283004.689072698</v>
      </c>
      <c r="Q1114" s="1">
        <v>64423787</v>
      </c>
      <c r="R1114" s="1">
        <v>42535565</v>
      </c>
      <c r="S1114" s="1">
        <v>416071</v>
      </c>
      <c r="T1114" s="1">
        <v>46.093282912241001</v>
      </c>
      <c r="U1114" s="1">
        <v>7.8156784965325397</v>
      </c>
      <c r="V1114" s="1">
        <v>17515938</v>
      </c>
      <c r="W1114" s="1">
        <v>38.739999999999903</v>
      </c>
      <c r="X1114" s="1">
        <v>0.92</v>
      </c>
      <c r="Y1114" s="1">
        <v>196047340</v>
      </c>
      <c r="Z1114" s="1">
        <v>1394517834.09231</v>
      </c>
      <c r="AA1114" s="1">
        <v>387054866.70364702</v>
      </c>
      <c r="AB1114" s="1">
        <v>175191240</v>
      </c>
      <c r="AC1114" s="1">
        <v>1394517834.09231</v>
      </c>
      <c r="AD1114" s="1">
        <v>387054866.70364702</v>
      </c>
      <c r="AE1114" s="1">
        <v>175191240</v>
      </c>
      <c r="AF1114" s="1">
        <v>1100281071.3487899</v>
      </c>
      <c r="AG1114" s="1">
        <v>387054866.70364702</v>
      </c>
      <c r="AH1114" s="1">
        <v>175191240</v>
      </c>
      <c r="AI1114" s="1">
        <v>961816712.41066802</v>
      </c>
      <c r="AJ1114" s="1">
        <v>387054866.70364702</v>
      </c>
      <c r="AK1114" s="1">
        <v>944922403.11968803</v>
      </c>
      <c r="AL1114" s="1">
        <v>2086853033.2350299</v>
      </c>
      <c r="AM1114" s="1">
        <v>2065996933.2350299</v>
      </c>
      <c r="AN1114" s="1">
        <v>1771760170.4915099</v>
      </c>
      <c r="AO1114" s="1">
        <v>1633295811.55338</v>
      </c>
      <c r="AP1114" s="1">
        <v>231824030.98088199</v>
      </c>
      <c r="AQ1114" s="1">
        <v>0</v>
      </c>
      <c r="AR1114" s="1">
        <v>0</v>
      </c>
      <c r="AS1114" s="1">
        <v>0</v>
      </c>
      <c r="AT1114" s="1">
        <v>0</v>
      </c>
      <c r="AU1114" s="1">
        <v>0</v>
      </c>
      <c r="AV1114" s="1">
        <v>1176746434.10057</v>
      </c>
      <c r="AW1114" s="1">
        <v>2318677064.21591</v>
      </c>
      <c r="AX1114" s="1">
        <v>2297820964.21591</v>
      </c>
      <c r="AY1114" s="1">
        <v>2003584201.4723899</v>
      </c>
      <c r="AZ1114" s="1">
        <v>1865119842.53427</v>
      </c>
      <c r="BA1114" s="1">
        <v>1409872360</v>
      </c>
      <c r="BB1114" s="1">
        <v>2086853033.2350299</v>
      </c>
      <c r="BC1114" s="1">
        <v>2065996933.2350299</v>
      </c>
      <c r="BD1114" s="1">
        <v>1771760170.4915099</v>
      </c>
      <c r="BE1114" s="1">
        <v>1633295811.55338</v>
      </c>
      <c r="BF1114" s="1">
        <v>1178048329.01911</v>
      </c>
      <c r="BG1114" t="s">
        <v>75</v>
      </c>
    </row>
    <row r="1115" spans="1:59" x14ac:dyDescent="0.25">
      <c r="A1115">
        <v>1645</v>
      </c>
      <c r="B1115" t="s">
        <v>270</v>
      </c>
      <c r="C1115">
        <v>2020</v>
      </c>
      <c r="D1115" s="2">
        <v>11428</v>
      </c>
      <c r="E1115" s="7">
        <v>185343.44</v>
      </c>
      <c r="F1115" t="s">
        <v>43</v>
      </c>
      <c r="G1115" s="2">
        <v>338</v>
      </c>
      <c r="H1115" s="1">
        <v>1409872360</v>
      </c>
      <c r="I1115" s="1">
        <v>1069123648.02</v>
      </c>
      <c r="J1115" s="1">
        <v>0</v>
      </c>
      <c r="K1115" s="1">
        <v>148649967.69999999</v>
      </c>
      <c r="L1115" s="1">
        <v>47150639.699999899</v>
      </c>
      <c r="M1115" s="1">
        <v>63279010.7896896</v>
      </c>
      <c r="N1115" s="1">
        <v>31470269.666406401</v>
      </c>
      <c r="O1115" s="1">
        <v>7981106.4444775302</v>
      </c>
      <c r="P1115" s="1">
        <v>62283004.689072698</v>
      </c>
      <c r="Q1115" s="1">
        <v>64423787</v>
      </c>
      <c r="R1115" s="1">
        <v>42535565</v>
      </c>
      <c r="S1115" s="1">
        <v>416071</v>
      </c>
      <c r="T1115" s="1">
        <v>49.704598363618103</v>
      </c>
      <c r="U1115" s="1">
        <v>3.8615393777572899</v>
      </c>
      <c r="V1115" s="1">
        <v>17515938</v>
      </c>
      <c r="W1115" s="1">
        <v>38.739999999999903</v>
      </c>
      <c r="X1115" s="1">
        <v>0.92</v>
      </c>
      <c r="Y1115" s="1">
        <v>196047340</v>
      </c>
      <c r="Z1115" s="1">
        <v>1670140132.87868</v>
      </c>
      <c r="AA1115" s="1">
        <v>387054866.70364702</v>
      </c>
      <c r="AB1115" s="1">
        <v>175191240</v>
      </c>
      <c r="AC1115" s="1">
        <v>1670140132.87868</v>
      </c>
      <c r="AD1115" s="1">
        <v>387054866.70364702</v>
      </c>
      <c r="AE1115" s="1">
        <v>175191240</v>
      </c>
      <c r="AF1115" s="1">
        <v>1317748349.8462901</v>
      </c>
      <c r="AG1115" s="1">
        <v>387054866.70364702</v>
      </c>
      <c r="AH1115" s="1">
        <v>175191240</v>
      </c>
      <c r="AI1115" s="1">
        <v>1151916922.5369301</v>
      </c>
      <c r="AJ1115" s="1">
        <v>387054866.70364702</v>
      </c>
      <c r="AK1115" s="1">
        <v>1132402658.80968</v>
      </c>
      <c r="AL1115" s="1">
        <v>2315525344.2714</v>
      </c>
      <c r="AM1115" s="1">
        <v>2294669244.2714</v>
      </c>
      <c r="AN1115" s="1">
        <v>1942277461.2390101</v>
      </c>
      <c r="AO1115" s="1">
        <v>1776446033.9296501</v>
      </c>
      <c r="AP1115" s="1">
        <v>235251983.510883</v>
      </c>
      <c r="AQ1115" s="1">
        <v>0</v>
      </c>
      <c r="AR1115" s="1">
        <v>0</v>
      </c>
      <c r="AS1115" s="1">
        <v>0</v>
      </c>
      <c r="AT1115" s="1">
        <v>0</v>
      </c>
      <c r="AU1115" s="1">
        <v>0</v>
      </c>
      <c r="AV1115" s="1">
        <v>1367654642.32057</v>
      </c>
      <c r="AW1115" s="1">
        <v>2550777327.78228</v>
      </c>
      <c r="AX1115" s="1">
        <v>2529921227.78228</v>
      </c>
      <c r="AY1115" s="1">
        <v>2177529444.7498899</v>
      </c>
      <c r="AZ1115" s="1">
        <v>2011698017.4405301</v>
      </c>
      <c r="BA1115" s="1">
        <v>1409872360</v>
      </c>
      <c r="BB1115" s="1">
        <v>2315525344.2714</v>
      </c>
      <c r="BC1115" s="1">
        <v>2294669244.2714</v>
      </c>
      <c r="BD1115" s="1">
        <v>1942277461.2390101</v>
      </c>
      <c r="BE1115" s="1">
        <v>1776446033.9296501</v>
      </c>
      <c r="BF1115" s="1">
        <v>1174620376.48911</v>
      </c>
      <c r="BG1115" t="s">
        <v>75</v>
      </c>
    </row>
    <row r="1116" spans="1:59" x14ac:dyDescent="0.25">
      <c r="A1116">
        <v>1645</v>
      </c>
      <c r="B1116" t="s">
        <v>270</v>
      </c>
      <c r="C1116">
        <v>2021</v>
      </c>
      <c r="D1116" s="2">
        <v>11428</v>
      </c>
      <c r="E1116" s="7">
        <v>185343.44</v>
      </c>
      <c r="F1116" t="s">
        <v>43</v>
      </c>
      <c r="G1116" s="2">
        <v>338</v>
      </c>
      <c r="H1116" s="1">
        <v>1409872360</v>
      </c>
      <c r="I1116" s="1">
        <v>1105488620</v>
      </c>
      <c r="J1116" s="1">
        <v>0</v>
      </c>
      <c r="K1116" s="1">
        <v>166379520.59999999</v>
      </c>
      <c r="L1116" s="1">
        <v>48877650</v>
      </c>
      <c r="M1116" s="1">
        <v>63279010.7896896</v>
      </c>
      <c r="N1116" s="1">
        <v>31470269.666406401</v>
      </c>
      <c r="O1116" s="1">
        <v>7981106.4444775302</v>
      </c>
      <c r="P1116" s="1">
        <v>62283004.689072698</v>
      </c>
      <c r="Q1116" s="1">
        <v>64423787</v>
      </c>
      <c r="R1116" s="1">
        <v>42535565</v>
      </c>
      <c r="S1116" s="1">
        <v>416071</v>
      </c>
      <c r="T1116" s="1">
        <v>49.9118337783272</v>
      </c>
      <c r="U1116" s="1">
        <v>4.2346177065994901</v>
      </c>
      <c r="V1116" s="1">
        <v>17515938</v>
      </c>
      <c r="W1116" s="1">
        <v>38.739999999999903</v>
      </c>
      <c r="X1116" s="1">
        <v>0.92</v>
      </c>
      <c r="Y1116" s="1">
        <v>196047340</v>
      </c>
      <c r="Z1116" s="1">
        <v>1664098195.1726301</v>
      </c>
      <c r="AA1116" s="1">
        <v>387054866.70364702</v>
      </c>
      <c r="AB1116" s="1">
        <v>175191240</v>
      </c>
      <c r="AC1116" s="1">
        <v>1664098195.1726301</v>
      </c>
      <c r="AD1116" s="1">
        <v>387054866.70364702</v>
      </c>
      <c r="AE1116" s="1">
        <v>175191240</v>
      </c>
      <c r="AF1116" s="1">
        <v>1312981232.8329999</v>
      </c>
      <c r="AG1116" s="1">
        <v>387054866.70364702</v>
      </c>
      <c r="AH1116" s="1">
        <v>175191240</v>
      </c>
      <c r="AI1116" s="1">
        <v>1147749721.14376</v>
      </c>
      <c r="AJ1116" s="1">
        <v>387054866.70364702</v>
      </c>
      <c r="AK1116" s="1">
        <v>1168767630.78968</v>
      </c>
      <c r="AL1116" s="1">
        <v>2309483406.5653501</v>
      </c>
      <c r="AM1116" s="1">
        <v>2288627306.5653501</v>
      </c>
      <c r="AN1116" s="1">
        <v>1937510344.2257199</v>
      </c>
      <c r="AO1116" s="1">
        <v>1772278832.53649</v>
      </c>
      <c r="AP1116" s="1">
        <v>254708546.71088299</v>
      </c>
      <c r="AQ1116" s="1">
        <v>0</v>
      </c>
      <c r="AR1116" s="1">
        <v>0</v>
      </c>
      <c r="AS1116" s="1">
        <v>0</v>
      </c>
      <c r="AT1116" s="1">
        <v>0</v>
      </c>
      <c r="AU1116" s="1">
        <v>0</v>
      </c>
      <c r="AV1116" s="1">
        <v>1423476177.5005701</v>
      </c>
      <c r="AW1116" s="1">
        <v>2564191953.2762299</v>
      </c>
      <c r="AX1116" s="1">
        <v>2543335853.2762299</v>
      </c>
      <c r="AY1116" s="1">
        <v>2192218890.9366102</v>
      </c>
      <c r="AZ1116" s="1">
        <v>2026987379.24737</v>
      </c>
      <c r="BA1116" s="1">
        <v>1409872360</v>
      </c>
      <c r="BB1116" s="1">
        <v>2309483406.5653501</v>
      </c>
      <c r="BC1116" s="1">
        <v>2288627306.5653501</v>
      </c>
      <c r="BD1116" s="1">
        <v>1937510344.2257199</v>
      </c>
      <c r="BE1116" s="1">
        <v>1772278832.53649</v>
      </c>
      <c r="BF1116" s="1">
        <v>1155163813.2891099</v>
      </c>
      <c r="BG1116" t="s">
        <v>75</v>
      </c>
    </row>
    <row r="1117" spans="1:59" x14ac:dyDescent="0.25">
      <c r="A1117">
        <v>1650</v>
      </c>
      <c r="B1117" t="s">
        <v>271</v>
      </c>
      <c r="C1117">
        <v>2017</v>
      </c>
      <c r="D1117" s="2">
        <v>62183</v>
      </c>
      <c r="E1117" s="7">
        <v>75141.009999999995</v>
      </c>
      <c r="F1117" t="s">
        <v>45</v>
      </c>
      <c r="G1117" s="2">
        <v>142</v>
      </c>
      <c r="H1117" s="1">
        <v>3222944890</v>
      </c>
      <c r="I1117" s="1">
        <v>1523658495</v>
      </c>
      <c r="J1117" s="1">
        <v>46541551.280000001</v>
      </c>
      <c r="K1117" s="1">
        <v>731155749.47599995</v>
      </c>
      <c r="L1117" s="1">
        <v>31727877.530000001</v>
      </c>
      <c r="M1117" s="1">
        <v>182917884.67622</v>
      </c>
      <c r="N1117" s="1">
        <v>23524695.462680399</v>
      </c>
      <c r="O1117" s="1">
        <v>9043767.6772227008</v>
      </c>
      <c r="P1117" s="1">
        <v>95314196.952831298</v>
      </c>
      <c r="Q1117" s="1">
        <v>18487396</v>
      </c>
      <c r="R1117" s="1">
        <v>16060452</v>
      </c>
      <c r="S1117" s="1">
        <v>376231</v>
      </c>
      <c r="T1117" s="1">
        <v>54.737900251701902</v>
      </c>
      <c r="U1117" s="1">
        <v>3.4926097128729801</v>
      </c>
      <c r="V1117" s="1">
        <v>0</v>
      </c>
      <c r="Y1117" s="1">
        <v>1066749365</v>
      </c>
      <c r="Z1117" s="1">
        <v>563503898.09616005</v>
      </c>
      <c r="AA1117" s="1">
        <v>0</v>
      </c>
      <c r="AB1117" s="1">
        <v>953265390</v>
      </c>
      <c r="AC1117" s="1">
        <v>563503898.09616005</v>
      </c>
      <c r="AD1117" s="1">
        <v>0</v>
      </c>
      <c r="AE1117" s="1">
        <v>953265390</v>
      </c>
      <c r="AF1117" s="1">
        <v>446299468.565422</v>
      </c>
      <c r="AG1117" s="1">
        <v>0</v>
      </c>
      <c r="AH1117" s="1">
        <v>953265390</v>
      </c>
      <c r="AI1117" s="1">
        <v>391144442.903898</v>
      </c>
      <c r="AJ1117" s="1">
        <v>0</v>
      </c>
      <c r="AK1117" s="1">
        <v>1753117930.9562199</v>
      </c>
      <c r="AL1117" s="1">
        <v>1772109011.32899</v>
      </c>
      <c r="AM1117" s="1">
        <v>1658625036.32899</v>
      </c>
      <c r="AN1117" s="1">
        <v>1541420606.79825</v>
      </c>
      <c r="AO1117" s="1">
        <v>1486265581.13673</v>
      </c>
      <c r="AP1117" s="1">
        <v>795452090.14590299</v>
      </c>
      <c r="AQ1117" s="1">
        <v>0</v>
      </c>
      <c r="AR1117" s="1">
        <v>0</v>
      </c>
      <c r="AS1117" s="1">
        <v>0</v>
      </c>
      <c r="AT1117" s="1">
        <v>0</v>
      </c>
      <c r="AU1117" s="1">
        <v>0</v>
      </c>
      <c r="AV1117" s="1">
        <v>2548570021.1021199</v>
      </c>
      <c r="AW1117" s="1">
        <v>2567561101.4748902</v>
      </c>
      <c r="AX1117" s="1">
        <v>2454077126.4748902</v>
      </c>
      <c r="AY1117" s="1">
        <v>2336872696.94415</v>
      </c>
      <c r="AZ1117" s="1">
        <v>2281717671.28263</v>
      </c>
      <c r="BA1117" s="1">
        <v>2281717671.28263</v>
      </c>
      <c r="BB1117" s="1">
        <v>1772109011.32899</v>
      </c>
      <c r="BC1117" s="1">
        <v>1658625036.32899</v>
      </c>
      <c r="BD1117" s="1">
        <v>1541420606.79825</v>
      </c>
      <c r="BE1117" s="1">
        <v>1486265581.13673</v>
      </c>
      <c r="BF1117" s="1">
        <v>1486265581.13673</v>
      </c>
      <c r="BG1117" t="s">
        <v>39</v>
      </c>
    </row>
    <row r="1118" spans="1:59" x14ac:dyDescent="0.25">
      <c r="A1118">
        <v>1650</v>
      </c>
      <c r="B1118" t="s">
        <v>271</v>
      </c>
      <c r="C1118">
        <v>2018</v>
      </c>
      <c r="D1118" s="2">
        <v>62183</v>
      </c>
      <c r="E1118" s="7">
        <v>75141.009999999995</v>
      </c>
      <c r="F1118" t="s">
        <v>45</v>
      </c>
      <c r="G1118" s="2">
        <v>142</v>
      </c>
      <c r="H1118" s="1">
        <v>3222944890</v>
      </c>
      <c r="I1118" s="1">
        <v>1560429740</v>
      </c>
      <c r="J1118" s="1">
        <v>47198340.939999998</v>
      </c>
      <c r="K1118" s="1">
        <v>667088087.89999998</v>
      </c>
      <c r="L1118" s="1">
        <v>33810454.295999996</v>
      </c>
      <c r="M1118" s="1">
        <v>182917884.67622</v>
      </c>
      <c r="N1118" s="1">
        <v>23524695.462680399</v>
      </c>
      <c r="O1118" s="1">
        <v>9043767.6772227008</v>
      </c>
      <c r="P1118" s="1">
        <v>95314196.952831298</v>
      </c>
      <c r="Q1118" s="1">
        <v>18487396</v>
      </c>
      <c r="R1118" s="1">
        <v>16060452</v>
      </c>
      <c r="S1118" s="1">
        <v>376231</v>
      </c>
      <c r="T1118" s="1">
        <v>55.682406182886901</v>
      </c>
      <c r="U1118" s="1">
        <v>2.4803873573529298</v>
      </c>
      <c r="V1118" s="1">
        <v>0</v>
      </c>
      <c r="Y1118" s="1">
        <v>1066749365</v>
      </c>
      <c r="Z1118" s="1">
        <v>585020490.26452398</v>
      </c>
      <c r="AA1118" s="1">
        <v>0</v>
      </c>
      <c r="AB1118" s="1">
        <v>953265390</v>
      </c>
      <c r="AC1118" s="1">
        <v>585020490.26452398</v>
      </c>
      <c r="AD1118" s="1">
        <v>0</v>
      </c>
      <c r="AE1118" s="1">
        <v>953265390</v>
      </c>
      <c r="AF1118" s="1">
        <v>463340776.855434</v>
      </c>
      <c r="AG1118" s="1">
        <v>0</v>
      </c>
      <c r="AH1118" s="1">
        <v>953265390</v>
      </c>
      <c r="AI1118" s="1">
        <v>406079735.25115597</v>
      </c>
      <c r="AJ1118" s="1">
        <v>0</v>
      </c>
      <c r="AK1118" s="1">
        <v>1790545965.61622</v>
      </c>
      <c r="AL1118" s="1">
        <v>1794282393.1573501</v>
      </c>
      <c r="AM1118" s="1">
        <v>1680798418.1573501</v>
      </c>
      <c r="AN1118" s="1">
        <v>1559118704.74826</v>
      </c>
      <c r="AO1118" s="1">
        <v>1501857663.14398</v>
      </c>
      <c r="AP1118" s="1">
        <v>733467005.33590305</v>
      </c>
      <c r="AQ1118" s="1">
        <v>0</v>
      </c>
      <c r="AR1118" s="1">
        <v>0</v>
      </c>
      <c r="AS1118" s="1">
        <v>0</v>
      </c>
      <c r="AT1118" s="1">
        <v>0</v>
      </c>
      <c r="AU1118" s="1">
        <v>0</v>
      </c>
      <c r="AV1118" s="1">
        <v>2524012970.9521198</v>
      </c>
      <c r="AW1118" s="1">
        <v>2527749398.4932499</v>
      </c>
      <c r="AX1118" s="1">
        <v>2414265423.4932499</v>
      </c>
      <c r="AY1118" s="1">
        <v>2292585710.0841599</v>
      </c>
      <c r="AZ1118" s="1">
        <v>2235324668.4798899</v>
      </c>
      <c r="BA1118" s="1">
        <v>2235324668.4798899</v>
      </c>
      <c r="BB1118" s="1">
        <v>1794282393.1573501</v>
      </c>
      <c r="BC1118" s="1">
        <v>1680798418.1573501</v>
      </c>
      <c r="BD1118" s="1">
        <v>1559118704.74826</v>
      </c>
      <c r="BE1118" s="1">
        <v>1501857663.14398</v>
      </c>
      <c r="BF1118" s="1">
        <v>1501857663.14398</v>
      </c>
      <c r="BG1118" t="s">
        <v>39</v>
      </c>
    </row>
    <row r="1119" spans="1:59" x14ac:dyDescent="0.25">
      <c r="A1119">
        <v>1650</v>
      </c>
      <c r="B1119" t="s">
        <v>271</v>
      </c>
      <c r="C1119">
        <v>2019</v>
      </c>
      <c r="D1119" s="2">
        <v>62183</v>
      </c>
      <c r="E1119" s="7">
        <v>75141.009999999995</v>
      </c>
      <c r="F1119" t="s">
        <v>45</v>
      </c>
      <c r="G1119" s="2">
        <v>142</v>
      </c>
      <c r="H1119" s="1">
        <v>3222944890</v>
      </c>
      <c r="I1119" s="1">
        <v>1476372632</v>
      </c>
      <c r="J1119" s="1">
        <v>54881583.031999998</v>
      </c>
      <c r="K1119" s="1">
        <v>624799212.20000005</v>
      </c>
      <c r="L1119" s="1">
        <v>0</v>
      </c>
      <c r="M1119" s="1">
        <v>182917884.67622</v>
      </c>
      <c r="N1119" s="1">
        <v>23524695.462680399</v>
      </c>
      <c r="O1119" s="1">
        <v>9043767.6772227008</v>
      </c>
      <c r="P1119" s="1">
        <v>95314196.952831298</v>
      </c>
      <c r="Q1119" s="1">
        <v>18487396</v>
      </c>
      <c r="R1119" s="1">
        <v>16060452</v>
      </c>
      <c r="S1119" s="1">
        <v>376231</v>
      </c>
      <c r="T1119" s="1">
        <v>51.988503450872699</v>
      </c>
      <c r="U1119" s="1">
        <v>6.3872475018771198</v>
      </c>
      <c r="V1119" s="1">
        <v>0</v>
      </c>
      <c r="Y1119" s="1">
        <v>1066749365</v>
      </c>
      <c r="Z1119" s="1">
        <v>501440917.10962802</v>
      </c>
      <c r="AA1119" s="1">
        <v>0</v>
      </c>
      <c r="AB1119" s="1">
        <v>953265390</v>
      </c>
      <c r="AC1119" s="1">
        <v>501440917.10962802</v>
      </c>
      <c r="AD1119" s="1">
        <v>0</v>
      </c>
      <c r="AE1119" s="1">
        <v>953265390</v>
      </c>
      <c r="AF1119" s="1">
        <v>397145105.08105701</v>
      </c>
      <c r="AG1119" s="1">
        <v>0</v>
      </c>
      <c r="AH1119" s="1">
        <v>953265390</v>
      </c>
      <c r="AI1119" s="1">
        <v>348064722.949965</v>
      </c>
      <c r="AJ1119" s="1">
        <v>0</v>
      </c>
      <c r="AK1119" s="1">
        <v>1714172099.70822</v>
      </c>
      <c r="AL1119" s="1">
        <v>1718386062.09446</v>
      </c>
      <c r="AM1119" s="1">
        <v>1604902087.09446</v>
      </c>
      <c r="AN1119" s="1">
        <v>1500606275.0658801</v>
      </c>
      <c r="AO1119" s="1">
        <v>1451525892.9347899</v>
      </c>
      <c r="AP1119" s="1">
        <v>657367675.339903</v>
      </c>
      <c r="AQ1119" s="1">
        <v>0</v>
      </c>
      <c r="AR1119" s="1">
        <v>0</v>
      </c>
      <c r="AS1119" s="1">
        <v>0</v>
      </c>
      <c r="AT1119" s="1">
        <v>0</v>
      </c>
      <c r="AU1119" s="1">
        <v>0</v>
      </c>
      <c r="AV1119" s="1">
        <v>2371539775.04812</v>
      </c>
      <c r="AW1119" s="1">
        <v>2375753737.43436</v>
      </c>
      <c r="AX1119" s="1">
        <v>2262269762.43436</v>
      </c>
      <c r="AY1119" s="1">
        <v>2157973950.4057899</v>
      </c>
      <c r="AZ1119" s="1">
        <v>2108893568.2746999</v>
      </c>
      <c r="BA1119" s="1">
        <v>2108893568.2746999</v>
      </c>
      <c r="BB1119" s="1">
        <v>1718386062.09446</v>
      </c>
      <c r="BC1119" s="1">
        <v>1604902087.09446</v>
      </c>
      <c r="BD1119" s="1">
        <v>1500606275.0658801</v>
      </c>
      <c r="BE1119" s="1">
        <v>1451525892.9347899</v>
      </c>
      <c r="BF1119" s="1">
        <v>1451525892.9347899</v>
      </c>
      <c r="BG1119" t="s">
        <v>39</v>
      </c>
    </row>
    <row r="1120" spans="1:59" x14ac:dyDescent="0.25">
      <c r="A1120">
        <v>1650</v>
      </c>
      <c r="B1120" t="s">
        <v>271</v>
      </c>
      <c r="C1120">
        <v>2020</v>
      </c>
      <c r="D1120" s="2">
        <v>62183</v>
      </c>
      <c r="E1120" s="7">
        <v>75141.009999999995</v>
      </c>
      <c r="F1120" t="s">
        <v>45</v>
      </c>
      <c r="G1120" s="2">
        <v>142</v>
      </c>
      <c r="H1120" s="1">
        <v>3222944890</v>
      </c>
      <c r="I1120" s="1">
        <v>1691602902</v>
      </c>
      <c r="J1120" s="1">
        <v>64896503.207999997</v>
      </c>
      <c r="K1120" s="1">
        <v>513078394.10000002</v>
      </c>
      <c r="L1120" s="1">
        <v>54875598.615999997</v>
      </c>
      <c r="M1120" s="1">
        <v>182917884.67622</v>
      </c>
      <c r="N1120" s="1">
        <v>23524695.462680399</v>
      </c>
      <c r="O1120" s="1">
        <v>9043767.6772227008</v>
      </c>
      <c r="P1120" s="1">
        <v>95314196.952831298</v>
      </c>
      <c r="Q1120" s="1">
        <v>18487396</v>
      </c>
      <c r="R1120" s="1">
        <v>16060452</v>
      </c>
      <c r="S1120" s="1">
        <v>376231</v>
      </c>
      <c r="T1120" s="1">
        <v>53.396492610000003</v>
      </c>
      <c r="U1120" s="1">
        <v>2.5278178318259501</v>
      </c>
      <c r="V1120" s="1">
        <v>0</v>
      </c>
      <c r="Y1120" s="1">
        <v>1066749365</v>
      </c>
      <c r="Z1120" s="1">
        <v>559362552.67725503</v>
      </c>
      <c r="AA1120" s="1">
        <v>0</v>
      </c>
      <c r="AB1120" s="1">
        <v>953265390</v>
      </c>
      <c r="AC1120" s="1">
        <v>559362552.67725503</v>
      </c>
      <c r="AD1120" s="1">
        <v>0</v>
      </c>
      <c r="AE1120" s="1">
        <v>953265390</v>
      </c>
      <c r="AF1120" s="1">
        <v>443019490.79446399</v>
      </c>
      <c r="AG1120" s="1">
        <v>0</v>
      </c>
      <c r="AH1120" s="1">
        <v>953265390</v>
      </c>
      <c r="AI1120" s="1">
        <v>388269814.61432803</v>
      </c>
      <c r="AJ1120" s="1">
        <v>0</v>
      </c>
      <c r="AK1120" s="1">
        <v>1939417289.8842199</v>
      </c>
      <c r="AL1120" s="1">
        <v>1786322617.8380799</v>
      </c>
      <c r="AM1120" s="1">
        <v>1672838642.8380799</v>
      </c>
      <c r="AN1120" s="1">
        <v>1556495580.9552901</v>
      </c>
      <c r="AO1120" s="1">
        <v>1501745904.7751501</v>
      </c>
      <c r="AP1120" s="1">
        <v>600522455.85590303</v>
      </c>
      <c r="AQ1120" s="1">
        <v>0</v>
      </c>
      <c r="AR1120" s="1">
        <v>0</v>
      </c>
      <c r="AS1120" s="1">
        <v>0</v>
      </c>
      <c r="AT1120" s="1">
        <v>0</v>
      </c>
      <c r="AU1120" s="1">
        <v>0</v>
      </c>
      <c r="AV1120" s="1">
        <v>2539939745.7401199</v>
      </c>
      <c r="AW1120" s="1">
        <v>2386845073.6939802</v>
      </c>
      <c r="AX1120" s="1">
        <v>2273361098.6939802</v>
      </c>
      <c r="AY1120" s="1">
        <v>2157018036.8111901</v>
      </c>
      <c r="AZ1120" s="1">
        <v>2102268360.6310599</v>
      </c>
      <c r="BA1120" s="1">
        <v>2102268360.6310599</v>
      </c>
      <c r="BB1120" s="1">
        <v>1786322617.8380799</v>
      </c>
      <c r="BC1120" s="1">
        <v>1672838642.8380799</v>
      </c>
      <c r="BD1120" s="1">
        <v>1556495580.9552901</v>
      </c>
      <c r="BE1120" s="1">
        <v>1501745904.7751501</v>
      </c>
      <c r="BF1120" s="1">
        <v>1501745904.7751501</v>
      </c>
      <c r="BG1120" t="s">
        <v>39</v>
      </c>
    </row>
    <row r="1121" spans="1:59" x14ac:dyDescent="0.25">
      <c r="A1121">
        <v>1650</v>
      </c>
      <c r="B1121" t="s">
        <v>271</v>
      </c>
      <c r="C1121">
        <v>2021</v>
      </c>
      <c r="D1121" s="2">
        <v>62183</v>
      </c>
      <c r="E1121" s="7">
        <v>75141.009999999995</v>
      </c>
      <c r="F1121" t="s">
        <v>45</v>
      </c>
      <c r="G1121" s="2">
        <v>142</v>
      </c>
      <c r="H1121" s="1">
        <v>3222944890</v>
      </c>
      <c r="I1121" s="1">
        <v>1627160000</v>
      </c>
      <c r="J1121" s="1">
        <v>61700000</v>
      </c>
      <c r="K1121" s="1">
        <v>494360000</v>
      </c>
      <c r="L1121" s="1">
        <v>73509999.999999896</v>
      </c>
      <c r="M1121" s="1">
        <v>182917884.67622</v>
      </c>
      <c r="N1121" s="1">
        <v>23524695.462680399</v>
      </c>
      <c r="O1121" s="1">
        <v>9043767.6772227008</v>
      </c>
      <c r="P1121" s="1">
        <v>95314196.952831298</v>
      </c>
      <c r="Q1121" s="1">
        <v>18487396</v>
      </c>
      <c r="R1121" s="1">
        <v>16060452</v>
      </c>
      <c r="S1121" s="1">
        <v>376231</v>
      </c>
      <c r="T1121" s="1">
        <v>53.795065583884103</v>
      </c>
      <c r="U1121" s="1">
        <v>3.3743508717433799</v>
      </c>
      <c r="V1121" s="1">
        <v>0</v>
      </c>
      <c r="Y1121" s="1">
        <v>1066749365</v>
      </c>
      <c r="Z1121" s="1">
        <v>554436690.402946</v>
      </c>
      <c r="AA1121" s="1">
        <v>0</v>
      </c>
      <c r="AB1121" s="1">
        <v>953265390</v>
      </c>
      <c r="AC1121" s="1">
        <v>554436690.402946</v>
      </c>
      <c r="AD1121" s="1">
        <v>0</v>
      </c>
      <c r="AE1121" s="1">
        <v>953265390</v>
      </c>
      <c r="AF1121" s="1">
        <v>439118169.57436699</v>
      </c>
      <c r="AG1121" s="1">
        <v>0</v>
      </c>
      <c r="AH1121" s="1">
        <v>953265390</v>
      </c>
      <c r="AI1121" s="1">
        <v>384850630.36091799</v>
      </c>
      <c r="AJ1121" s="1">
        <v>0</v>
      </c>
      <c r="AK1121" s="1">
        <v>1871777884.6762199</v>
      </c>
      <c r="AL1121" s="1">
        <v>1778200252.3557701</v>
      </c>
      <c r="AM1121" s="1">
        <v>1664716277.3557701</v>
      </c>
      <c r="AN1121" s="1">
        <v>1549397756.52719</v>
      </c>
      <c r="AO1121" s="1">
        <v>1495130217.31374</v>
      </c>
      <c r="AP1121" s="1">
        <v>600438463.13990295</v>
      </c>
      <c r="AQ1121" s="1">
        <v>0</v>
      </c>
      <c r="AR1121" s="1">
        <v>0</v>
      </c>
      <c r="AS1121" s="1">
        <v>0</v>
      </c>
      <c r="AT1121" s="1">
        <v>0</v>
      </c>
      <c r="AU1121" s="1">
        <v>0</v>
      </c>
      <c r="AV1121" s="1">
        <v>2472216347.8161201</v>
      </c>
      <c r="AW1121" s="1">
        <v>2378638715.4956799</v>
      </c>
      <c r="AX1121" s="1">
        <v>2265154740.4956799</v>
      </c>
      <c r="AY1121" s="1">
        <v>2149836219.6671</v>
      </c>
      <c r="AZ1121" s="1">
        <v>2095568680.45365</v>
      </c>
      <c r="BA1121" s="1">
        <v>2095568680.45365</v>
      </c>
      <c r="BB1121" s="1">
        <v>1778200252.3557701</v>
      </c>
      <c r="BC1121" s="1">
        <v>1664716277.3557701</v>
      </c>
      <c r="BD1121" s="1">
        <v>1549397756.52719</v>
      </c>
      <c r="BE1121" s="1">
        <v>1495130217.31374</v>
      </c>
      <c r="BF1121" s="1">
        <v>1495130217.31374</v>
      </c>
      <c r="BG1121" t="s">
        <v>39</v>
      </c>
    </row>
    <row r="1122" spans="1:59" x14ac:dyDescent="0.25">
      <c r="A1122">
        <v>1656</v>
      </c>
      <c r="B1122" t="s">
        <v>272</v>
      </c>
      <c r="C1122">
        <v>2017</v>
      </c>
      <c r="D1122" s="2">
        <v>44513</v>
      </c>
      <c r="E1122" s="7">
        <v>151926.07999999999</v>
      </c>
      <c r="F1122" t="s">
        <v>43</v>
      </c>
      <c r="G1122" s="2">
        <v>159</v>
      </c>
      <c r="H1122" s="1">
        <v>2583311955</v>
      </c>
      <c r="I1122" s="1">
        <v>1436148380</v>
      </c>
      <c r="J1122" s="1">
        <v>416289440</v>
      </c>
      <c r="K1122" s="1">
        <v>248442282.19999999</v>
      </c>
      <c r="L1122" s="1">
        <v>0</v>
      </c>
      <c r="M1122" s="1">
        <v>146487524.067274</v>
      </c>
      <c r="N1122" s="1">
        <v>33030036.822535399</v>
      </c>
      <c r="O1122" s="1">
        <v>65440597.913589403</v>
      </c>
      <c r="P1122" s="1">
        <v>112643448.256237</v>
      </c>
      <c r="Q1122" s="1">
        <v>40295157</v>
      </c>
      <c r="R1122" s="1">
        <v>15306254</v>
      </c>
      <c r="S1122" s="1">
        <v>577570</v>
      </c>
      <c r="T1122" s="1">
        <v>48.027201361972502</v>
      </c>
      <c r="U1122" s="1">
        <v>8.4974494986893099</v>
      </c>
      <c r="V1122" s="1">
        <v>129408</v>
      </c>
      <c r="W1122" s="1">
        <v>34.630000000000003</v>
      </c>
      <c r="X1122" s="1">
        <v>1.1499999999999999</v>
      </c>
      <c r="Y1122" s="1">
        <v>763620515</v>
      </c>
      <c r="Z1122" s="1">
        <v>864233892.08646798</v>
      </c>
      <c r="AA1122" s="1">
        <v>2778467.4048000001</v>
      </c>
      <c r="AB1122" s="1">
        <v>682384290</v>
      </c>
      <c r="AC1122" s="1">
        <v>864233892.08646798</v>
      </c>
      <c r="AD1122" s="1">
        <v>2778467.4048000001</v>
      </c>
      <c r="AE1122" s="1">
        <v>682384290</v>
      </c>
      <c r="AF1122" s="1">
        <v>683592200.45784295</v>
      </c>
      <c r="AG1122" s="1">
        <v>2778467.4048000001</v>
      </c>
      <c r="AH1122" s="1">
        <v>682384290</v>
      </c>
      <c r="AI1122" s="1">
        <v>598584345.57378399</v>
      </c>
      <c r="AJ1122" s="1">
        <v>2778467.4048000001</v>
      </c>
      <c r="AK1122" s="1">
        <v>1998925344.06727</v>
      </c>
      <c r="AL1122" s="1">
        <v>2159565762.7474999</v>
      </c>
      <c r="AM1122" s="1">
        <v>2078329537.7474999</v>
      </c>
      <c r="AN1122" s="1">
        <v>1897687846.11888</v>
      </c>
      <c r="AO1122" s="1">
        <v>1812679991.2348199</v>
      </c>
      <c r="AP1122" s="1">
        <v>346912916.93612403</v>
      </c>
      <c r="AQ1122" s="1">
        <v>0</v>
      </c>
      <c r="AR1122" s="1">
        <v>0</v>
      </c>
      <c r="AS1122" s="1">
        <v>0</v>
      </c>
      <c r="AT1122" s="1">
        <v>0</v>
      </c>
      <c r="AU1122" s="1">
        <v>0</v>
      </c>
      <c r="AV1122" s="1">
        <v>2345838261.0033898</v>
      </c>
      <c r="AW1122" s="1">
        <v>2506478679.68363</v>
      </c>
      <c r="AX1122" s="1">
        <v>2425242454.68363</v>
      </c>
      <c r="AY1122" s="1">
        <v>2244600763.0549998</v>
      </c>
      <c r="AZ1122" s="1">
        <v>2159592908.1709399</v>
      </c>
      <c r="BA1122" s="1">
        <v>2159592908.1709399</v>
      </c>
      <c r="BB1122" s="1">
        <v>2159565762.7474999</v>
      </c>
      <c r="BC1122" s="1">
        <v>2078329537.7474999</v>
      </c>
      <c r="BD1122" s="1">
        <v>1897687846.11888</v>
      </c>
      <c r="BE1122" s="1">
        <v>1812679991.2348199</v>
      </c>
      <c r="BF1122" s="1">
        <v>1812679991.2348199</v>
      </c>
      <c r="BG1122" t="s">
        <v>39</v>
      </c>
    </row>
    <row r="1123" spans="1:59" x14ac:dyDescent="0.25">
      <c r="A1123">
        <v>1656</v>
      </c>
      <c r="B1123" t="s">
        <v>272</v>
      </c>
      <c r="C1123">
        <v>2018</v>
      </c>
      <c r="D1123" s="2">
        <v>44513</v>
      </c>
      <c r="E1123" s="7">
        <v>151926.07999999999</v>
      </c>
      <c r="F1123" t="s">
        <v>43</v>
      </c>
      <c r="G1123" s="2">
        <v>159</v>
      </c>
      <c r="H1123" s="1">
        <v>2583311955</v>
      </c>
      <c r="I1123" s="1">
        <v>1446659259</v>
      </c>
      <c r="J1123" s="1">
        <v>425316185.39999998</v>
      </c>
      <c r="K1123" s="1">
        <v>253451986.40000001</v>
      </c>
      <c r="L1123" s="1">
        <v>525880.55599999998</v>
      </c>
      <c r="M1123" s="1">
        <v>146487524.067274</v>
      </c>
      <c r="N1123" s="1">
        <v>33030036.822535399</v>
      </c>
      <c r="O1123" s="1">
        <v>65440597.913589403</v>
      </c>
      <c r="P1123" s="1">
        <v>112643448.256237</v>
      </c>
      <c r="Q1123" s="1">
        <v>40295157</v>
      </c>
      <c r="R1123" s="1">
        <v>15306254</v>
      </c>
      <c r="S1123" s="1">
        <v>577570</v>
      </c>
      <c r="T1123" s="1">
        <v>47.290696602695</v>
      </c>
      <c r="U1123" s="1">
        <v>4.4372383345372803</v>
      </c>
      <c r="V1123" s="1">
        <v>129408</v>
      </c>
      <c r="W1123" s="1">
        <v>34.630000000000003</v>
      </c>
      <c r="X1123" s="1">
        <v>1.1499999999999999</v>
      </c>
      <c r="Y1123" s="1">
        <v>763620515</v>
      </c>
      <c r="Z1123" s="1">
        <v>936899658.68100798</v>
      </c>
      <c r="AA1123" s="1">
        <v>2778467.4048000001</v>
      </c>
      <c r="AB1123" s="1">
        <v>682384290</v>
      </c>
      <c r="AC1123" s="1">
        <v>936899658.68100798</v>
      </c>
      <c r="AD1123" s="1">
        <v>2778467.4048000001</v>
      </c>
      <c r="AE1123" s="1">
        <v>682384290</v>
      </c>
      <c r="AF1123" s="1">
        <v>741069408.58305705</v>
      </c>
      <c r="AG1123" s="1">
        <v>2778467.4048000001</v>
      </c>
      <c r="AH1123" s="1">
        <v>682384290</v>
      </c>
      <c r="AI1123" s="1">
        <v>648913996.77225602</v>
      </c>
      <c r="AJ1123" s="1">
        <v>2778467.4048000001</v>
      </c>
      <c r="AK1123" s="1">
        <v>2018462968.4672699</v>
      </c>
      <c r="AL1123" s="1">
        <v>2241258274.7420402</v>
      </c>
      <c r="AM1123" s="1">
        <v>2160022049.7420402</v>
      </c>
      <c r="AN1123" s="1">
        <v>1964191799.6440899</v>
      </c>
      <c r="AO1123" s="1">
        <v>1872036387.8332901</v>
      </c>
      <c r="AP1123" s="1">
        <v>352448501.69212401</v>
      </c>
      <c r="AQ1123" s="1">
        <v>0</v>
      </c>
      <c r="AR1123" s="1">
        <v>0</v>
      </c>
      <c r="AS1123" s="1">
        <v>0</v>
      </c>
      <c r="AT1123" s="1">
        <v>0</v>
      </c>
      <c r="AU1123" s="1">
        <v>0</v>
      </c>
      <c r="AV1123" s="1">
        <v>2370911470.15939</v>
      </c>
      <c r="AW1123" s="1">
        <v>2593706776.4341698</v>
      </c>
      <c r="AX1123" s="1">
        <v>2512470551.4341698</v>
      </c>
      <c r="AY1123" s="1">
        <v>2316640301.3362098</v>
      </c>
      <c r="AZ1123" s="1">
        <v>2224484889.5254102</v>
      </c>
      <c r="BA1123" s="1">
        <v>2224484889.5254102</v>
      </c>
      <c r="BB1123" s="1">
        <v>2241258274.7420402</v>
      </c>
      <c r="BC1123" s="1">
        <v>2160022049.7420402</v>
      </c>
      <c r="BD1123" s="1">
        <v>1964191799.6440899</v>
      </c>
      <c r="BE1123" s="1">
        <v>1872036387.8332901</v>
      </c>
      <c r="BF1123" s="1">
        <v>1872036387.8332901</v>
      </c>
      <c r="BG1123" t="s">
        <v>39</v>
      </c>
    </row>
    <row r="1124" spans="1:59" x14ac:dyDescent="0.25">
      <c r="A1124">
        <v>1656</v>
      </c>
      <c r="B1124" t="s">
        <v>272</v>
      </c>
      <c r="C1124">
        <v>2019</v>
      </c>
      <c r="D1124" s="2">
        <v>45742</v>
      </c>
      <c r="E1124" s="7">
        <v>151926.07999999999</v>
      </c>
      <c r="F1124" t="s">
        <v>43</v>
      </c>
      <c r="G1124" s="2">
        <v>159</v>
      </c>
      <c r="H1124" s="1">
        <v>2654636970</v>
      </c>
      <c r="I1124" s="1">
        <v>1445625451</v>
      </c>
      <c r="J1124" s="1">
        <v>407262698.39999998</v>
      </c>
      <c r="K1124" s="1">
        <v>236989606.06799999</v>
      </c>
      <c r="L1124" s="1">
        <v>14602723.09</v>
      </c>
      <c r="M1124" s="1">
        <v>146487524.067274</v>
      </c>
      <c r="N1124" s="1">
        <v>33030036.822535399</v>
      </c>
      <c r="O1124" s="1">
        <v>65440597.913589403</v>
      </c>
      <c r="P1124" s="1">
        <v>112643448.256237</v>
      </c>
      <c r="Q1124" s="1">
        <v>40295157</v>
      </c>
      <c r="R1124" s="1">
        <v>15306254</v>
      </c>
      <c r="S1124" s="1">
        <v>577570</v>
      </c>
      <c r="T1124" s="1">
        <v>46.530397019995902</v>
      </c>
      <c r="U1124" s="1">
        <v>7.8358772771776097</v>
      </c>
      <c r="V1124" s="1">
        <v>129408</v>
      </c>
      <c r="W1124" s="1">
        <v>34.630000000000003</v>
      </c>
      <c r="X1124" s="1">
        <v>1.1499999999999999</v>
      </c>
      <c r="Y1124" s="1">
        <v>784704010</v>
      </c>
      <c r="Z1124" s="1">
        <v>845973319.42308402</v>
      </c>
      <c r="AA1124" s="1">
        <v>2778467.4048000001</v>
      </c>
      <c r="AB1124" s="1">
        <v>701224860</v>
      </c>
      <c r="AC1124" s="1">
        <v>845973319.42308402</v>
      </c>
      <c r="AD1124" s="1">
        <v>2778467.4048000001</v>
      </c>
      <c r="AE1124" s="1">
        <v>701224860</v>
      </c>
      <c r="AF1124" s="1">
        <v>669148442.62459397</v>
      </c>
      <c r="AG1124" s="1">
        <v>2778467.4048000001</v>
      </c>
      <c r="AH1124" s="1">
        <v>701224860</v>
      </c>
      <c r="AI1124" s="1">
        <v>585936735.89589298</v>
      </c>
      <c r="AJ1124" s="1">
        <v>2778467.4048000001</v>
      </c>
      <c r="AK1124" s="1">
        <v>1999375673.4672699</v>
      </c>
      <c r="AL1124" s="1">
        <v>2153361943.4841199</v>
      </c>
      <c r="AM1124" s="1">
        <v>2069882793.4841199</v>
      </c>
      <c r="AN1124" s="1">
        <v>1893057916.6856301</v>
      </c>
      <c r="AO1124" s="1">
        <v>1809846209.9569299</v>
      </c>
      <c r="AP1124" s="1">
        <v>350062963.89412397</v>
      </c>
      <c r="AQ1124" s="1">
        <v>0</v>
      </c>
      <c r="AR1124" s="1">
        <v>0</v>
      </c>
      <c r="AS1124" s="1">
        <v>0</v>
      </c>
      <c r="AT1124" s="1">
        <v>0</v>
      </c>
      <c r="AU1124" s="1">
        <v>0</v>
      </c>
      <c r="AV1124" s="1">
        <v>2349438637.3613901</v>
      </c>
      <c r="AW1124" s="1">
        <v>2503424907.3782401</v>
      </c>
      <c r="AX1124" s="1">
        <v>2419945757.3782401</v>
      </c>
      <c r="AY1124" s="1">
        <v>2243120880.5797501</v>
      </c>
      <c r="AZ1124" s="1">
        <v>2159909173.8510499</v>
      </c>
      <c r="BA1124" s="1">
        <v>2159909173.8510499</v>
      </c>
      <c r="BB1124" s="1">
        <v>2153361943.4841199</v>
      </c>
      <c r="BC1124" s="1">
        <v>2069882793.4841199</v>
      </c>
      <c r="BD1124" s="1">
        <v>1893057916.6856301</v>
      </c>
      <c r="BE1124" s="1">
        <v>1809846209.9569299</v>
      </c>
      <c r="BF1124" s="1">
        <v>1809846209.9569299</v>
      </c>
      <c r="BG1124" t="s">
        <v>39</v>
      </c>
    </row>
    <row r="1125" spans="1:59" x14ac:dyDescent="0.25">
      <c r="A1125">
        <v>1656</v>
      </c>
      <c r="B1125" t="s">
        <v>272</v>
      </c>
      <c r="C1125">
        <v>2020</v>
      </c>
      <c r="D1125" s="2">
        <v>46454</v>
      </c>
      <c r="E1125" s="7">
        <v>151926.07999999999</v>
      </c>
      <c r="F1125" t="s">
        <v>43</v>
      </c>
      <c r="G1125" s="2">
        <v>159</v>
      </c>
      <c r="H1125" s="1">
        <v>2695957890</v>
      </c>
      <c r="I1125" s="1">
        <v>1599379311</v>
      </c>
      <c r="J1125" s="1">
        <v>456779252.5</v>
      </c>
      <c r="K1125" s="1">
        <v>211986716</v>
      </c>
      <c r="L1125" s="1">
        <v>7550088.8360000001</v>
      </c>
      <c r="M1125" s="1">
        <v>146487524.067274</v>
      </c>
      <c r="N1125" s="1">
        <v>33030036.822535399</v>
      </c>
      <c r="O1125" s="1">
        <v>65440597.913589403</v>
      </c>
      <c r="P1125" s="1">
        <v>112643448.256237</v>
      </c>
      <c r="Q1125" s="1">
        <v>40295157</v>
      </c>
      <c r="R1125" s="1">
        <v>15306254</v>
      </c>
      <c r="S1125" s="1">
        <v>577570</v>
      </c>
      <c r="T1125" s="1">
        <v>46.816034670000001</v>
      </c>
      <c r="U1125" s="1">
        <v>2.7013928616935599</v>
      </c>
      <c r="V1125" s="1">
        <v>129408</v>
      </c>
      <c r="W1125" s="1">
        <v>34.630000000000003</v>
      </c>
      <c r="X1125" s="1">
        <v>1.1499999999999999</v>
      </c>
      <c r="Y1125" s="1">
        <v>796918370</v>
      </c>
      <c r="Z1125" s="1">
        <v>964472752.57008195</v>
      </c>
      <c r="AA1125" s="1">
        <v>2778467.4048000001</v>
      </c>
      <c r="AB1125" s="1">
        <v>712139820</v>
      </c>
      <c r="AC1125" s="1">
        <v>964472752.57008195</v>
      </c>
      <c r="AD1125" s="1">
        <v>2778467.4048000001</v>
      </c>
      <c r="AE1125" s="1">
        <v>712139820</v>
      </c>
      <c r="AF1125" s="1">
        <v>762879189.58985996</v>
      </c>
      <c r="AG1125" s="1">
        <v>2778467.4048000001</v>
      </c>
      <c r="AH1125" s="1">
        <v>712139820</v>
      </c>
      <c r="AI1125" s="1">
        <v>668011630.540344</v>
      </c>
      <c r="AJ1125" s="1">
        <v>2778467.4048000001</v>
      </c>
      <c r="AK1125" s="1">
        <v>2202646087.5672698</v>
      </c>
      <c r="AL1125" s="1">
        <v>2333592290.7311101</v>
      </c>
      <c r="AM1125" s="1">
        <v>2248813740.7311101</v>
      </c>
      <c r="AN1125" s="1">
        <v>2047220177.75089</v>
      </c>
      <c r="AO1125" s="1">
        <v>1952352618.70138</v>
      </c>
      <c r="AP1125" s="1">
        <v>318007439.572124</v>
      </c>
      <c r="AQ1125" s="1">
        <v>0</v>
      </c>
      <c r="AR1125" s="1">
        <v>0</v>
      </c>
      <c r="AS1125" s="1">
        <v>0</v>
      </c>
      <c r="AT1125" s="1">
        <v>0</v>
      </c>
      <c r="AU1125" s="1">
        <v>0</v>
      </c>
      <c r="AV1125" s="1">
        <v>2520653527.13939</v>
      </c>
      <c r="AW1125" s="1">
        <v>2651599730.3032398</v>
      </c>
      <c r="AX1125" s="1">
        <v>2566821180.3032398</v>
      </c>
      <c r="AY1125" s="1">
        <v>2365227617.32302</v>
      </c>
      <c r="AZ1125" s="1">
        <v>2270360058.2735</v>
      </c>
      <c r="BA1125" s="1">
        <v>2270360058.2735</v>
      </c>
      <c r="BB1125" s="1">
        <v>2333592290.7311101</v>
      </c>
      <c r="BC1125" s="1">
        <v>2248813740.7311101</v>
      </c>
      <c r="BD1125" s="1">
        <v>2047220177.75089</v>
      </c>
      <c r="BE1125" s="1">
        <v>1952352618.70138</v>
      </c>
      <c r="BF1125" s="1">
        <v>1952352618.70138</v>
      </c>
      <c r="BG1125" t="s">
        <v>39</v>
      </c>
    </row>
    <row r="1126" spans="1:59" x14ac:dyDescent="0.25">
      <c r="A1126">
        <v>1656</v>
      </c>
      <c r="B1126" t="s">
        <v>272</v>
      </c>
      <c r="C1126">
        <v>2021</v>
      </c>
      <c r="D1126" s="2">
        <v>46454</v>
      </c>
      <c r="E1126" s="7">
        <v>151926.07999999999</v>
      </c>
      <c r="F1126" t="s">
        <v>43</v>
      </c>
      <c r="G1126" s="2">
        <v>159</v>
      </c>
      <c r="H1126" s="1">
        <v>2695957890</v>
      </c>
      <c r="I1126" s="1">
        <v>1459132277.9519999</v>
      </c>
      <c r="J1126" s="1">
        <v>413989930.04799998</v>
      </c>
      <c r="K1126" s="1">
        <v>224499381.80000001</v>
      </c>
      <c r="L1126" s="1">
        <v>9663335.7359999996</v>
      </c>
      <c r="M1126" s="1">
        <v>146487524.067274</v>
      </c>
      <c r="N1126" s="1">
        <v>33030036.822535399</v>
      </c>
      <c r="O1126" s="1">
        <v>65440597.913589403</v>
      </c>
      <c r="P1126" s="1">
        <v>112643448.256237</v>
      </c>
      <c r="Q1126" s="1">
        <v>40295157</v>
      </c>
      <c r="R1126" s="1">
        <v>15306254</v>
      </c>
      <c r="S1126" s="1">
        <v>577570</v>
      </c>
      <c r="T1126" s="1">
        <v>47.04220892</v>
      </c>
      <c r="U1126" s="1">
        <v>5.5899419610000001</v>
      </c>
      <c r="V1126" s="1">
        <v>129408</v>
      </c>
      <c r="W1126" s="1">
        <v>34.630000000000003</v>
      </c>
      <c r="X1126" s="1">
        <v>1.1499999999999999</v>
      </c>
      <c r="Y1126" s="1">
        <v>796918370</v>
      </c>
      <c r="Z1126" s="1">
        <v>906265592.90545499</v>
      </c>
      <c r="AA1126" s="1">
        <v>2778467.4048000001</v>
      </c>
      <c r="AB1126" s="1">
        <v>712139820</v>
      </c>
      <c r="AC1126" s="1">
        <v>906265592.90545499</v>
      </c>
      <c r="AD1126" s="1">
        <v>2778467.4048000001</v>
      </c>
      <c r="AE1126" s="1">
        <v>712139820</v>
      </c>
      <c r="AF1126" s="1">
        <v>716838458.34581995</v>
      </c>
      <c r="AG1126" s="1">
        <v>2778467.4048000001</v>
      </c>
      <c r="AH1126" s="1">
        <v>712139820</v>
      </c>
      <c r="AI1126" s="1">
        <v>627696277.37658</v>
      </c>
      <c r="AJ1126" s="1">
        <v>2778467.4048000001</v>
      </c>
      <c r="AK1126" s="1">
        <v>2019609732.06727</v>
      </c>
      <c r="AL1126" s="1">
        <v>2232595808.61449</v>
      </c>
      <c r="AM1126" s="1">
        <v>2147817258.61449</v>
      </c>
      <c r="AN1126" s="1">
        <v>1958390124.0548501</v>
      </c>
      <c r="AO1126" s="1">
        <v>1869247943.0856099</v>
      </c>
      <c r="AP1126" s="1">
        <v>332633352.27212399</v>
      </c>
      <c r="AQ1126" s="1">
        <v>0</v>
      </c>
      <c r="AR1126" s="1">
        <v>0</v>
      </c>
      <c r="AS1126" s="1">
        <v>0</v>
      </c>
      <c r="AT1126" s="1">
        <v>0</v>
      </c>
      <c r="AU1126" s="1">
        <v>0</v>
      </c>
      <c r="AV1126" s="1">
        <v>2352243084.3393898</v>
      </c>
      <c r="AW1126" s="1">
        <v>2565229160.88661</v>
      </c>
      <c r="AX1126" s="1">
        <v>2480450610.88661</v>
      </c>
      <c r="AY1126" s="1">
        <v>2291023476.3269801</v>
      </c>
      <c r="AZ1126" s="1">
        <v>2201881295.3577399</v>
      </c>
      <c r="BA1126" s="1">
        <v>2201881295.3577399</v>
      </c>
      <c r="BB1126" s="1">
        <v>2232595808.61449</v>
      </c>
      <c r="BC1126" s="1">
        <v>2147817258.61449</v>
      </c>
      <c r="BD1126" s="1">
        <v>1958390124.0548501</v>
      </c>
      <c r="BE1126" s="1">
        <v>1869247943.0856099</v>
      </c>
      <c r="BF1126" s="1">
        <v>1869247943.0856099</v>
      </c>
      <c r="BG1126" t="s">
        <v>39</v>
      </c>
    </row>
    <row r="1127" spans="1:59" x14ac:dyDescent="0.25">
      <c r="A1127">
        <v>1660</v>
      </c>
      <c r="B1127" t="s">
        <v>273</v>
      </c>
      <c r="C1127">
        <v>2017</v>
      </c>
      <c r="D1127" s="2">
        <v>10503</v>
      </c>
      <c r="E1127" s="7">
        <v>78108.3</v>
      </c>
      <c r="F1127" t="s">
        <v>43</v>
      </c>
      <c r="G1127" s="2">
        <v>116</v>
      </c>
      <c r="H1127" s="1">
        <v>444697020</v>
      </c>
      <c r="I1127" s="1">
        <v>222767641.40000001</v>
      </c>
      <c r="J1127" s="1">
        <v>13577891.85</v>
      </c>
      <c r="K1127" s="1">
        <v>111197181.748</v>
      </c>
      <c r="L1127" s="1">
        <v>0</v>
      </c>
      <c r="M1127" s="1">
        <v>16630187.120197499</v>
      </c>
      <c r="N1127" s="1">
        <v>4913034.0982357599</v>
      </c>
      <c r="O1127" s="1">
        <v>2008842.48480105</v>
      </c>
      <c r="P1127" s="1">
        <v>16630187.120197499</v>
      </c>
      <c r="Q1127" s="1">
        <v>3750272</v>
      </c>
      <c r="R1127" s="1">
        <v>3649242</v>
      </c>
      <c r="S1127" s="1">
        <v>2801</v>
      </c>
      <c r="T1127" s="1">
        <v>48.940436185313899</v>
      </c>
      <c r="U1127" s="1">
        <v>4.4184832054459404</v>
      </c>
      <c r="V1127" s="1">
        <v>0</v>
      </c>
      <c r="W1127" s="1">
        <v>3.97</v>
      </c>
      <c r="X1127" s="1">
        <v>1.06</v>
      </c>
      <c r="Y1127" s="1">
        <v>180178965</v>
      </c>
      <c r="Z1127" s="1">
        <v>99011317.771285698</v>
      </c>
      <c r="AA1127" s="1">
        <v>0</v>
      </c>
      <c r="AB1127" s="1">
        <v>161010990</v>
      </c>
      <c r="AC1127" s="1">
        <v>99011317.771285698</v>
      </c>
      <c r="AD1127" s="1">
        <v>0</v>
      </c>
      <c r="AE1127" s="1">
        <v>161010990</v>
      </c>
      <c r="AF1127" s="1">
        <v>77987842.759109095</v>
      </c>
      <c r="AG1127" s="1">
        <v>0</v>
      </c>
      <c r="AH1127" s="1">
        <v>161010990</v>
      </c>
      <c r="AI1127" s="1">
        <v>68094442.753378898</v>
      </c>
      <c r="AJ1127" s="1">
        <v>0</v>
      </c>
      <c r="AK1127" s="1">
        <v>252975720.370197</v>
      </c>
      <c r="AL1127" s="1">
        <v>309398361.74148297</v>
      </c>
      <c r="AM1127" s="1">
        <v>290230386.74148297</v>
      </c>
      <c r="AN1127" s="1">
        <v>269206911.72930598</v>
      </c>
      <c r="AO1127" s="1">
        <v>259313511.72357601</v>
      </c>
      <c r="AP1127" s="1">
        <v>118119058.331036</v>
      </c>
      <c r="AQ1127" s="1">
        <v>0</v>
      </c>
      <c r="AR1127" s="1">
        <v>0</v>
      </c>
      <c r="AS1127" s="1">
        <v>0</v>
      </c>
      <c r="AT1127" s="1">
        <v>0</v>
      </c>
      <c r="AU1127" s="1">
        <v>0</v>
      </c>
      <c r="AV1127" s="1">
        <v>371094778.70123398</v>
      </c>
      <c r="AW1127" s="1">
        <v>427517420.07252002</v>
      </c>
      <c r="AX1127" s="1">
        <v>408349445.07252002</v>
      </c>
      <c r="AY1127" s="1">
        <v>387325970.06034303</v>
      </c>
      <c r="AZ1127" s="1">
        <v>377432570.05461299</v>
      </c>
      <c r="BA1127" s="1">
        <v>377432570.05461299</v>
      </c>
      <c r="BB1127" s="1">
        <v>309398361.74148297</v>
      </c>
      <c r="BC1127" s="1">
        <v>290230386.74148297</v>
      </c>
      <c r="BD1127" s="1">
        <v>269206911.72930598</v>
      </c>
      <c r="BE1127" s="1">
        <v>259313511.72357601</v>
      </c>
      <c r="BF1127" s="1">
        <v>259313511.72357601</v>
      </c>
      <c r="BG1127" t="s">
        <v>39</v>
      </c>
    </row>
    <row r="1128" spans="1:59" x14ac:dyDescent="0.25">
      <c r="A1128">
        <v>1660</v>
      </c>
      <c r="B1128" t="s">
        <v>273</v>
      </c>
      <c r="C1128">
        <v>2018</v>
      </c>
      <c r="D1128" s="2">
        <v>10234</v>
      </c>
      <c r="E1128" s="7">
        <v>78108.3</v>
      </c>
      <c r="F1128" t="s">
        <v>43</v>
      </c>
      <c r="G1128" s="2">
        <v>116</v>
      </c>
      <c r="H1128" s="1">
        <v>433307560</v>
      </c>
      <c r="I1128" s="1">
        <v>222197625.80000001</v>
      </c>
      <c r="J1128" s="1">
        <v>14092551.630000001</v>
      </c>
      <c r="K1128" s="1">
        <v>100642168</v>
      </c>
      <c r="L1128" s="1">
        <v>0</v>
      </c>
      <c r="M1128" s="1">
        <v>16630187.120197499</v>
      </c>
      <c r="N1128" s="1">
        <v>4913034.0982357599</v>
      </c>
      <c r="O1128" s="1">
        <v>2008842.48480105</v>
      </c>
      <c r="P1128" s="1">
        <v>16630187.120197499</v>
      </c>
      <c r="Q1128" s="1">
        <v>3750272</v>
      </c>
      <c r="R1128" s="1">
        <v>3649242</v>
      </c>
      <c r="S1128" s="1">
        <v>2801</v>
      </c>
      <c r="T1128" s="1">
        <v>48.582431318088702</v>
      </c>
      <c r="U1128" s="1">
        <v>3.72955001749003</v>
      </c>
      <c r="V1128" s="1">
        <v>0</v>
      </c>
      <c r="W1128" s="1">
        <v>3.97</v>
      </c>
      <c r="X1128" s="1">
        <v>1.06</v>
      </c>
      <c r="Y1128" s="1">
        <v>175564270</v>
      </c>
      <c r="Z1128" s="1">
        <v>99747261.433465198</v>
      </c>
      <c r="AA1128" s="1">
        <v>0</v>
      </c>
      <c r="AB1128" s="1">
        <v>156887220</v>
      </c>
      <c r="AC1128" s="1">
        <v>99747261.433465198</v>
      </c>
      <c r="AD1128" s="1">
        <v>0</v>
      </c>
      <c r="AE1128" s="1">
        <v>156887220</v>
      </c>
      <c r="AF1128" s="1">
        <v>78567520.516132697</v>
      </c>
      <c r="AG1128" s="1">
        <v>0</v>
      </c>
      <c r="AH1128" s="1">
        <v>156887220</v>
      </c>
      <c r="AI1128" s="1">
        <v>68600583.613858595</v>
      </c>
      <c r="AJ1128" s="1">
        <v>0</v>
      </c>
      <c r="AK1128" s="1">
        <v>252920364.55019701</v>
      </c>
      <c r="AL1128" s="1">
        <v>306034270.183662</v>
      </c>
      <c r="AM1128" s="1">
        <v>287357220.183662</v>
      </c>
      <c r="AN1128" s="1">
        <v>266177479.26633</v>
      </c>
      <c r="AO1128" s="1">
        <v>256210542.36405599</v>
      </c>
      <c r="AP1128" s="1">
        <v>107564044.58303601</v>
      </c>
      <c r="AQ1128" s="1">
        <v>0</v>
      </c>
      <c r="AR1128" s="1">
        <v>0</v>
      </c>
      <c r="AS1128" s="1">
        <v>0</v>
      </c>
      <c r="AT1128" s="1">
        <v>0</v>
      </c>
      <c r="AU1128" s="1">
        <v>0</v>
      </c>
      <c r="AV1128" s="1">
        <v>360484409.13323402</v>
      </c>
      <c r="AW1128" s="1">
        <v>413598314.76669902</v>
      </c>
      <c r="AX1128" s="1">
        <v>394921264.76669902</v>
      </c>
      <c r="AY1128" s="1">
        <v>373741523.84936702</v>
      </c>
      <c r="AZ1128" s="1">
        <v>363774586.94709301</v>
      </c>
      <c r="BA1128" s="1">
        <v>363774586.94709301</v>
      </c>
      <c r="BB1128" s="1">
        <v>306034270.183662</v>
      </c>
      <c r="BC1128" s="1">
        <v>287357220.183662</v>
      </c>
      <c r="BD1128" s="1">
        <v>266177479.26633</v>
      </c>
      <c r="BE1128" s="1">
        <v>256210542.36405599</v>
      </c>
      <c r="BF1128" s="1">
        <v>256210542.36405599</v>
      </c>
      <c r="BG1128" t="s">
        <v>39</v>
      </c>
    </row>
    <row r="1129" spans="1:59" x14ac:dyDescent="0.25">
      <c r="A1129">
        <v>1660</v>
      </c>
      <c r="B1129" t="s">
        <v>273</v>
      </c>
      <c r="C1129">
        <v>2019</v>
      </c>
      <c r="D1129" s="2">
        <v>10234</v>
      </c>
      <c r="E1129" s="7">
        <v>78108.3</v>
      </c>
      <c r="F1129" t="s">
        <v>43</v>
      </c>
      <c r="G1129" s="2">
        <v>116</v>
      </c>
      <c r="H1129" s="1">
        <v>433307560</v>
      </c>
      <c r="I1129" s="1">
        <v>210489115.90000001</v>
      </c>
      <c r="J1129" s="1">
        <v>12871730.76</v>
      </c>
      <c r="K1129" s="1">
        <v>94398177.980000004</v>
      </c>
      <c r="L1129" s="1">
        <v>0</v>
      </c>
      <c r="M1129" s="1">
        <v>16630187.120197499</v>
      </c>
      <c r="N1129" s="1">
        <v>4913034.0982357599</v>
      </c>
      <c r="O1129" s="1">
        <v>2008842.48480105</v>
      </c>
      <c r="P1129" s="1">
        <v>16630187.120197499</v>
      </c>
      <c r="Q1129" s="1">
        <v>3750272</v>
      </c>
      <c r="R1129" s="1">
        <v>3649242</v>
      </c>
      <c r="S1129" s="1">
        <v>2801</v>
      </c>
      <c r="T1129" s="1">
        <v>44.383523099999998</v>
      </c>
      <c r="U1129" s="1">
        <v>5.2062399447324204</v>
      </c>
      <c r="V1129" s="1">
        <v>0</v>
      </c>
      <c r="W1129" s="1">
        <v>3.97</v>
      </c>
      <c r="X1129" s="1">
        <v>1.06</v>
      </c>
      <c r="Y1129" s="1">
        <v>175564270</v>
      </c>
      <c r="Z1129" s="1">
        <v>87125433.0117964</v>
      </c>
      <c r="AA1129" s="1">
        <v>0</v>
      </c>
      <c r="AB1129" s="1">
        <v>156887220</v>
      </c>
      <c r="AC1129" s="1">
        <v>87125433.0117964</v>
      </c>
      <c r="AD1129" s="1">
        <v>0</v>
      </c>
      <c r="AE1129" s="1">
        <v>156887220</v>
      </c>
      <c r="AF1129" s="1">
        <v>68625736.158152699</v>
      </c>
      <c r="AG1129" s="1">
        <v>0</v>
      </c>
      <c r="AH1129" s="1">
        <v>156887220</v>
      </c>
      <c r="AI1129" s="1">
        <v>59919996.462320402</v>
      </c>
      <c r="AJ1129" s="1">
        <v>0</v>
      </c>
      <c r="AK1129" s="1">
        <v>239991033.78019699</v>
      </c>
      <c r="AL1129" s="1">
        <v>292191620.89199299</v>
      </c>
      <c r="AM1129" s="1">
        <v>273514570.89199299</v>
      </c>
      <c r="AN1129" s="1">
        <v>255014874.03834999</v>
      </c>
      <c r="AO1129" s="1">
        <v>246309134.34251699</v>
      </c>
      <c r="AP1129" s="1">
        <v>101320054.56303599</v>
      </c>
      <c r="AQ1129" s="1">
        <v>0</v>
      </c>
      <c r="AR1129" s="1">
        <v>0</v>
      </c>
      <c r="AS1129" s="1">
        <v>0</v>
      </c>
      <c r="AT1129" s="1">
        <v>0</v>
      </c>
      <c r="AU1129" s="1">
        <v>0</v>
      </c>
      <c r="AV1129" s="1">
        <v>341311088.343234</v>
      </c>
      <c r="AW1129" s="1">
        <v>393511675.45503002</v>
      </c>
      <c r="AX1129" s="1">
        <v>374834625.45503002</v>
      </c>
      <c r="AY1129" s="1">
        <v>356334928.60138702</v>
      </c>
      <c r="AZ1129" s="1">
        <v>347629188.905554</v>
      </c>
      <c r="BA1129" s="1">
        <v>347629188.905554</v>
      </c>
      <c r="BB1129" s="1">
        <v>292191620.89199299</v>
      </c>
      <c r="BC1129" s="1">
        <v>273514570.89199299</v>
      </c>
      <c r="BD1129" s="1">
        <v>255014874.03834999</v>
      </c>
      <c r="BE1129" s="1">
        <v>246309134.34251699</v>
      </c>
      <c r="BF1129" s="1">
        <v>246309134.34251699</v>
      </c>
      <c r="BG1129" t="s">
        <v>39</v>
      </c>
    </row>
    <row r="1130" spans="1:59" x14ac:dyDescent="0.25">
      <c r="A1130">
        <v>1660</v>
      </c>
      <c r="B1130" t="s">
        <v>273</v>
      </c>
      <c r="C1130">
        <v>2020</v>
      </c>
      <c r="D1130" s="2">
        <v>10543</v>
      </c>
      <c r="E1130" s="7">
        <v>78108.3</v>
      </c>
      <c r="F1130" t="s">
        <v>43</v>
      </c>
      <c r="G1130" s="2">
        <v>116</v>
      </c>
      <c r="H1130" s="1">
        <v>446390620</v>
      </c>
      <c r="I1130" s="1">
        <v>225863080.59999999</v>
      </c>
      <c r="J1130" s="1">
        <v>12842556.74</v>
      </c>
      <c r="K1130" s="1">
        <v>83496068.135999903</v>
      </c>
      <c r="L1130" s="1">
        <v>0</v>
      </c>
      <c r="M1130" s="1">
        <v>16630187.120197499</v>
      </c>
      <c r="N1130" s="1">
        <v>4913034.0982357599</v>
      </c>
      <c r="O1130" s="1">
        <v>2008842.48480105</v>
      </c>
      <c r="P1130" s="1">
        <v>16630187.120197499</v>
      </c>
      <c r="Q1130" s="1">
        <v>3750272</v>
      </c>
      <c r="R1130" s="1">
        <v>3649242</v>
      </c>
      <c r="S1130" s="1">
        <v>2801</v>
      </c>
      <c r="T1130" s="1">
        <v>46.359181258177799</v>
      </c>
      <c r="U1130" s="1">
        <v>1.97544201706228</v>
      </c>
      <c r="V1130" s="1">
        <v>0</v>
      </c>
      <c r="W1130" s="1">
        <v>3.97</v>
      </c>
      <c r="X1130" s="1">
        <v>1.06</v>
      </c>
      <c r="Y1130" s="1">
        <v>180865165</v>
      </c>
      <c r="Z1130" s="1">
        <v>98703947.508032307</v>
      </c>
      <c r="AA1130" s="1">
        <v>0</v>
      </c>
      <c r="AB1130" s="1">
        <v>161624190</v>
      </c>
      <c r="AC1130" s="1">
        <v>98703947.508032307</v>
      </c>
      <c r="AD1130" s="1">
        <v>0</v>
      </c>
      <c r="AE1130" s="1">
        <v>161624190</v>
      </c>
      <c r="AF1130" s="1">
        <v>77745737.671539202</v>
      </c>
      <c r="AG1130" s="1">
        <v>0</v>
      </c>
      <c r="AH1130" s="1">
        <v>161624190</v>
      </c>
      <c r="AI1130" s="1">
        <v>67883050.689659998</v>
      </c>
      <c r="AJ1130" s="1">
        <v>0</v>
      </c>
      <c r="AK1130" s="1">
        <v>255335824.460197</v>
      </c>
      <c r="AL1130" s="1">
        <v>309041856.36822897</v>
      </c>
      <c r="AM1130" s="1">
        <v>289800881.36822897</v>
      </c>
      <c r="AN1130" s="1">
        <v>268842671.53173602</v>
      </c>
      <c r="AO1130" s="1">
        <v>258979984.54985699</v>
      </c>
      <c r="AP1130" s="1">
        <v>90417944.719036698</v>
      </c>
      <c r="AQ1130" s="1">
        <v>0</v>
      </c>
      <c r="AR1130" s="1">
        <v>0</v>
      </c>
      <c r="AS1130" s="1">
        <v>0</v>
      </c>
      <c r="AT1130" s="1">
        <v>0</v>
      </c>
      <c r="AU1130" s="1">
        <v>0</v>
      </c>
      <c r="AV1130" s="1">
        <v>345753769.17923403</v>
      </c>
      <c r="AW1130" s="1">
        <v>399459801.08726603</v>
      </c>
      <c r="AX1130" s="1">
        <v>380218826.08726603</v>
      </c>
      <c r="AY1130" s="1">
        <v>359260616.25077301</v>
      </c>
      <c r="AZ1130" s="1">
        <v>349397929.26889402</v>
      </c>
      <c r="BA1130" s="1">
        <v>349397929.26889402</v>
      </c>
      <c r="BB1130" s="1">
        <v>309041856.36822897</v>
      </c>
      <c r="BC1130" s="1">
        <v>289800881.36822897</v>
      </c>
      <c r="BD1130" s="1">
        <v>268842671.53173602</v>
      </c>
      <c r="BE1130" s="1">
        <v>258979984.54985699</v>
      </c>
      <c r="BF1130" s="1">
        <v>258979984.54985699</v>
      </c>
      <c r="BG1130" t="s">
        <v>39</v>
      </c>
    </row>
    <row r="1131" spans="1:59" x14ac:dyDescent="0.25">
      <c r="A1131">
        <v>1660</v>
      </c>
      <c r="B1131" t="s">
        <v>273</v>
      </c>
      <c r="C1131">
        <v>2021</v>
      </c>
      <c r="D1131" s="2">
        <v>10543</v>
      </c>
      <c r="E1131" s="7">
        <v>78108.3</v>
      </c>
      <c r="F1131" t="s">
        <v>43</v>
      </c>
      <c r="G1131" s="2">
        <v>116</v>
      </c>
      <c r="H1131" s="1">
        <v>446390620</v>
      </c>
      <c r="I1131" s="1">
        <v>226245335.19999999</v>
      </c>
      <c r="J1131" s="1">
        <v>13446234.699999999</v>
      </c>
      <c r="K1131" s="1">
        <v>98501243.203999996</v>
      </c>
      <c r="L1131" s="1">
        <v>0</v>
      </c>
      <c r="M1131" s="1">
        <v>16630187.120197499</v>
      </c>
      <c r="N1131" s="1">
        <v>4913034.0982357599</v>
      </c>
      <c r="O1131" s="1">
        <v>2008842.48480105</v>
      </c>
      <c r="P1131" s="1">
        <v>16630187.120197499</v>
      </c>
      <c r="Q1131" s="1">
        <v>3750272</v>
      </c>
      <c r="R1131" s="1">
        <v>3649242</v>
      </c>
      <c r="S1131" s="1">
        <v>2801</v>
      </c>
      <c r="T1131" s="1">
        <v>44.877523903153403</v>
      </c>
      <c r="U1131" s="1">
        <v>3.1930044628162002</v>
      </c>
      <c r="V1131" s="1">
        <v>0</v>
      </c>
      <c r="W1131" s="1">
        <v>3.97</v>
      </c>
      <c r="X1131" s="1">
        <v>1.06</v>
      </c>
      <c r="Y1131" s="1">
        <v>180865165</v>
      </c>
      <c r="Z1131" s="1">
        <v>92701216.460940704</v>
      </c>
      <c r="AA1131" s="1">
        <v>0</v>
      </c>
      <c r="AB1131" s="1">
        <v>161624190</v>
      </c>
      <c r="AC1131" s="1">
        <v>92701216.460940704</v>
      </c>
      <c r="AD1131" s="1">
        <v>0</v>
      </c>
      <c r="AE1131" s="1">
        <v>161624190</v>
      </c>
      <c r="AF1131" s="1">
        <v>73017590.874147803</v>
      </c>
      <c r="AG1131" s="1">
        <v>0</v>
      </c>
      <c r="AH1131" s="1">
        <v>161624190</v>
      </c>
      <c r="AI1131" s="1">
        <v>63754708.245068699</v>
      </c>
      <c r="AJ1131" s="1">
        <v>0</v>
      </c>
      <c r="AK1131" s="1">
        <v>256321757.020197</v>
      </c>
      <c r="AL1131" s="1">
        <v>303642803.281138</v>
      </c>
      <c r="AM1131" s="1">
        <v>284401828.281138</v>
      </c>
      <c r="AN1131" s="1">
        <v>264718202.694345</v>
      </c>
      <c r="AO1131" s="1">
        <v>255455320.06526601</v>
      </c>
      <c r="AP1131" s="1">
        <v>105423119.787036</v>
      </c>
      <c r="AQ1131" s="1">
        <v>0</v>
      </c>
      <c r="AR1131" s="1">
        <v>0</v>
      </c>
      <c r="AS1131" s="1">
        <v>0</v>
      </c>
      <c r="AT1131" s="1">
        <v>0</v>
      </c>
      <c r="AU1131" s="1">
        <v>0</v>
      </c>
      <c r="AV1131" s="1">
        <v>361744876.80723399</v>
      </c>
      <c r="AW1131" s="1">
        <v>409065923.068174</v>
      </c>
      <c r="AX1131" s="1">
        <v>389824948.068174</v>
      </c>
      <c r="AY1131" s="1">
        <v>370141322.48138201</v>
      </c>
      <c r="AZ1131" s="1">
        <v>360878439.85230303</v>
      </c>
      <c r="BA1131" s="1">
        <v>360878439.85230303</v>
      </c>
      <c r="BB1131" s="1">
        <v>303642803.281138</v>
      </c>
      <c r="BC1131" s="1">
        <v>284401828.281138</v>
      </c>
      <c r="BD1131" s="1">
        <v>264718202.694345</v>
      </c>
      <c r="BE1131" s="1">
        <v>255455320.06526601</v>
      </c>
      <c r="BF1131" s="1">
        <v>255455320.06526601</v>
      </c>
      <c r="BG1131" t="s">
        <v>39</v>
      </c>
    </row>
    <row r="1132" spans="1:59" x14ac:dyDescent="0.25">
      <c r="A1132">
        <v>1663</v>
      </c>
      <c r="B1132" t="s">
        <v>274</v>
      </c>
      <c r="C1132">
        <v>2017</v>
      </c>
      <c r="D1132" s="2">
        <v>171346</v>
      </c>
      <c r="E1132" s="7">
        <v>132935.26</v>
      </c>
      <c r="F1132" t="s">
        <v>45</v>
      </c>
      <c r="G1132" s="2">
        <v>173</v>
      </c>
      <c r="H1132" s="1">
        <v>10819643170</v>
      </c>
      <c r="I1132" s="1">
        <v>5399233622</v>
      </c>
      <c r="J1132" s="1">
        <v>899921517.03999996</v>
      </c>
      <c r="K1132" s="1">
        <v>870742252.70000005</v>
      </c>
      <c r="L1132" s="1">
        <v>1941663969</v>
      </c>
      <c r="M1132" s="1">
        <v>522715069.13250601</v>
      </c>
      <c r="N1132" s="1">
        <v>104511610.53919999</v>
      </c>
      <c r="O1132" s="1">
        <v>9769617.7459999993</v>
      </c>
      <c r="P1132" s="1">
        <v>519150215.95681798</v>
      </c>
      <c r="Q1132" s="1">
        <v>146383564</v>
      </c>
      <c r="R1132" s="1">
        <v>14543937</v>
      </c>
      <c r="S1132" s="1">
        <v>3116710</v>
      </c>
      <c r="T1132" s="1">
        <v>50.364325311871902</v>
      </c>
      <c r="U1132" s="1">
        <v>2.99814355198742</v>
      </c>
      <c r="V1132" s="1">
        <v>80774</v>
      </c>
      <c r="W1132" s="1">
        <v>38.880000000000003</v>
      </c>
      <c r="X1132" s="1">
        <v>0.79</v>
      </c>
      <c r="Y1132" s="1">
        <v>2939440630</v>
      </c>
      <c r="Z1132" s="1">
        <v>3598947215.7381401</v>
      </c>
      <c r="AA1132" s="1">
        <v>1947105.7344</v>
      </c>
      <c r="AB1132" s="1">
        <v>2626734180</v>
      </c>
      <c r="AC1132" s="1">
        <v>3598947215.7381401</v>
      </c>
      <c r="AD1132" s="1">
        <v>1947105.7344</v>
      </c>
      <c r="AE1132" s="1">
        <v>2626734180</v>
      </c>
      <c r="AF1132" s="1">
        <v>2853620743.84127</v>
      </c>
      <c r="AG1132" s="1">
        <v>1947105.7344</v>
      </c>
      <c r="AH1132" s="1">
        <v>2626734180</v>
      </c>
      <c r="AI1132" s="1">
        <v>2502878874.7133398</v>
      </c>
      <c r="AJ1132" s="1">
        <v>1947105.7344</v>
      </c>
      <c r="AK1132" s="1">
        <v>6821870208.1724997</v>
      </c>
      <c r="AL1132" s="1">
        <v>7959406684.4693604</v>
      </c>
      <c r="AM1132" s="1">
        <v>7646700234.4693604</v>
      </c>
      <c r="AN1132" s="1">
        <v>6901373762.5724897</v>
      </c>
      <c r="AO1132" s="1">
        <v>6550631893.4445496</v>
      </c>
      <c r="AP1132" s="1">
        <v>2926687449.9851899</v>
      </c>
      <c r="AQ1132" s="1">
        <v>0</v>
      </c>
      <c r="AR1132" s="1">
        <v>0</v>
      </c>
      <c r="AS1132" s="1">
        <v>0</v>
      </c>
      <c r="AT1132" s="1">
        <v>0</v>
      </c>
      <c r="AU1132" s="1">
        <v>0</v>
      </c>
      <c r="AV1132" s="1">
        <v>9748557658.1576996</v>
      </c>
      <c r="AW1132" s="1">
        <v>10886094134.4545</v>
      </c>
      <c r="AX1132" s="1">
        <v>10573387684.4545</v>
      </c>
      <c r="AY1132" s="1">
        <v>9828061212.5576897</v>
      </c>
      <c r="AZ1132" s="1">
        <v>9477319343.4297504</v>
      </c>
      <c r="BA1132" s="1">
        <v>9477319343.4297504</v>
      </c>
      <c r="BB1132" s="1">
        <v>7959406684.4693604</v>
      </c>
      <c r="BC1132" s="1">
        <v>7646700234.4693604</v>
      </c>
      <c r="BD1132" s="1">
        <v>6901373762.5724897</v>
      </c>
      <c r="BE1132" s="1">
        <v>6550631893.4445496</v>
      </c>
      <c r="BF1132" s="1">
        <v>6550631893.4445496</v>
      </c>
      <c r="BG1132" t="s">
        <v>39</v>
      </c>
    </row>
    <row r="1133" spans="1:59" x14ac:dyDescent="0.25">
      <c r="A1133">
        <v>1663</v>
      </c>
      <c r="B1133" t="s">
        <v>274</v>
      </c>
      <c r="C1133">
        <v>2018</v>
      </c>
      <c r="D1133" s="2">
        <v>171856</v>
      </c>
      <c r="E1133" s="7">
        <v>132935.26</v>
      </c>
      <c r="F1133" t="s">
        <v>45</v>
      </c>
      <c r="G1133" s="2">
        <v>173</v>
      </c>
      <c r="H1133" s="1">
        <v>10851847120</v>
      </c>
      <c r="I1133" s="1">
        <v>5561187628</v>
      </c>
      <c r="J1133" s="1">
        <v>1042606451.624</v>
      </c>
      <c r="K1133" s="1">
        <v>889936518.89999998</v>
      </c>
      <c r="L1133" s="1">
        <v>2089211989</v>
      </c>
      <c r="M1133" s="1">
        <v>522715069.13250601</v>
      </c>
      <c r="N1133" s="1">
        <v>104511610.53919999</v>
      </c>
      <c r="O1133" s="1">
        <v>9769617.7459999993</v>
      </c>
      <c r="P1133" s="1">
        <v>519150215.95681798</v>
      </c>
      <c r="Q1133" s="1">
        <v>146383564</v>
      </c>
      <c r="R1133" s="1">
        <v>14543937</v>
      </c>
      <c r="S1133" s="1">
        <v>3116710</v>
      </c>
      <c r="T1133" s="1">
        <v>51.572491986355601</v>
      </c>
      <c r="U1133" s="1">
        <v>2.2286782970768302</v>
      </c>
      <c r="V1133" s="1">
        <v>80774</v>
      </c>
      <c r="W1133" s="1">
        <v>38.880000000000003</v>
      </c>
      <c r="X1133" s="1">
        <v>0.79</v>
      </c>
      <c r="Y1133" s="1">
        <v>2948189680</v>
      </c>
      <c r="Z1133" s="1">
        <v>3749210392.1564798</v>
      </c>
      <c r="AA1133" s="1">
        <v>1947105.7344</v>
      </c>
      <c r="AB1133" s="1">
        <v>2634552480</v>
      </c>
      <c r="AC1133" s="1">
        <v>3749210392.1564798</v>
      </c>
      <c r="AD1133" s="1">
        <v>1947105.7344</v>
      </c>
      <c r="AE1133" s="1">
        <v>2634552480</v>
      </c>
      <c r="AF1133" s="1">
        <v>2972765063.43222</v>
      </c>
      <c r="AG1133" s="1">
        <v>1947105.7344</v>
      </c>
      <c r="AH1133" s="1">
        <v>2634552480</v>
      </c>
      <c r="AI1133" s="1">
        <v>2607379026.38551</v>
      </c>
      <c r="AJ1133" s="1">
        <v>1947105.7344</v>
      </c>
      <c r="AK1133" s="1">
        <v>7126509148.7565002</v>
      </c>
      <c r="AL1133" s="1">
        <v>8261103845.4716997</v>
      </c>
      <c r="AM1133" s="1">
        <v>7947466645.4716997</v>
      </c>
      <c r="AN1133" s="1">
        <v>7171021316.7474298</v>
      </c>
      <c r="AO1133" s="1">
        <v>6805635279.7007198</v>
      </c>
      <c r="AP1133" s="1">
        <v>3093429736.1851902</v>
      </c>
      <c r="AQ1133" s="1">
        <v>0</v>
      </c>
      <c r="AR1133" s="1">
        <v>0</v>
      </c>
      <c r="AS1133" s="1">
        <v>0</v>
      </c>
      <c r="AT1133" s="1">
        <v>0</v>
      </c>
      <c r="AU1133" s="1">
        <v>0</v>
      </c>
      <c r="AV1133" s="1">
        <v>10219938884.9417</v>
      </c>
      <c r="AW1133" s="1">
        <v>11354533581.656799</v>
      </c>
      <c r="AX1133" s="1">
        <v>11040896381.656799</v>
      </c>
      <c r="AY1133" s="1">
        <v>10264451052.9326</v>
      </c>
      <c r="AZ1133" s="1">
        <v>9899065015.8859291</v>
      </c>
      <c r="BA1133" s="1">
        <v>9899065015.8859291</v>
      </c>
      <c r="BB1133" s="1">
        <v>8261103845.4716997</v>
      </c>
      <c r="BC1133" s="1">
        <v>7947466645.4716997</v>
      </c>
      <c r="BD1133" s="1">
        <v>7171021316.7474298</v>
      </c>
      <c r="BE1133" s="1">
        <v>6805635279.7007198</v>
      </c>
      <c r="BF1133" s="1">
        <v>6805635279.7007198</v>
      </c>
      <c r="BG1133" t="s">
        <v>39</v>
      </c>
    </row>
    <row r="1134" spans="1:59" x14ac:dyDescent="0.25">
      <c r="A1134">
        <v>1663</v>
      </c>
      <c r="B1134" t="s">
        <v>274</v>
      </c>
      <c r="C1134">
        <v>2019</v>
      </c>
      <c r="D1134" s="2">
        <v>172366</v>
      </c>
      <c r="E1134" s="7">
        <v>132935.26</v>
      </c>
      <c r="F1134" t="s">
        <v>45</v>
      </c>
      <c r="G1134" s="2">
        <v>173</v>
      </c>
      <c r="H1134" s="1">
        <v>10884051070</v>
      </c>
      <c r="I1134" s="1">
        <v>5021852608</v>
      </c>
      <c r="J1134" s="1">
        <v>836886915.29999995</v>
      </c>
      <c r="K1134" s="1">
        <v>809948066.60000002</v>
      </c>
      <c r="L1134" s="1">
        <v>1575678780</v>
      </c>
      <c r="M1134" s="1">
        <v>522715069.13250601</v>
      </c>
      <c r="N1134" s="1">
        <v>104511610.53919999</v>
      </c>
      <c r="O1134" s="1">
        <v>9769617.7459999993</v>
      </c>
      <c r="P1134" s="1">
        <v>519150215.95681798</v>
      </c>
      <c r="Q1134" s="1">
        <v>146383564</v>
      </c>
      <c r="R1134" s="1">
        <v>14543937</v>
      </c>
      <c r="S1134" s="1">
        <v>3116710</v>
      </c>
      <c r="T1134" s="1">
        <v>46.212710829201299</v>
      </c>
      <c r="U1134" s="1">
        <v>5.8064250372720299</v>
      </c>
      <c r="V1134" s="1">
        <v>80774</v>
      </c>
      <c r="W1134" s="1">
        <v>38.880000000000003</v>
      </c>
      <c r="X1134" s="1">
        <v>0.79</v>
      </c>
      <c r="Y1134" s="1">
        <v>2956938730</v>
      </c>
      <c r="Z1134" s="1">
        <v>3070124809.4340401</v>
      </c>
      <c r="AA1134" s="1">
        <v>1947105.7344</v>
      </c>
      <c r="AB1134" s="1">
        <v>2642370780</v>
      </c>
      <c r="AC1134" s="1">
        <v>3070124809.4340401</v>
      </c>
      <c r="AD1134" s="1">
        <v>1947105.7344</v>
      </c>
      <c r="AE1134" s="1">
        <v>2642370780</v>
      </c>
      <c r="AF1134" s="1">
        <v>2434315180.8593102</v>
      </c>
      <c r="AG1134" s="1">
        <v>1947105.7344</v>
      </c>
      <c r="AH1134" s="1">
        <v>2642370780</v>
      </c>
      <c r="AI1134" s="1">
        <v>2135110649.7653201</v>
      </c>
      <c r="AJ1134" s="1">
        <v>1947105.7344</v>
      </c>
      <c r="AK1134" s="1">
        <v>6381454592.4324999</v>
      </c>
      <c r="AL1134" s="1">
        <v>7385047776.4252596</v>
      </c>
      <c r="AM1134" s="1">
        <v>7070479826.4252596</v>
      </c>
      <c r="AN1134" s="1">
        <v>6434670197.8505297</v>
      </c>
      <c r="AO1134" s="1">
        <v>6135465666.7565403</v>
      </c>
      <c r="AP1134" s="1">
        <v>2499908074.88519</v>
      </c>
      <c r="AQ1134" s="1">
        <v>0</v>
      </c>
      <c r="AR1134" s="1">
        <v>0</v>
      </c>
      <c r="AS1134" s="1">
        <v>0</v>
      </c>
      <c r="AT1134" s="1">
        <v>0</v>
      </c>
      <c r="AU1134" s="1">
        <v>0</v>
      </c>
      <c r="AV1134" s="1">
        <v>8881362667.3176994</v>
      </c>
      <c r="AW1134" s="1">
        <v>9884955851.3104591</v>
      </c>
      <c r="AX1134" s="1">
        <v>9570387901.3104591</v>
      </c>
      <c r="AY1134" s="1">
        <v>8934578272.7357292</v>
      </c>
      <c r="AZ1134" s="1">
        <v>8635373741.6417408</v>
      </c>
      <c r="BA1134" s="1">
        <v>8635373741.6417408</v>
      </c>
      <c r="BB1134" s="1">
        <v>7385047776.4252596</v>
      </c>
      <c r="BC1134" s="1">
        <v>7070479826.4252596</v>
      </c>
      <c r="BD1134" s="1">
        <v>6434670197.8505297</v>
      </c>
      <c r="BE1134" s="1">
        <v>6135465666.7565403</v>
      </c>
      <c r="BF1134" s="1">
        <v>6135465666.7565403</v>
      </c>
      <c r="BG1134" t="s">
        <v>39</v>
      </c>
    </row>
    <row r="1135" spans="1:59" x14ac:dyDescent="0.25">
      <c r="A1135">
        <v>1663</v>
      </c>
      <c r="B1135" t="s">
        <v>274</v>
      </c>
      <c r="C1135">
        <v>2020</v>
      </c>
      <c r="D1135" s="2">
        <v>170236</v>
      </c>
      <c r="E1135" s="7">
        <v>132935.26</v>
      </c>
      <c r="F1135" t="s">
        <v>45</v>
      </c>
      <c r="G1135" s="2">
        <v>173</v>
      </c>
      <c r="H1135" s="1">
        <v>10749552220</v>
      </c>
      <c r="I1135" s="1">
        <v>5447402934.1359997</v>
      </c>
      <c r="J1135" s="1">
        <v>960911692.70000005</v>
      </c>
      <c r="K1135" s="1">
        <v>708640132.32799995</v>
      </c>
      <c r="L1135" s="1">
        <v>1759301608</v>
      </c>
      <c r="M1135" s="1">
        <v>522715069.13250601</v>
      </c>
      <c r="N1135" s="1">
        <v>104511610.53919999</v>
      </c>
      <c r="O1135" s="1">
        <v>9769617.7459999993</v>
      </c>
      <c r="P1135" s="1">
        <v>519150215.95681798</v>
      </c>
      <c r="Q1135" s="1">
        <v>146383564</v>
      </c>
      <c r="R1135" s="1">
        <v>14543937</v>
      </c>
      <c r="S1135" s="1">
        <v>3116710</v>
      </c>
      <c r="T1135" s="1">
        <v>47.257621546262101</v>
      </c>
      <c r="U1135" s="1">
        <v>2.8832844063073702</v>
      </c>
      <c r="V1135" s="1">
        <v>80774</v>
      </c>
      <c r="W1135" s="1">
        <v>38.880000000000003</v>
      </c>
      <c r="X1135" s="1">
        <v>0.79</v>
      </c>
      <c r="Y1135" s="1">
        <v>2920398580</v>
      </c>
      <c r="Z1135" s="1">
        <v>3371622773.17696</v>
      </c>
      <c r="AA1135" s="1">
        <v>1947105.7344</v>
      </c>
      <c r="AB1135" s="1">
        <v>2609717880</v>
      </c>
      <c r="AC1135" s="1">
        <v>3371622773.17696</v>
      </c>
      <c r="AD1135" s="1">
        <v>1947105.7344</v>
      </c>
      <c r="AE1135" s="1">
        <v>2609717880</v>
      </c>
      <c r="AF1135" s="1">
        <v>2673374214.5123601</v>
      </c>
      <c r="AG1135" s="1">
        <v>1947105.7344</v>
      </c>
      <c r="AH1135" s="1">
        <v>2609717880</v>
      </c>
      <c r="AI1135" s="1">
        <v>2344786657.4937301</v>
      </c>
      <c r="AJ1135" s="1">
        <v>1947105.7344</v>
      </c>
      <c r="AK1135" s="1">
        <v>6931029695.9685001</v>
      </c>
      <c r="AL1135" s="1">
        <v>7774030367.5681801</v>
      </c>
      <c r="AM1135" s="1">
        <v>7463349667.5681801</v>
      </c>
      <c r="AN1135" s="1">
        <v>6765101108.9035797</v>
      </c>
      <c r="AO1135" s="1">
        <v>6436513551.8849497</v>
      </c>
      <c r="AP1135" s="1">
        <v>2582222968.6131902</v>
      </c>
      <c r="AQ1135" s="1">
        <v>0</v>
      </c>
      <c r="AR1135" s="1">
        <v>0</v>
      </c>
      <c r="AS1135" s="1">
        <v>0</v>
      </c>
      <c r="AT1135" s="1">
        <v>0</v>
      </c>
      <c r="AU1135" s="1">
        <v>0</v>
      </c>
      <c r="AV1135" s="1">
        <v>9513252664.5816994</v>
      </c>
      <c r="AW1135" s="1">
        <v>10356253336.181299</v>
      </c>
      <c r="AX1135" s="1">
        <v>10045572636.181299</v>
      </c>
      <c r="AY1135" s="1">
        <v>9347324077.5167809</v>
      </c>
      <c r="AZ1135" s="1">
        <v>9018736520.4981499</v>
      </c>
      <c r="BA1135" s="1">
        <v>9018736520.4981499</v>
      </c>
      <c r="BB1135" s="1">
        <v>7774030367.5681801</v>
      </c>
      <c r="BC1135" s="1">
        <v>7463349667.5681801</v>
      </c>
      <c r="BD1135" s="1">
        <v>6765101108.9035797</v>
      </c>
      <c r="BE1135" s="1">
        <v>6436513551.8849497</v>
      </c>
      <c r="BF1135" s="1">
        <v>6436513551.8849497</v>
      </c>
      <c r="BG1135" t="s">
        <v>39</v>
      </c>
    </row>
    <row r="1136" spans="1:59" x14ac:dyDescent="0.25">
      <c r="A1136">
        <v>1663</v>
      </c>
      <c r="B1136" t="s">
        <v>274</v>
      </c>
      <c r="C1136">
        <v>2021</v>
      </c>
      <c r="D1136" s="2">
        <v>170236</v>
      </c>
      <c r="E1136" s="7">
        <v>132935.26</v>
      </c>
      <c r="F1136" t="s">
        <v>45</v>
      </c>
      <c r="G1136" s="2">
        <v>173</v>
      </c>
      <c r="H1136" s="1">
        <v>10749552220</v>
      </c>
      <c r="I1136" s="1">
        <v>5701751835</v>
      </c>
      <c r="J1136" s="1">
        <v>3194841821.8639998</v>
      </c>
      <c r="K1136" s="1">
        <v>647501094.29999995</v>
      </c>
      <c r="L1136" s="1">
        <v>5450306.8720000004</v>
      </c>
      <c r="M1136" s="1">
        <v>522715069.13250601</v>
      </c>
      <c r="N1136" s="1">
        <v>104511610.53919999</v>
      </c>
      <c r="O1136" s="1">
        <v>9769617.7459999993</v>
      </c>
      <c r="P1136" s="1">
        <v>519150215.95681798</v>
      </c>
      <c r="Q1136" s="1">
        <v>146383564</v>
      </c>
      <c r="R1136" s="1">
        <v>14543937</v>
      </c>
      <c r="S1136" s="1">
        <v>3116710</v>
      </c>
      <c r="T1136" s="1">
        <v>45.974676705007603</v>
      </c>
      <c r="U1136" s="1">
        <v>2.3548151745947798</v>
      </c>
      <c r="V1136" s="1">
        <v>80774</v>
      </c>
      <c r="W1136" s="1">
        <v>38.880000000000003</v>
      </c>
      <c r="X1136" s="1">
        <v>0.79</v>
      </c>
      <c r="Y1136" s="1">
        <v>2920398580</v>
      </c>
      <c r="Z1136" s="1">
        <v>3314296685.3772702</v>
      </c>
      <c r="AA1136" s="1">
        <v>1947105.7344</v>
      </c>
      <c r="AB1136" s="1">
        <v>2609717880</v>
      </c>
      <c r="AC1136" s="1">
        <v>3314296685.3772702</v>
      </c>
      <c r="AD1136" s="1">
        <v>1947105.7344</v>
      </c>
      <c r="AE1136" s="1">
        <v>2609717880</v>
      </c>
      <c r="AF1136" s="1">
        <v>2627920112.6591601</v>
      </c>
      <c r="AG1136" s="1">
        <v>1947105.7344</v>
      </c>
      <c r="AH1136" s="1">
        <v>2609717880</v>
      </c>
      <c r="AI1136" s="1">
        <v>2304919372.55652</v>
      </c>
      <c r="AJ1136" s="1">
        <v>1947105.7344</v>
      </c>
      <c r="AK1136" s="1">
        <v>9419308725.9965</v>
      </c>
      <c r="AL1136" s="1">
        <v>9950634408.9324894</v>
      </c>
      <c r="AM1136" s="1">
        <v>9639953708.9324894</v>
      </c>
      <c r="AN1136" s="1">
        <v>8953577136.2143803</v>
      </c>
      <c r="AO1136" s="1">
        <v>8630576396.1117401</v>
      </c>
      <c r="AP1136" s="1">
        <v>767232629.45719898</v>
      </c>
      <c r="AQ1136" s="1">
        <v>0</v>
      </c>
      <c r="AR1136" s="1">
        <v>0</v>
      </c>
      <c r="AS1136" s="1">
        <v>0</v>
      </c>
      <c r="AT1136" s="1">
        <v>0</v>
      </c>
      <c r="AU1136" s="1">
        <v>0</v>
      </c>
      <c r="AV1136" s="1">
        <v>10186541355.453699</v>
      </c>
      <c r="AW1136" s="1">
        <v>10717867038.389601</v>
      </c>
      <c r="AX1136" s="1">
        <v>10407186338.389601</v>
      </c>
      <c r="AY1136" s="1">
        <v>9720809765.6715794</v>
      </c>
      <c r="AZ1136" s="1">
        <v>9397809025.5689392</v>
      </c>
      <c r="BA1136" s="1">
        <v>9397809025.5689392</v>
      </c>
      <c r="BB1136" s="1">
        <v>9950634408.9324894</v>
      </c>
      <c r="BC1136" s="1">
        <v>9639953708.9324894</v>
      </c>
      <c r="BD1136" s="1">
        <v>8953577136.2143803</v>
      </c>
      <c r="BE1136" s="1">
        <v>8630576396.1117401</v>
      </c>
      <c r="BF1136" s="1">
        <v>8630576396.1117401</v>
      </c>
      <c r="BG1136" t="s">
        <v>39</v>
      </c>
    </row>
    <row r="1137" spans="1:59" x14ac:dyDescent="0.25">
      <c r="A1137">
        <v>1671</v>
      </c>
      <c r="B1137" t="s">
        <v>275</v>
      </c>
      <c r="C1137">
        <v>2017</v>
      </c>
      <c r="D1137" s="2">
        <v>79027</v>
      </c>
      <c r="E1137" s="7">
        <v>141887.07</v>
      </c>
      <c r="F1137" t="s">
        <v>41</v>
      </c>
      <c r="G1137" s="2">
        <v>146</v>
      </c>
      <c r="H1137" s="1">
        <v>4211348830</v>
      </c>
      <c r="I1137" s="1">
        <v>1695299026.8199999</v>
      </c>
      <c r="J1137" s="1">
        <v>574521141.20000005</v>
      </c>
      <c r="K1137" s="1">
        <v>570170470.79999995</v>
      </c>
      <c r="L1137" s="1">
        <v>911127.33600000001</v>
      </c>
      <c r="M1137" s="1">
        <v>127182643.96555001</v>
      </c>
      <c r="N1137" s="1">
        <v>33825131.75</v>
      </c>
      <c r="O1137" s="1">
        <v>12434037.3261724</v>
      </c>
      <c r="P1137" s="1">
        <v>115270008.167022</v>
      </c>
      <c r="Q1137" s="1">
        <v>46395273</v>
      </c>
      <c r="R1137" s="1">
        <v>7195207</v>
      </c>
      <c r="S1137" s="1">
        <v>308056</v>
      </c>
      <c r="T1137" s="1">
        <v>42.786213880780998</v>
      </c>
      <c r="U1137" s="1">
        <v>5.1031010077519801</v>
      </c>
      <c r="V1137" s="1">
        <v>759078</v>
      </c>
      <c r="W1137" s="1">
        <v>31.32</v>
      </c>
      <c r="X1137" s="1">
        <v>1.08</v>
      </c>
      <c r="Y1137" s="1">
        <v>1355708185</v>
      </c>
      <c r="Z1137" s="1">
        <v>901260026.486534</v>
      </c>
      <c r="AA1137" s="1">
        <v>14740080.235200001</v>
      </c>
      <c r="AB1137" s="1">
        <v>1211483910</v>
      </c>
      <c r="AC1137" s="1">
        <v>901260026.486534</v>
      </c>
      <c r="AD1137" s="1">
        <v>14740080.235200001</v>
      </c>
      <c r="AE1137" s="1">
        <v>1211483910</v>
      </c>
      <c r="AF1137" s="1">
        <v>711271691.92142701</v>
      </c>
      <c r="AG1137" s="1">
        <v>14740080.235200001</v>
      </c>
      <c r="AH1137" s="1">
        <v>1211483910</v>
      </c>
      <c r="AI1137" s="1">
        <v>621865416.83196497</v>
      </c>
      <c r="AJ1137" s="1">
        <v>14740080.235200001</v>
      </c>
      <c r="AK1137" s="1">
        <v>2397002811.9855499</v>
      </c>
      <c r="AL1137" s="1">
        <v>2961499441.0887499</v>
      </c>
      <c r="AM1137" s="1">
        <v>2817275166.0887499</v>
      </c>
      <c r="AN1137" s="1">
        <v>2627286831.5236402</v>
      </c>
      <c r="AO1137" s="1">
        <v>2537880556.4341798</v>
      </c>
      <c r="AP1137" s="1">
        <v>617340767.21217203</v>
      </c>
      <c r="AQ1137" s="1">
        <v>0</v>
      </c>
      <c r="AR1137" s="1">
        <v>0</v>
      </c>
      <c r="AS1137" s="1">
        <v>0</v>
      </c>
      <c r="AT1137" s="1">
        <v>0</v>
      </c>
      <c r="AU1137" s="1">
        <v>0</v>
      </c>
      <c r="AV1137" s="1">
        <v>3014343579.1977201</v>
      </c>
      <c r="AW1137" s="1">
        <v>3578840208.30092</v>
      </c>
      <c r="AX1137" s="1">
        <v>3434615933.30092</v>
      </c>
      <c r="AY1137" s="1">
        <v>3244627598.7358198</v>
      </c>
      <c r="AZ1137" s="1">
        <v>3155221323.6463499</v>
      </c>
      <c r="BA1137" s="1">
        <v>3155221323.6463499</v>
      </c>
      <c r="BB1137" s="1">
        <v>2961499441.0887499</v>
      </c>
      <c r="BC1137" s="1">
        <v>2817275166.0887499</v>
      </c>
      <c r="BD1137" s="1">
        <v>2627286831.5236402</v>
      </c>
      <c r="BE1137" s="1">
        <v>2537880556.4341798</v>
      </c>
      <c r="BF1137" s="1">
        <v>2537880556.4341798</v>
      </c>
      <c r="BG1137" t="s">
        <v>39</v>
      </c>
    </row>
    <row r="1138" spans="1:59" x14ac:dyDescent="0.25">
      <c r="A1138">
        <v>1671</v>
      </c>
      <c r="B1138" t="s">
        <v>275</v>
      </c>
      <c r="C1138">
        <v>2018</v>
      </c>
      <c r="D1138" s="2">
        <v>79027</v>
      </c>
      <c r="E1138" s="7">
        <v>141887.07</v>
      </c>
      <c r="F1138" t="s">
        <v>41</v>
      </c>
      <c r="G1138" s="2">
        <v>146</v>
      </c>
      <c r="H1138" s="1">
        <v>4211348830</v>
      </c>
      <c r="I1138" s="1">
        <v>1735717024.4319999</v>
      </c>
      <c r="J1138" s="1">
        <v>674535693.59599996</v>
      </c>
      <c r="K1138" s="1">
        <v>587894066.79999995</v>
      </c>
      <c r="L1138" s="1">
        <v>508675.36</v>
      </c>
      <c r="M1138" s="1">
        <v>127182643.96555001</v>
      </c>
      <c r="N1138" s="1">
        <v>33825131.75</v>
      </c>
      <c r="O1138" s="1">
        <v>12434037.3261724</v>
      </c>
      <c r="P1138" s="1">
        <v>115270008.167022</v>
      </c>
      <c r="Q1138" s="1">
        <v>46395273</v>
      </c>
      <c r="R1138" s="1">
        <v>7195207</v>
      </c>
      <c r="S1138" s="1">
        <v>308056</v>
      </c>
      <c r="T1138" s="1">
        <v>42.011914102341898</v>
      </c>
      <c r="U1138" s="1">
        <v>2.65006231532581</v>
      </c>
      <c r="V1138" s="1">
        <v>759078</v>
      </c>
      <c r="W1138" s="1">
        <v>31.32</v>
      </c>
      <c r="X1138" s="1">
        <v>1.08</v>
      </c>
      <c r="Y1138" s="1">
        <v>1355708185</v>
      </c>
      <c r="Z1138" s="1">
        <v>941410113.95892203</v>
      </c>
      <c r="AA1138" s="1">
        <v>14740080.235200001</v>
      </c>
      <c r="AB1138" s="1">
        <v>1211483910</v>
      </c>
      <c r="AC1138" s="1">
        <v>941410113.95892203</v>
      </c>
      <c r="AD1138" s="1">
        <v>14740080.235200001</v>
      </c>
      <c r="AE1138" s="1">
        <v>1211483910</v>
      </c>
      <c r="AF1138" s="1">
        <v>742958019.73805797</v>
      </c>
      <c r="AG1138" s="1">
        <v>14740080.235200001</v>
      </c>
      <c r="AH1138" s="1">
        <v>1211483910</v>
      </c>
      <c r="AI1138" s="1">
        <v>649568798.92824101</v>
      </c>
      <c r="AJ1138" s="1">
        <v>14740080.235200001</v>
      </c>
      <c r="AK1138" s="1">
        <v>2537435361.9935498</v>
      </c>
      <c r="AL1138" s="1">
        <v>3101664080.95714</v>
      </c>
      <c r="AM1138" s="1">
        <v>2957439805.95714</v>
      </c>
      <c r="AN1138" s="1">
        <v>2758987711.73628</v>
      </c>
      <c r="AO1138" s="1">
        <v>2665598490.9264598</v>
      </c>
      <c r="AP1138" s="1">
        <v>634661911.23617196</v>
      </c>
      <c r="AQ1138" s="1">
        <v>0</v>
      </c>
      <c r="AR1138" s="1">
        <v>0</v>
      </c>
      <c r="AS1138" s="1">
        <v>0</v>
      </c>
      <c r="AT1138" s="1">
        <v>0</v>
      </c>
      <c r="AU1138" s="1">
        <v>0</v>
      </c>
      <c r="AV1138" s="1">
        <v>3172097273.2297201</v>
      </c>
      <c r="AW1138" s="1">
        <v>3736325992.1933098</v>
      </c>
      <c r="AX1138" s="1">
        <v>3592101717.1933098</v>
      </c>
      <c r="AY1138" s="1">
        <v>3393649622.9724498</v>
      </c>
      <c r="AZ1138" s="1">
        <v>3300260402.1626301</v>
      </c>
      <c r="BA1138" s="1">
        <v>3300260402.1626301</v>
      </c>
      <c r="BB1138" s="1">
        <v>3101664080.95714</v>
      </c>
      <c r="BC1138" s="1">
        <v>2957439805.95714</v>
      </c>
      <c r="BD1138" s="1">
        <v>2758987711.73628</v>
      </c>
      <c r="BE1138" s="1">
        <v>2665598490.9264598</v>
      </c>
      <c r="BF1138" s="1">
        <v>2665598490.9264598</v>
      </c>
      <c r="BG1138" t="s">
        <v>39</v>
      </c>
    </row>
    <row r="1139" spans="1:59" x14ac:dyDescent="0.25">
      <c r="A1139">
        <v>1671</v>
      </c>
      <c r="B1139" t="s">
        <v>275</v>
      </c>
      <c r="C1139">
        <v>2019</v>
      </c>
      <c r="D1139" s="2">
        <v>79492</v>
      </c>
      <c r="E1139" s="7">
        <v>141887.07</v>
      </c>
      <c r="F1139" t="s">
        <v>41</v>
      </c>
      <c r="G1139" s="2">
        <v>146</v>
      </c>
      <c r="H1139" s="1">
        <v>4236128680</v>
      </c>
      <c r="I1139" s="1">
        <v>1715694664.5999999</v>
      </c>
      <c r="J1139" s="1">
        <v>668117407.39999998</v>
      </c>
      <c r="K1139" s="1">
        <v>577632289.5</v>
      </c>
      <c r="L1139" s="1">
        <v>858015.64399999997</v>
      </c>
      <c r="M1139" s="1">
        <v>127182643.96555001</v>
      </c>
      <c r="N1139" s="1">
        <v>33825131.75</v>
      </c>
      <c r="O1139" s="1">
        <v>12434037.3261724</v>
      </c>
      <c r="P1139" s="1">
        <v>115270008.167022</v>
      </c>
      <c r="Q1139" s="1">
        <v>46395273</v>
      </c>
      <c r="R1139" s="1">
        <v>7195207</v>
      </c>
      <c r="S1139" s="1">
        <v>308056</v>
      </c>
      <c r="T1139" s="1">
        <v>42.3158468259264</v>
      </c>
      <c r="U1139" s="1">
        <v>5.1309814117821002</v>
      </c>
      <c r="V1139" s="1">
        <v>759078</v>
      </c>
      <c r="W1139" s="1">
        <v>31.32</v>
      </c>
      <c r="X1139" s="1">
        <v>1.08</v>
      </c>
      <c r="Y1139" s="1">
        <v>1363685260</v>
      </c>
      <c r="Z1139" s="1">
        <v>889343534.35637701</v>
      </c>
      <c r="AA1139" s="1">
        <v>14740080.235200001</v>
      </c>
      <c r="AB1139" s="1">
        <v>1218612360</v>
      </c>
      <c r="AC1139" s="1">
        <v>889343534.35637701</v>
      </c>
      <c r="AD1139" s="1">
        <v>14740080.235200001</v>
      </c>
      <c r="AE1139" s="1">
        <v>1218612360</v>
      </c>
      <c r="AF1139" s="1">
        <v>701867232.30922401</v>
      </c>
      <c r="AG1139" s="1">
        <v>14740080.235200001</v>
      </c>
      <c r="AH1139" s="1">
        <v>1218612360</v>
      </c>
      <c r="AI1139" s="1">
        <v>613643090.16938806</v>
      </c>
      <c r="AJ1139" s="1">
        <v>14740080.235200001</v>
      </c>
      <c r="AK1139" s="1">
        <v>2510994715.9655499</v>
      </c>
      <c r="AL1139" s="1">
        <v>3051156290.1585898</v>
      </c>
      <c r="AM1139" s="1">
        <v>2906083390.1585898</v>
      </c>
      <c r="AN1139" s="1">
        <v>2718607088.1114402</v>
      </c>
      <c r="AO1139" s="1">
        <v>2630382945.9716101</v>
      </c>
      <c r="AP1139" s="1">
        <v>624749474.22017205</v>
      </c>
      <c r="AQ1139" s="1">
        <v>0</v>
      </c>
      <c r="AR1139" s="1">
        <v>0</v>
      </c>
      <c r="AS1139" s="1">
        <v>0</v>
      </c>
      <c r="AT1139" s="1">
        <v>0</v>
      </c>
      <c r="AU1139" s="1">
        <v>0</v>
      </c>
      <c r="AV1139" s="1">
        <v>3135744190.18572</v>
      </c>
      <c r="AW1139" s="1">
        <v>3675905764.3787699</v>
      </c>
      <c r="AX1139" s="1">
        <v>3530832864.3787699</v>
      </c>
      <c r="AY1139" s="1">
        <v>3343356562.3316102</v>
      </c>
      <c r="AZ1139" s="1">
        <v>3255132420.1917801</v>
      </c>
      <c r="BA1139" s="1">
        <v>3255132420.1917801</v>
      </c>
      <c r="BB1139" s="1">
        <v>3051156290.1585898</v>
      </c>
      <c r="BC1139" s="1">
        <v>2906083390.1585898</v>
      </c>
      <c r="BD1139" s="1">
        <v>2718607088.1114402</v>
      </c>
      <c r="BE1139" s="1">
        <v>2630382945.9716101</v>
      </c>
      <c r="BF1139" s="1">
        <v>2630382945.9716101</v>
      </c>
      <c r="BG1139" t="s">
        <v>39</v>
      </c>
    </row>
    <row r="1140" spans="1:59" x14ac:dyDescent="0.25">
      <c r="A1140">
        <v>1671</v>
      </c>
      <c r="B1140" t="s">
        <v>275</v>
      </c>
      <c r="C1140">
        <v>2020</v>
      </c>
      <c r="D1140" s="2">
        <v>79772</v>
      </c>
      <c r="E1140" s="7">
        <v>141887.07</v>
      </c>
      <c r="F1140" t="s">
        <v>41</v>
      </c>
      <c r="G1140" s="2">
        <v>146</v>
      </c>
      <c r="H1140" s="1">
        <v>4251049880</v>
      </c>
      <c r="I1140" s="1">
        <v>1874164244.4359901</v>
      </c>
      <c r="J1140" s="1">
        <v>889616352.68799996</v>
      </c>
      <c r="K1140" s="1">
        <v>445622805</v>
      </c>
      <c r="L1140" s="1">
        <v>2566566.412</v>
      </c>
      <c r="M1140" s="1">
        <v>127182643.96555001</v>
      </c>
      <c r="N1140" s="1">
        <v>33825131.75</v>
      </c>
      <c r="O1140" s="1">
        <v>12434037.3261724</v>
      </c>
      <c r="P1140" s="1">
        <v>115270008.167022</v>
      </c>
      <c r="Q1140" s="1">
        <v>46395273</v>
      </c>
      <c r="R1140" s="1">
        <v>7195207</v>
      </c>
      <c r="S1140" s="1">
        <v>308056</v>
      </c>
      <c r="T1140" s="1">
        <v>43.150081366913803</v>
      </c>
      <c r="U1140" s="1">
        <v>1.36241735292682</v>
      </c>
      <c r="V1140" s="1">
        <v>759078</v>
      </c>
      <c r="W1140" s="1">
        <v>31.32</v>
      </c>
      <c r="X1140" s="1">
        <v>1.08</v>
      </c>
      <c r="Y1140" s="1">
        <v>1368488660</v>
      </c>
      <c r="Z1140" s="1">
        <v>999427815.39716804</v>
      </c>
      <c r="AA1140" s="1">
        <v>14740080.235200001</v>
      </c>
      <c r="AB1140" s="1">
        <v>1222904760</v>
      </c>
      <c r="AC1140" s="1">
        <v>999427815.39716804</v>
      </c>
      <c r="AD1140" s="1">
        <v>14740080.235200001</v>
      </c>
      <c r="AE1140" s="1">
        <v>1222904760</v>
      </c>
      <c r="AF1140" s="1">
        <v>788745414.55267894</v>
      </c>
      <c r="AG1140" s="1">
        <v>14740080.235200001</v>
      </c>
      <c r="AH1140" s="1">
        <v>1222904760</v>
      </c>
      <c r="AI1140" s="1">
        <v>689600755.33174205</v>
      </c>
      <c r="AJ1140" s="1">
        <v>14740080.235200001</v>
      </c>
      <c r="AK1140" s="1">
        <v>2890963241.08954</v>
      </c>
      <c r="AL1140" s="1">
        <v>3387542916.48739</v>
      </c>
      <c r="AM1140" s="1">
        <v>3241959016.48739</v>
      </c>
      <c r="AN1140" s="1">
        <v>3031276615.6429</v>
      </c>
      <c r="AO1140" s="1">
        <v>2932131956.4219599</v>
      </c>
      <c r="AP1140" s="1">
        <v>494448540.48817199</v>
      </c>
      <c r="AQ1140" s="1">
        <v>0</v>
      </c>
      <c r="AR1140" s="1">
        <v>0</v>
      </c>
      <c r="AS1140" s="1">
        <v>0</v>
      </c>
      <c r="AT1140" s="1">
        <v>0</v>
      </c>
      <c r="AU1140" s="1">
        <v>0</v>
      </c>
      <c r="AV1140" s="1">
        <v>3385411781.5777102</v>
      </c>
      <c r="AW1140" s="1">
        <v>3881991456.9755602</v>
      </c>
      <c r="AX1140" s="1">
        <v>3736407556.9755602</v>
      </c>
      <c r="AY1140" s="1">
        <v>3525725156.1310701</v>
      </c>
      <c r="AZ1140" s="1">
        <v>3426580496.91013</v>
      </c>
      <c r="BA1140" s="1">
        <v>3426580496.91013</v>
      </c>
      <c r="BB1140" s="1">
        <v>3387542916.48739</v>
      </c>
      <c r="BC1140" s="1">
        <v>3241959016.48739</v>
      </c>
      <c r="BD1140" s="1">
        <v>3031276615.6429</v>
      </c>
      <c r="BE1140" s="1">
        <v>2932131956.4219599</v>
      </c>
      <c r="BF1140" s="1">
        <v>2932131956.4219599</v>
      </c>
      <c r="BG1140" t="s">
        <v>39</v>
      </c>
    </row>
    <row r="1141" spans="1:59" x14ac:dyDescent="0.25">
      <c r="A1141">
        <v>1671</v>
      </c>
      <c r="B1141" t="s">
        <v>275</v>
      </c>
      <c r="C1141">
        <v>2021</v>
      </c>
      <c r="D1141" s="2">
        <v>79772</v>
      </c>
      <c r="E1141" s="7">
        <v>141887.07</v>
      </c>
      <c r="F1141" t="s">
        <v>41</v>
      </c>
      <c r="G1141" s="2">
        <v>146</v>
      </c>
      <c r="H1141" s="1">
        <v>4251049880</v>
      </c>
      <c r="I1141" s="1">
        <v>1782350586</v>
      </c>
      <c r="J1141" s="1">
        <v>851422313.70000005</v>
      </c>
      <c r="K1141" s="1">
        <v>440463490.30000001</v>
      </c>
      <c r="L1141" s="1">
        <v>1602327.3840000001</v>
      </c>
      <c r="M1141" s="1">
        <v>127182643.96555001</v>
      </c>
      <c r="N1141" s="1">
        <v>33825131.75</v>
      </c>
      <c r="O1141" s="1">
        <v>12434037.3261724</v>
      </c>
      <c r="P1141" s="1">
        <v>115270008.167022</v>
      </c>
      <c r="Q1141" s="1">
        <v>46395273</v>
      </c>
      <c r="R1141" s="1">
        <v>7195207</v>
      </c>
      <c r="S1141" s="1">
        <v>308056</v>
      </c>
      <c r="T1141" s="1">
        <v>42.314439222420603</v>
      </c>
      <c r="U1141" s="1">
        <v>3.6971196567273599</v>
      </c>
      <c r="V1141" s="1">
        <v>759078</v>
      </c>
      <c r="W1141" s="1">
        <v>31.32</v>
      </c>
      <c r="X1141" s="1">
        <v>1.08</v>
      </c>
      <c r="Y1141" s="1">
        <v>1368488660</v>
      </c>
      <c r="Z1141" s="1">
        <v>923603274.81135798</v>
      </c>
      <c r="AA1141" s="1">
        <v>14740080.235200001</v>
      </c>
      <c r="AB1141" s="1">
        <v>1222904760</v>
      </c>
      <c r="AC1141" s="1">
        <v>923603274.81135798</v>
      </c>
      <c r="AD1141" s="1">
        <v>14740080.235200001</v>
      </c>
      <c r="AE1141" s="1">
        <v>1222904760</v>
      </c>
      <c r="AF1141" s="1">
        <v>728904916.04318404</v>
      </c>
      <c r="AG1141" s="1">
        <v>14740080.235200001</v>
      </c>
      <c r="AH1141" s="1">
        <v>1222904760</v>
      </c>
      <c r="AI1141" s="1">
        <v>637282158.97580898</v>
      </c>
      <c r="AJ1141" s="1">
        <v>14740080.235200001</v>
      </c>
      <c r="AK1141" s="1">
        <v>2760955543.6655402</v>
      </c>
      <c r="AL1141" s="1">
        <v>3273524336.9135799</v>
      </c>
      <c r="AM1141" s="1">
        <v>3127940436.9135799</v>
      </c>
      <c r="AN1141" s="1">
        <v>2933242078.1454</v>
      </c>
      <c r="AO1141" s="1">
        <v>2841619321.0780301</v>
      </c>
      <c r="AP1141" s="1">
        <v>488324986.76017201</v>
      </c>
      <c r="AQ1141" s="1">
        <v>0</v>
      </c>
      <c r="AR1141" s="1">
        <v>0</v>
      </c>
      <c r="AS1141" s="1">
        <v>0</v>
      </c>
      <c r="AT1141" s="1">
        <v>0</v>
      </c>
      <c r="AU1141" s="1">
        <v>0</v>
      </c>
      <c r="AV1141" s="1">
        <v>3249280530.4257202</v>
      </c>
      <c r="AW1141" s="1">
        <v>3761849323.6737499</v>
      </c>
      <c r="AX1141" s="1">
        <v>3616265423.6737499</v>
      </c>
      <c r="AY1141" s="1">
        <v>3421567064.90557</v>
      </c>
      <c r="AZ1141" s="1">
        <v>3329944307.8382001</v>
      </c>
      <c r="BA1141" s="1">
        <v>3329944307.8382001</v>
      </c>
      <c r="BB1141" s="1">
        <v>3273524336.9135799</v>
      </c>
      <c r="BC1141" s="1">
        <v>3127940436.9135799</v>
      </c>
      <c r="BD1141" s="1">
        <v>2933242078.1454</v>
      </c>
      <c r="BE1141" s="1">
        <v>2841619321.0780301</v>
      </c>
      <c r="BF1141" s="1">
        <v>2841619321.0780301</v>
      </c>
      <c r="BG1141" t="s">
        <v>39</v>
      </c>
    </row>
    <row r="1142" spans="1:59" x14ac:dyDescent="0.25">
      <c r="A1142">
        <v>1697</v>
      </c>
      <c r="B1142" t="s">
        <v>276</v>
      </c>
      <c r="C1142">
        <v>2017</v>
      </c>
      <c r="D1142" s="2">
        <v>8948</v>
      </c>
      <c r="E1142" s="7">
        <v>76728.72</v>
      </c>
      <c r="F1142" t="s">
        <v>66</v>
      </c>
      <c r="G1142" s="2">
        <v>685</v>
      </c>
      <c r="H1142" s="1">
        <v>2237223700</v>
      </c>
      <c r="I1142" s="1">
        <v>778299999.99999905</v>
      </c>
      <c r="J1142" s="1">
        <v>79299999.999999896</v>
      </c>
      <c r="K1142" s="1">
        <v>150400000</v>
      </c>
      <c r="L1142" s="1">
        <v>23300000</v>
      </c>
      <c r="M1142" s="1">
        <v>65594880</v>
      </c>
      <c r="N1142" s="1">
        <v>39411678.450000003</v>
      </c>
      <c r="O1142" s="1">
        <v>32628137.020479798</v>
      </c>
      <c r="P1142" s="1">
        <v>19133520.538133901</v>
      </c>
      <c r="Q1142" s="1">
        <v>16122167</v>
      </c>
      <c r="R1142" s="1">
        <v>1179976</v>
      </c>
      <c r="S1142" s="1">
        <v>529938</v>
      </c>
      <c r="T1142" s="1">
        <v>75.174449852132497</v>
      </c>
      <c r="U1142" s="1">
        <v>0.77646127193472203</v>
      </c>
      <c r="V1142" s="1">
        <v>52472</v>
      </c>
      <c r="W1142" s="1">
        <v>44.7</v>
      </c>
      <c r="X1142" s="1">
        <v>1</v>
      </c>
      <c r="Y1142" s="1">
        <v>153502940</v>
      </c>
      <c r="Z1142" s="1">
        <v>628083444.00488806</v>
      </c>
      <c r="AA1142" s="1">
        <v>1454209.0079999999</v>
      </c>
      <c r="AB1142" s="1">
        <v>137172840</v>
      </c>
      <c r="AC1142" s="1">
        <v>628083444.00488806</v>
      </c>
      <c r="AD1142" s="1">
        <v>1454209.0079999999</v>
      </c>
      <c r="AE1142" s="1">
        <v>137172840</v>
      </c>
      <c r="AF1142" s="1">
        <v>499810129.98146403</v>
      </c>
      <c r="AG1142" s="1">
        <v>1454209.0079999999</v>
      </c>
      <c r="AH1142" s="1">
        <v>137172840</v>
      </c>
      <c r="AI1142" s="1">
        <v>439446217.499852</v>
      </c>
      <c r="AJ1142" s="1">
        <v>1454209.0079999999</v>
      </c>
      <c r="AK1142" s="1">
        <v>923194879.99999797</v>
      </c>
      <c r="AL1142" s="1">
        <v>881474113.55102205</v>
      </c>
      <c r="AM1142" s="1">
        <v>865144013.55102205</v>
      </c>
      <c r="AN1142" s="1">
        <v>736870699.52759695</v>
      </c>
      <c r="AO1142" s="1">
        <v>676506787.04598606</v>
      </c>
      <c r="AP1142" s="1">
        <v>245739815.47047901</v>
      </c>
      <c r="AQ1142" s="1">
        <v>0</v>
      </c>
      <c r="AR1142" s="1">
        <v>0</v>
      </c>
      <c r="AS1142" s="1">
        <v>0</v>
      </c>
      <c r="AT1142" s="1">
        <v>0</v>
      </c>
      <c r="AU1142" s="1">
        <v>0</v>
      </c>
      <c r="AV1142" s="1">
        <v>1168934695.47047</v>
      </c>
      <c r="AW1142" s="1">
        <v>1127213929.0215001</v>
      </c>
      <c r="AX1142" s="1">
        <v>1110883829.0215001</v>
      </c>
      <c r="AY1142" s="1">
        <v>982610514.99807703</v>
      </c>
      <c r="AZ1142" s="1">
        <v>922246602.51646495</v>
      </c>
      <c r="BA1142" s="1">
        <v>922246602.51646495</v>
      </c>
      <c r="BB1142" s="1">
        <v>881474113.55102205</v>
      </c>
      <c r="BC1142" s="1">
        <v>865144013.55102205</v>
      </c>
      <c r="BD1142" s="1">
        <v>736870699.52759695</v>
      </c>
      <c r="BE1142" s="1">
        <v>676506787.04598606</v>
      </c>
      <c r="BF1142" s="1">
        <v>676506787.04598606</v>
      </c>
      <c r="BG1142" t="s">
        <v>39</v>
      </c>
    </row>
    <row r="1143" spans="1:59" x14ac:dyDescent="0.25">
      <c r="A1143">
        <v>1697</v>
      </c>
      <c r="B1143" t="s">
        <v>276</v>
      </c>
      <c r="C1143">
        <v>2018</v>
      </c>
      <c r="D1143" s="2">
        <v>8948</v>
      </c>
      <c r="E1143" s="7">
        <v>76728.72</v>
      </c>
      <c r="F1143" t="s">
        <v>66</v>
      </c>
      <c r="G1143" s="2">
        <v>685</v>
      </c>
      <c r="H1143" s="1">
        <v>2237223700</v>
      </c>
      <c r="I1143" s="1">
        <v>799500000</v>
      </c>
      <c r="J1143" s="1">
        <v>85700000</v>
      </c>
      <c r="K1143" s="1">
        <v>183300000</v>
      </c>
      <c r="L1143" s="1">
        <v>23300000</v>
      </c>
      <c r="M1143" s="1">
        <v>65594880</v>
      </c>
      <c r="N1143" s="1">
        <v>39411678.450000003</v>
      </c>
      <c r="O1143" s="1">
        <v>32628137.020479798</v>
      </c>
      <c r="P1143" s="1">
        <v>19133520.538133901</v>
      </c>
      <c r="Q1143" s="1">
        <v>16122167</v>
      </c>
      <c r="R1143" s="1">
        <v>1179976</v>
      </c>
      <c r="S1143" s="1">
        <v>529938</v>
      </c>
      <c r="T1143" s="1">
        <v>74.753246209013298</v>
      </c>
      <c r="U1143" s="1">
        <v>0.62936808872419803</v>
      </c>
      <c r="V1143" s="1">
        <v>52472</v>
      </c>
      <c r="W1143" s="1">
        <v>44.7</v>
      </c>
      <c r="X1143" s="1">
        <v>1</v>
      </c>
      <c r="Y1143" s="1">
        <v>153502940</v>
      </c>
      <c r="Z1143" s="1">
        <v>625769345.93607295</v>
      </c>
      <c r="AA1143" s="1">
        <v>1454209.0079999999</v>
      </c>
      <c r="AB1143" s="1">
        <v>137172840</v>
      </c>
      <c r="AC1143" s="1">
        <v>625769345.93607295</v>
      </c>
      <c r="AD1143" s="1">
        <v>1454209.0079999999</v>
      </c>
      <c r="AE1143" s="1">
        <v>137172840</v>
      </c>
      <c r="AF1143" s="1">
        <v>497968639.543203</v>
      </c>
      <c r="AG1143" s="1">
        <v>1454209.0079999999</v>
      </c>
      <c r="AH1143" s="1">
        <v>137172840</v>
      </c>
      <c r="AI1143" s="1">
        <v>437827130.65244102</v>
      </c>
      <c r="AJ1143" s="1">
        <v>1454209.0079999999</v>
      </c>
      <c r="AK1143" s="1">
        <v>950794880</v>
      </c>
      <c r="AL1143" s="1">
        <v>885560015.48220694</v>
      </c>
      <c r="AM1143" s="1">
        <v>869229915.48220694</v>
      </c>
      <c r="AN1143" s="1">
        <v>741429209.08933699</v>
      </c>
      <c r="AO1143" s="1">
        <v>681287700.19857502</v>
      </c>
      <c r="AP1143" s="1">
        <v>278639815.47047901</v>
      </c>
      <c r="AQ1143" s="1">
        <v>0</v>
      </c>
      <c r="AR1143" s="1">
        <v>0</v>
      </c>
      <c r="AS1143" s="1">
        <v>0</v>
      </c>
      <c r="AT1143" s="1">
        <v>0</v>
      </c>
      <c r="AU1143" s="1">
        <v>0</v>
      </c>
      <c r="AV1143" s="1">
        <v>1229434695.47047</v>
      </c>
      <c r="AW1143" s="1">
        <v>1164199830.9526801</v>
      </c>
      <c r="AX1143" s="1">
        <v>1147869730.9526801</v>
      </c>
      <c r="AY1143" s="1">
        <v>1020069024.55981</v>
      </c>
      <c r="AZ1143" s="1">
        <v>959927515.66905499</v>
      </c>
      <c r="BA1143" s="1">
        <v>959927515.66905499</v>
      </c>
      <c r="BB1143" s="1">
        <v>885560015.48220694</v>
      </c>
      <c r="BC1143" s="1">
        <v>869229915.48220694</v>
      </c>
      <c r="BD1143" s="1">
        <v>741429209.08933699</v>
      </c>
      <c r="BE1143" s="1">
        <v>681287700.19857502</v>
      </c>
      <c r="BF1143" s="1">
        <v>681287700.19857502</v>
      </c>
      <c r="BG1143" t="s">
        <v>39</v>
      </c>
    </row>
    <row r="1144" spans="1:59" x14ac:dyDescent="0.25">
      <c r="A1144">
        <v>1697</v>
      </c>
      <c r="B1144" t="s">
        <v>276</v>
      </c>
      <c r="C1144">
        <v>2019</v>
      </c>
      <c r="D1144" s="2">
        <v>8948</v>
      </c>
      <c r="E1144" s="7">
        <v>76728.72</v>
      </c>
      <c r="F1144" t="s">
        <v>66</v>
      </c>
      <c r="G1144" s="2">
        <v>685</v>
      </c>
      <c r="H1144" s="1">
        <v>2237223700</v>
      </c>
      <c r="I1144" s="1">
        <v>779200000</v>
      </c>
      <c r="J1144" s="1">
        <v>78900000</v>
      </c>
      <c r="K1144" s="1">
        <v>186400000</v>
      </c>
      <c r="L1144" s="1">
        <v>23300000</v>
      </c>
      <c r="M1144" s="1">
        <v>65594880</v>
      </c>
      <c r="N1144" s="1">
        <v>39411678.450000003</v>
      </c>
      <c r="O1144" s="1">
        <v>32628137.020479798</v>
      </c>
      <c r="P1144" s="1">
        <v>19133520.538133901</v>
      </c>
      <c r="Q1144" s="1">
        <v>16122167</v>
      </c>
      <c r="R1144" s="1">
        <v>1179976</v>
      </c>
      <c r="S1144" s="1">
        <v>529938</v>
      </c>
      <c r="T1144" s="1">
        <v>74.475617892131893</v>
      </c>
      <c r="U1144" s="1">
        <v>1.2966660984572</v>
      </c>
      <c r="V1144" s="1">
        <v>52472</v>
      </c>
      <c r="W1144" s="1">
        <v>44.7</v>
      </c>
      <c r="X1144" s="1">
        <v>1</v>
      </c>
      <c r="Y1144" s="1">
        <v>153502940</v>
      </c>
      <c r="Z1144" s="1">
        <v>617792079.44168198</v>
      </c>
      <c r="AA1144" s="1">
        <v>1454209.0079999999</v>
      </c>
      <c r="AB1144" s="1">
        <v>137172840</v>
      </c>
      <c r="AC1144" s="1">
        <v>617792079.44168198</v>
      </c>
      <c r="AD1144" s="1">
        <v>1454209.0079999999</v>
      </c>
      <c r="AE1144" s="1">
        <v>137172840</v>
      </c>
      <c r="AF1144" s="1">
        <v>491620568.05443001</v>
      </c>
      <c r="AG1144" s="1">
        <v>1454209.0079999999</v>
      </c>
      <c r="AH1144" s="1">
        <v>137172840</v>
      </c>
      <c r="AI1144" s="1">
        <v>432245739.16631103</v>
      </c>
      <c r="AJ1144" s="1">
        <v>1454209.0079999999</v>
      </c>
      <c r="AK1144" s="1">
        <v>923694880</v>
      </c>
      <c r="AL1144" s="1">
        <v>870782748.98781598</v>
      </c>
      <c r="AM1144" s="1">
        <v>854452648.98781598</v>
      </c>
      <c r="AN1144" s="1">
        <v>728281137.600564</v>
      </c>
      <c r="AO1144" s="1">
        <v>668906308.71244502</v>
      </c>
      <c r="AP1144" s="1">
        <v>281739815.47047901</v>
      </c>
      <c r="AQ1144" s="1">
        <v>0</v>
      </c>
      <c r="AR1144" s="1">
        <v>0</v>
      </c>
      <c r="AS1144" s="1">
        <v>0</v>
      </c>
      <c r="AT1144" s="1">
        <v>0</v>
      </c>
      <c r="AU1144" s="1">
        <v>0</v>
      </c>
      <c r="AV1144" s="1">
        <v>1205434695.47047</v>
      </c>
      <c r="AW1144" s="1">
        <v>1152522564.4582901</v>
      </c>
      <c r="AX1144" s="1">
        <v>1136192464.4582901</v>
      </c>
      <c r="AY1144" s="1">
        <v>1010020953.07104</v>
      </c>
      <c r="AZ1144" s="1">
        <v>950646124.18292499</v>
      </c>
      <c r="BA1144" s="1">
        <v>950646124.18292499</v>
      </c>
      <c r="BB1144" s="1">
        <v>870782748.98781598</v>
      </c>
      <c r="BC1144" s="1">
        <v>854452648.98781598</v>
      </c>
      <c r="BD1144" s="1">
        <v>728281137.600564</v>
      </c>
      <c r="BE1144" s="1">
        <v>668906308.71244502</v>
      </c>
      <c r="BF1144" s="1">
        <v>668906308.71244502</v>
      </c>
      <c r="BG1144" t="s">
        <v>39</v>
      </c>
    </row>
    <row r="1145" spans="1:59" x14ac:dyDescent="0.25">
      <c r="A1145">
        <v>1697</v>
      </c>
      <c r="B1145" t="s">
        <v>276</v>
      </c>
      <c r="C1145">
        <v>2020</v>
      </c>
      <c r="D1145" s="2">
        <v>8948</v>
      </c>
      <c r="E1145" s="7">
        <v>76728.72</v>
      </c>
      <c r="F1145" t="s">
        <v>66</v>
      </c>
      <c r="G1145" s="2">
        <v>685</v>
      </c>
      <c r="H1145" s="1">
        <v>2237223700</v>
      </c>
      <c r="I1145" s="1">
        <v>909400000</v>
      </c>
      <c r="J1145" s="1">
        <v>89100000</v>
      </c>
      <c r="K1145" s="1">
        <v>121900000</v>
      </c>
      <c r="L1145" s="1">
        <v>35300000</v>
      </c>
      <c r="M1145" s="1">
        <v>65594880</v>
      </c>
      <c r="N1145" s="1">
        <v>39411678.450000003</v>
      </c>
      <c r="O1145" s="1">
        <v>32628137.020479798</v>
      </c>
      <c r="P1145" s="1">
        <v>19133520.538133901</v>
      </c>
      <c r="Q1145" s="1">
        <v>16122167</v>
      </c>
      <c r="R1145" s="1">
        <v>1179976</v>
      </c>
      <c r="S1145" s="1">
        <v>529938</v>
      </c>
      <c r="T1145" s="1">
        <v>76.044791145250699</v>
      </c>
      <c r="U1145" s="1">
        <v>0.79432900207522705</v>
      </c>
      <c r="V1145" s="1">
        <v>52472</v>
      </c>
      <c r="W1145" s="1">
        <v>44.7</v>
      </c>
      <c r="X1145" s="1">
        <v>1</v>
      </c>
      <c r="Y1145" s="1">
        <v>153502940</v>
      </c>
      <c r="Z1145" s="1">
        <v>635280204.85254204</v>
      </c>
      <c r="AA1145" s="1">
        <v>1454209.0079999999</v>
      </c>
      <c r="AB1145" s="1">
        <v>137172840</v>
      </c>
      <c r="AC1145" s="1">
        <v>635280204.85254204</v>
      </c>
      <c r="AD1145" s="1">
        <v>1454209.0079999999</v>
      </c>
      <c r="AE1145" s="1">
        <v>137172840</v>
      </c>
      <c r="AF1145" s="1">
        <v>505537098.283279</v>
      </c>
      <c r="AG1145" s="1">
        <v>1454209.0079999999</v>
      </c>
      <c r="AH1145" s="1">
        <v>137172840</v>
      </c>
      <c r="AI1145" s="1">
        <v>444481518.72127301</v>
      </c>
      <c r="AJ1145" s="1">
        <v>1454209.0079999999</v>
      </c>
      <c r="AK1145" s="1">
        <v>1064094880</v>
      </c>
      <c r="AL1145" s="1">
        <v>898470874.39867604</v>
      </c>
      <c r="AM1145" s="1">
        <v>882140774.39867604</v>
      </c>
      <c r="AN1145" s="1">
        <v>752397667.82941306</v>
      </c>
      <c r="AO1145" s="1">
        <v>691342088.26740694</v>
      </c>
      <c r="AP1145" s="1">
        <v>229239815.47047901</v>
      </c>
      <c r="AQ1145" s="1">
        <v>0</v>
      </c>
      <c r="AR1145" s="1">
        <v>0</v>
      </c>
      <c r="AS1145" s="1">
        <v>0</v>
      </c>
      <c r="AT1145" s="1">
        <v>0</v>
      </c>
      <c r="AU1145" s="1">
        <v>0</v>
      </c>
      <c r="AV1145" s="1">
        <v>1293334695.47047</v>
      </c>
      <c r="AW1145" s="1">
        <v>1127710689.8691499</v>
      </c>
      <c r="AX1145" s="1">
        <v>1111380589.8691499</v>
      </c>
      <c r="AY1145" s="1">
        <v>981637483.29989302</v>
      </c>
      <c r="AZ1145" s="1">
        <v>920581903.73788702</v>
      </c>
      <c r="BA1145" s="1">
        <v>920581903.73788702</v>
      </c>
      <c r="BB1145" s="1">
        <v>898470874.39867604</v>
      </c>
      <c r="BC1145" s="1">
        <v>882140774.39867604</v>
      </c>
      <c r="BD1145" s="1">
        <v>752397667.82941306</v>
      </c>
      <c r="BE1145" s="1">
        <v>691342088.26740694</v>
      </c>
      <c r="BF1145" s="1">
        <v>691342088.26740694</v>
      </c>
      <c r="BG1145" t="s">
        <v>39</v>
      </c>
    </row>
    <row r="1146" spans="1:59" x14ac:dyDescent="0.25">
      <c r="A1146">
        <v>1697</v>
      </c>
      <c r="B1146" t="s">
        <v>276</v>
      </c>
      <c r="C1146">
        <v>2021</v>
      </c>
      <c r="D1146" s="2">
        <v>8948</v>
      </c>
      <c r="E1146" s="7">
        <v>76728.72</v>
      </c>
      <c r="F1146" t="s">
        <v>66</v>
      </c>
      <c r="G1146" s="2">
        <v>685</v>
      </c>
      <c r="H1146" s="1">
        <v>2237223700</v>
      </c>
      <c r="I1146" s="1">
        <v>1037440000</v>
      </c>
      <c r="J1146" s="1">
        <v>85300000</v>
      </c>
      <c r="K1146" s="1">
        <v>29000000</v>
      </c>
      <c r="L1146" s="1">
        <v>39399999.999999799</v>
      </c>
      <c r="M1146" s="1">
        <v>65594880</v>
      </c>
      <c r="N1146" s="1">
        <v>39411678.450000003</v>
      </c>
      <c r="O1146" s="1">
        <v>32628137.020479798</v>
      </c>
      <c r="P1146" s="1">
        <v>19133520.538133901</v>
      </c>
      <c r="Q1146" s="1">
        <v>16122167</v>
      </c>
      <c r="R1146" s="1">
        <v>1179976</v>
      </c>
      <c r="S1146" s="1">
        <v>529938</v>
      </c>
      <c r="T1146" s="1">
        <v>77.704991481176194</v>
      </c>
      <c r="U1146" s="1">
        <v>0.47643799282463101</v>
      </c>
      <c r="V1146" s="1">
        <v>52472</v>
      </c>
      <c r="W1146" s="1">
        <v>44.7</v>
      </c>
      <c r="X1146" s="1">
        <v>1</v>
      </c>
      <c r="Y1146" s="1">
        <v>153502940</v>
      </c>
      <c r="Z1146" s="1">
        <v>651979667.40985596</v>
      </c>
      <c r="AA1146" s="1">
        <v>1454209.0079999999</v>
      </c>
      <c r="AB1146" s="1">
        <v>137172840</v>
      </c>
      <c r="AC1146" s="1">
        <v>651979667.40985596</v>
      </c>
      <c r="AD1146" s="1">
        <v>1454209.0079999999</v>
      </c>
      <c r="AE1146" s="1">
        <v>137172840</v>
      </c>
      <c r="AF1146" s="1">
        <v>518826034.06252998</v>
      </c>
      <c r="AG1146" s="1">
        <v>1454209.0079999999</v>
      </c>
      <c r="AH1146" s="1">
        <v>137172840</v>
      </c>
      <c r="AI1146" s="1">
        <v>456165500.72261202</v>
      </c>
      <c r="AJ1146" s="1">
        <v>1454209.0079999999</v>
      </c>
      <c r="AK1146" s="1">
        <v>1188334880</v>
      </c>
      <c r="AL1146" s="1">
        <v>911370336.95598996</v>
      </c>
      <c r="AM1146" s="1">
        <v>895040236.95598996</v>
      </c>
      <c r="AN1146" s="1">
        <v>761886603.60866404</v>
      </c>
      <c r="AO1146" s="1">
        <v>699226070.26874602</v>
      </c>
      <c r="AP1146" s="1">
        <v>140439815.47047901</v>
      </c>
      <c r="AQ1146" s="1">
        <v>0</v>
      </c>
      <c r="AR1146" s="1">
        <v>0</v>
      </c>
      <c r="AS1146" s="1">
        <v>0</v>
      </c>
      <c r="AT1146" s="1">
        <v>0</v>
      </c>
      <c r="AU1146" s="1">
        <v>0</v>
      </c>
      <c r="AV1146" s="1">
        <v>1328774695.47047</v>
      </c>
      <c r="AW1146" s="1">
        <v>1051810152.42646</v>
      </c>
      <c r="AX1146" s="1">
        <v>1035480052.42646</v>
      </c>
      <c r="AY1146" s="1">
        <v>902326419.07914305</v>
      </c>
      <c r="AZ1146" s="1">
        <v>839665885.73922598</v>
      </c>
      <c r="BA1146" s="1">
        <v>839665885.73922598</v>
      </c>
      <c r="BB1146" s="1">
        <v>911370336.95598996</v>
      </c>
      <c r="BC1146" s="1">
        <v>895040236.95598996</v>
      </c>
      <c r="BD1146" s="1">
        <v>761886603.60866404</v>
      </c>
      <c r="BE1146" s="1">
        <v>699226070.26874602</v>
      </c>
      <c r="BF1146" s="1">
        <v>699226070.26874602</v>
      </c>
      <c r="BG1146" t="s">
        <v>39</v>
      </c>
    </row>
    <row r="1147" spans="1:59" x14ac:dyDescent="0.25">
      <c r="A1147">
        <v>1701</v>
      </c>
      <c r="B1147" t="s">
        <v>277</v>
      </c>
      <c r="C1147">
        <v>2017</v>
      </c>
      <c r="D1147" s="2">
        <v>87797</v>
      </c>
      <c r="E1147" s="7">
        <v>110091.95</v>
      </c>
      <c r="F1147" t="s">
        <v>41</v>
      </c>
      <c r="G1147" s="2">
        <v>132</v>
      </c>
      <c r="H1147" s="1">
        <v>4230059460</v>
      </c>
      <c r="I1147" s="1">
        <v>2476963000</v>
      </c>
      <c r="J1147" s="1">
        <v>230986000</v>
      </c>
      <c r="K1147" s="1">
        <v>922216000</v>
      </c>
      <c r="L1147" s="1">
        <v>22062000</v>
      </c>
      <c r="M1147" s="1">
        <v>254737695.533566</v>
      </c>
      <c r="N1147" s="1">
        <v>59177000.284281597</v>
      </c>
      <c r="O1147" s="1">
        <v>10236751.263663501</v>
      </c>
      <c r="P1147" s="1">
        <v>168981929.72399899</v>
      </c>
      <c r="Q1147" s="1">
        <v>95666067</v>
      </c>
      <c r="R1147" s="1">
        <v>44702884</v>
      </c>
      <c r="S1147" s="1">
        <v>835889</v>
      </c>
      <c r="T1147" s="1">
        <v>47.791955359951999</v>
      </c>
      <c r="U1147" s="1">
        <v>8.4644735850000004</v>
      </c>
      <c r="V1147" s="1">
        <v>53266077</v>
      </c>
      <c r="W1147" s="1">
        <v>38.159999999999997</v>
      </c>
      <c r="X1147" s="1">
        <v>0.87</v>
      </c>
      <c r="Y1147" s="1">
        <v>1506157535</v>
      </c>
      <c r="Z1147" s="1">
        <v>2060883789.11766</v>
      </c>
      <c r="AA1147" s="1">
        <v>1096402508.9937999</v>
      </c>
      <c r="AB1147" s="1">
        <v>1345928010</v>
      </c>
      <c r="AC1147" s="1">
        <v>2060883789.11766</v>
      </c>
      <c r="AD1147" s="1">
        <v>1096402508.9937999</v>
      </c>
      <c r="AE1147" s="1">
        <v>1345928010</v>
      </c>
      <c r="AF1147" s="1">
        <v>1627277055.6203699</v>
      </c>
      <c r="AG1147" s="1">
        <v>1096402508.9937999</v>
      </c>
      <c r="AH1147" s="1">
        <v>1345928010</v>
      </c>
      <c r="AI1147" s="1">
        <v>1423226828.0922301</v>
      </c>
      <c r="AJ1147" s="1">
        <v>1096402508.9937999</v>
      </c>
      <c r="AK1147" s="1">
        <v>2962686695.5335598</v>
      </c>
      <c r="AL1147" s="1">
        <v>5063411762.8354597</v>
      </c>
      <c r="AM1147" s="1">
        <v>4903182237.8354597</v>
      </c>
      <c r="AN1147" s="1">
        <v>4469575504.3381701</v>
      </c>
      <c r="AO1147" s="1">
        <v>4265525276.81004</v>
      </c>
      <c r="AP1147" s="1">
        <v>1013691751.54794</v>
      </c>
      <c r="AQ1147" s="1">
        <v>0</v>
      </c>
      <c r="AR1147" s="1">
        <v>0</v>
      </c>
      <c r="AS1147" s="1">
        <v>0</v>
      </c>
      <c r="AT1147" s="1">
        <v>0</v>
      </c>
      <c r="AU1147" s="1">
        <v>0</v>
      </c>
      <c r="AV1147" s="1">
        <v>3976378447.0815101</v>
      </c>
      <c r="AW1147" s="1">
        <v>6077103514.3834105</v>
      </c>
      <c r="AX1147" s="1">
        <v>5916873989.3834105</v>
      </c>
      <c r="AY1147" s="1">
        <v>5483267255.8861198</v>
      </c>
      <c r="AZ1147" s="1">
        <v>5279217028.3579798</v>
      </c>
      <c r="BA1147" s="1">
        <v>4230059460</v>
      </c>
      <c r="BB1147" s="1">
        <v>5063411762.8354597</v>
      </c>
      <c r="BC1147" s="1">
        <v>4903182237.8354597</v>
      </c>
      <c r="BD1147" s="1">
        <v>4469575504.3381701</v>
      </c>
      <c r="BE1147" s="1">
        <v>4265525276.81004</v>
      </c>
      <c r="BF1147" s="1">
        <v>3216367708.4520502</v>
      </c>
      <c r="BG1147" t="s">
        <v>75</v>
      </c>
    </row>
    <row r="1148" spans="1:59" x14ac:dyDescent="0.25">
      <c r="A1148">
        <v>1701</v>
      </c>
      <c r="B1148" t="s">
        <v>277</v>
      </c>
      <c r="C1148">
        <v>2018</v>
      </c>
      <c r="D1148" s="2">
        <v>88068</v>
      </c>
      <c r="E1148" s="7">
        <v>110091.95</v>
      </c>
      <c r="F1148" t="s">
        <v>41</v>
      </c>
      <c r="G1148" s="2">
        <v>132</v>
      </c>
      <c r="H1148" s="1">
        <v>4243116240</v>
      </c>
      <c r="I1148" s="1">
        <v>2515419000</v>
      </c>
      <c r="J1148" s="1">
        <v>252043000</v>
      </c>
      <c r="K1148" s="1">
        <v>965387000</v>
      </c>
      <c r="L1148" s="1">
        <v>28796000</v>
      </c>
      <c r="M1148" s="1">
        <v>254737695.533566</v>
      </c>
      <c r="N1148" s="1">
        <v>59177000.284281597</v>
      </c>
      <c r="O1148" s="1">
        <v>10236751.263663501</v>
      </c>
      <c r="P1148" s="1">
        <v>168981929.72399899</v>
      </c>
      <c r="Q1148" s="1">
        <v>95666067</v>
      </c>
      <c r="R1148" s="1">
        <v>44702884</v>
      </c>
      <c r="S1148" s="1">
        <v>835889</v>
      </c>
      <c r="T1148" s="1">
        <v>47.453298889999999</v>
      </c>
      <c r="U1148" s="1">
        <v>5.8621019576283198</v>
      </c>
      <c r="V1148" s="1">
        <v>53266077</v>
      </c>
      <c r="W1148" s="1">
        <v>38.159999999999997</v>
      </c>
      <c r="X1148" s="1">
        <v>0.87</v>
      </c>
      <c r="Y1148" s="1">
        <v>1510806540</v>
      </c>
      <c r="Z1148" s="1">
        <v>2179509586.1570601</v>
      </c>
      <c r="AA1148" s="1">
        <v>1096402508.9937999</v>
      </c>
      <c r="AB1148" s="1">
        <v>1350082440</v>
      </c>
      <c r="AC1148" s="1">
        <v>2179509586.1570601</v>
      </c>
      <c r="AD1148" s="1">
        <v>1096402508.9937999</v>
      </c>
      <c r="AE1148" s="1">
        <v>1350082440</v>
      </c>
      <c r="AF1148" s="1">
        <v>1720944170.06234</v>
      </c>
      <c r="AG1148" s="1">
        <v>1096402508.9937999</v>
      </c>
      <c r="AH1148" s="1">
        <v>1350082440</v>
      </c>
      <c r="AI1148" s="1">
        <v>1505148680.1354201</v>
      </c>
      <c r="AJ1148" s="1">
        <v>1096402508.9937999</v>
      </c>
      <c r="AK1148" s="1">
        <v>3022199695.5335598</v>
      </c>
      <c r="AL1148" s="1">
        <v>5207743564.8748598</v>
      </c>
      <c r="AM1148" s="1">
        <v>5047019464.8748598</v>
      </c>
      <c r="AN1148" s="1">
        <v>4588454048.7801504</v>
      </c>
      <c r="AO1148" s="1">
        <v>4372658558.85322</v>
      </c>
      <c r="AP1148" s="1">
        <v>1063596751.54794</v>
      </c>
      <c r="AQ1148" s="1">
        <v>0</v>
      </c>
      <c r="AR1148" s="1">
        <v>0</v>
      </c>
      <c r="AS1148" s="1">
        <v>0</v>
      </c>
      <c r="AT1148" s="1">
        <v>0</v>
      </c>
      <c r="AU1148" s="1">
        <v>0</v>
      </c>
      <c r="AV1148" s="1">
        <v>4085796447.0815101</v>
      </c>
      <c r="AW1148" s="1">
        <v>6271340316.4228096</v>
      </c>
      <c r="AX1148" s="1">
        <v>6110616216.4228096</v>
      </c>
      <c r="AY1148" s="1">
        <v>5652050800.3280897</v>
      </c>
      <c r="AZ1148" s="1">
        <v>5436255310.4011698</v>
      </c>
      <c r="BA1148" s="1">
        <v>4243116240</v>
      </c>
      <c r="BB1148" s="1">
        <v>5207743564.8748598</v>
      </c>
      <c r="BC1148" s="1">
        <v>5047019464.8748598</v>
      </c>
      <c r="BD1148" s="1">
        <v>4588454048.7801504</v>
      </c>
      <c r="BE1148" s="1">
        <v>4372658558.85322</v>
      </c>
      <c r="BF1148" s="1">
        <v>3179519488.4520502</v>
      </c>
      <c r="BG1148" t="s">
        <v>75</v>
      </c>
    </row>
    <row r="1149" spans="1:59" x14ac:dyDescent="0.25">
      <c r="A1149">
        <v>1701</v>
      </c>
      <c r="B1149" t="s">
        <v>277</v>
      </c>
      <c r="C1149">
        <v>2019</v>
      </c>
      <c r="D1149" s="2">
        <v>87386</v>
      </c>
      <c r="E1149" s="7">
        <v>110091.95</v>
      </c>
      <c r="F1149" t="s">
        <v>41</v>
      </c>
      <c r="G1149" s="2">
        <v>132</v>
      </c>
      <c r="H1149" s="1">
        <v>4210257480</v>
      </c>
      <c r="I1149" s="1">
        <v>2508803000</v>
      </c>
      <c r="J1149" s="1">
        <v>260033000</v>
      </c>
      <c r="K1149" s="1">
        <v>999079999.99999905</v>
      </c>
      <c r="L1149" s="1">
        <v>24686000</v>
      </c>
      <c r="M1149" s="1">
        <v>254737695.533566</v>
      </c>
      <c r="N1149" s="1">
        <v>59177000.284281597</v>
      </c>
      <c r="O1149" s="1">
        <v>10236751.263663501</v>
      </c>
      <c r="P1149" s="1">
        <v>168981929.72399899</v>
      </c>
      <c r="Q1149" s="1">
        <v>95666067</v>
      </c>
      <c r="R1149" s="1">
        <v>44702884</v>
      </c>
      <c r="S1149" s="1">
        <v>835889</v>
      </c>
      <c r="T1149" s="1">
        <v>47.859153443471101</v>
      </c>
      <c r="U1149" s="1">
        <v>8.7345895999437904</v>
      </c>
      <c r="V1149" s="1">
        <v>53266077</v>
      </c>
      <c r="W1149" s="1">
        <v>38.159999999999997</v>
      </c>
      <c r="X1149" s="1">
        <v>0.87</v>
      </c>
      <c r="Y1149" s="1">
        <v>1499106830</v>
      </c>
      <c r="Z1149" s="1">
        <v>2050250251.02876</v>
      </c>
      <c r="AA1149" s="1">
        <v>1096402508.9937999</v>
      </c>
      <c r="AB1149" s="1">
        <v>1339627380</v>
      </c>
      <c r="AC1149" s="1">
        <v>2050250251.02876</v>
      </c>
      <c r="AD1149" s="1">
        <v>1096402508.9937999</v>
      </c>
      <c r="AE1149" s="1">
        <v>1339627380</v>
      </c>
      <c r="AF1149" s="1">
        <v>1618880797.3531599</v>
      </c>
      <c r="AG1149" s="1">
        <v>1096402508.9937999</v>
      </c>
      <c r="AH1149" s="1">
        <v>1339627380</v>
      </c>
      <c r="AI1149" s="1">
        <v>1415883407.38817</v>
      </c>
      <c r="AJ1149" s="1">
        <v>1096402508.9937999</v>
      </c>
      <c r="AK1149" s="1">
        <v>3023573695.5335598</v>
      </c>
      <c r="AL1149" s="1">
        <v>5074774519.7465696</v>
      </c>
      <c r="AM1149" s="1">
        <v>4915295069.7465696</v>
      </c>
      <c r="AN1149" s="1">
        <v>4483925616.0709696</v>
      </c>
      <c r="AO1149" s="1">
        <v>4280928226.1059799</v>
      </c>
      <c r="AP1149" s="1">
        <v>1093179751.54794</v>
      </c>
      <c r="AQ1149" s="1">
        <v>0</v>
      </c>
      <c r="AR1149" s="1">
        <v>0</v>
      </c>
      <c r="AS1149" s="1">
        <v>0</v>
      </c>
      <c r="AT1149" s="1">
        <v>0</v>
      </c>
      <c r="AU1149" s="1">
        <v>0</v>
      </c>
      <c r="AV1149" s="1">
        <v>4116753447.0815101</v>
      </c>
      <c r="AW1149" s="1">
        <v>6167954271.2945099</v>
      </c>
      <c r="AX1149" s="1">
        <v>6008474821.2945099</v>
      </c>
      <c r="AY1149" s="1">
        <v>5577105367.6189098</v>
      </c>
      <c r="AZ1149" s="1">
        <v>5374107977.6539297</v>
      </c>
      <c r="BA1149" s="1">
        <v>4210257480</v>
      </c>
      <c r="BB1149" s="1">
        <v>5074774519.7465696</v>
      </c>
      <c r="BC1149" s="1">
        <v>4915295069.7465696</v>
      </c>
      <c r="BD1149" s="1">
        <v>4483925616.0709696</v>
      </c>
      <c r="BE1149" s="1">
        <v>4280928226.1059799</v>
      </c>
      <c r="BF1149" s="1">
        <v>3117077728.4520502</v>
      </c>
      <c r="BG1149" t="s">
        <v>75</v>
      </c>
    </row>
    <row r="1150" spans="1:59" x14ac:dyDescent="0.25">
      <c r="A1150">
        <v>1701</v>
      </c>
      <c r="B1150" t="s">
        <v>277</v>
      </c>
      <c r="C1150">
        <v>2020</v>
      </c>
      <c r="D1150" s="2">
        <v>86906</v>
      </c>
      <c r="E1150" s="7">
        <v>110091.95</v>
      </c>
      <c r="F1150" t="s">
        <v>41</v>
      </c>
      <c r="G1150" s="2">
        <v>132</v>
      </c>
      <c r="H1150" s="1">
        <v>4187131080</v>
      </c>
      <c r="I1150" s="1">
        <v>2753036000</v>
      </c>
      <c r="J1150" s="1">
        <v>321112000</v>
      </c>
      <c r="K1150" s="1">
        <v>968610000</v>
      </c>
      <c r="L1150" s="1">
        <v>28005000</v>
      </c>
      <c r="M1150" s="1">
        <v>254737695.533566</v>
      </c>
      <c r="N1150" s="1">
        <v>59177000.284281597</v>
      </c>
      <c r="O1150" s="1">
        <v>10236751.263663501</v>
      </c>
      <c r="P1150" s="1">
        <v>168981929.72399899</v>
      </c>
      <c r="Q1150" s="1">
        <v>95666067</v>
      </c>
      <c r="R1150" s="1">
        <v>44702884</v>
      </c>
      <c r="S1150" s="1">
        <v>835889</v>
      </c>
      <c r="T1150" s="1">
        <v>50.7655554205515</v>
      </c>
      <c r="U1150" s="1">
        <v>2.37533696214446</v>
      </c>
      <c r="V1150" s="1">
        <v>53266077</v>
      </c>
      <c r="W1150" s="1">
        <v>38.159999999999997</v>
      </c>
      <c r="X1150" s="1">
        <v>0.87</v>
      </c>
      <c r="Y1150" s="1">
        <v>1490872430</v>
      </c>
      <c r="Z1150" s="1">
        <v>2535799707.2751799</v>
      </c>
      <c r="AA1150" s="1">
        <v>1096402508.9937999</v>
      </c>
      <c r="AB1150" s="1">
        <v>1332268980</v>
      </c>
      <c r="AC1150" s="1">
        <v>2535799707.2751799</v>
      </c>
      <c r="AD1150" s="1">
        <v>1096402508.9937999</v>
      </c>
      <c r="AE1150" s="1">
        <v>1332268980</v>
      </c>
      <c r="AF1150" s="1">
        <v>2002271405.6402099</v>
      </c>
      <c r="AG1150" s="1">
        <v>1096402508.9937999</v>
      </c>
      <c r="AH1150" s="1">
        <v>1332268980</v>
      </c>
      <c r="AI1150" s="1">
        <v>1751199263.69435</v>
      </c>
      <c r="AJ1150" s="1">
        <v>1096402508.9937999</v>
      </c>
      <c r="AK1150" s="1">
        <v>3328885695.5335598</v>
      </c>
      <c r="AL1150" s="1">
        <v>5613168575.99298</v>
      </c>
      <c r="AM1150" s="1">
        <v>5454565125.99298</v>
      </c>
      <c r="AN1150" s="1">
        <v>4921036824.3580198</v>
      </c>
      <c r="AO1150" s="1">
        <v>4669964682.4121504</v>
      </c>
      <c r="AP1150" s="1">
        <v>1066028751.54794</v>
      </c>
      <c r="AQ1150" s="1">
        <v>0</v>
      </c>
      <c r="AR1150" s="1">
        <v>0</v>
      </c>
      <c r="AS1150" s="1">
        <v>0</v>
      </c>
      <c r="AT1150" s="1">
        <v>0</v>
      </c>
      <c r="AU1150" s="1">
        <v>0</v>
      </c>
      <c r="AV1150" s="1">
        <v>4394914447.0815096</v>
      </c>
      <c r="AW1150" s="1">
        <v>6679197327.5409298</v>
      </c>
      <c r="AX1150" s="1">
        <v>6520593877.5409298</v>
      </c>
      <c r="AY1150" s="1">
        <v>5987065575.9059601</v>
      </c>
      <c r="AZ1150" s="1">
        <v>5735993433.9601002</v>
      </c>
      <c r="BA1150" s="1">
        <v>4187131080</v>
      </c>
      <c r="BB1150" s="1">
        <v>5613168575.99298</v>
      </c>
      <c r="BC1150" s="1">
        <v>5454565125.99298</v>
      </c>
      <c r="BD1150" s="1">
        <v>4921036824.3580198</v>
      </c>
      <c r="BE1150" s="1">
        <v>4669964682.4121504</v>
      </c>
      <c r="BF1150" s="1">
        <v>3121102328.4520502</v>
      </c>
      <c r="BG1150" t="s">
        <v>75</v>
      </c>
    </row>
    <row r="1151" spans="1:59" x14ac:dyDescent="0.25">
      <c r="A1151">
        <v>1701</v>
      </c>
      <c r="B1151" t="s">
        <v>277</v>
      </c>
      <c r="C1151">
        <v>2021</v>
      </c>
      <c r="D1151" s="2">
        <v>86906</v>
      </c>
      <c r="E1151" s="7">
        <v>110091.95</v>
      </c>
      <c r="F1151" t="s">
        <v>41</v>
      </c>
      <c r="G1151" s="2">
        <v>132</v>
      </c>
      <c r="H1151" s="1">
        <v>4187131080</v>
      </c>
      <c r="I1151" s="1">
        <v>2410198000</v>
      </c>
      <c r="J1151" s="1">
        <v>275587000</v>
      </c>
      <c r="K1151" s="1">
        <v>865640000</v>
      </c>
      <c r="L1151" s="1">
        <v>29060000</v>
      </c>
      <c r="M1151" s="1">
        <v>254737695.533566</v>
      </c>
      <c r="N1151" s="1">
        <v>59177000.284281597</v>
      </c>
      <c r="O1151" s="1">
        <v>10236751.263663501</v>
      </c>
      <c r="P1151" s="1">
        <v>168981929.72399899</v>
      </c>
      <c r="Q1151" s="1">
        <v>95666067</v>
      </c>
      <c r="R1151" s="1">
        <v>44702884</v>
      </c>
      <c r="S1151" s="1">
        <v>835889</v>
      </c>
      <c r="T1151" s="1">
        <v>50.223629215843999</v>
      </c>
      <c r="U1151" s="1">
        <v>6.4352332987089804</v>
      </c>
      <c r="V1151" s="1">
        <v>53266077</v>
      </c>
      <c r="W1151" s="1">
        <v>38.159999999999997</v>
      </c>
      <c r="X1151" s="1">
        <v>0.87</v>
      </c>
      <c r="Y1151" s="1">
        <v>1490872430</v>
      </c>
      <c r="Z1151" s="1">
        <v>2294649726.4558101</v>
      </c>
      <c r="AA1151" s="1">
        <v>1096402508.9937999</v>
      </c>
      <c r="AB1151" s="1">
        <v>1332268980</v>
      </c>
      <c r="AC1151" s="1">
        <v>2294649726.4558101</v>
      </c>
      <c r="AD1151" s="1">
        <v>1096402508.9937999</v>
      </c>
      <c r="AE1151" s="1">
        <v>1332268980</v>
      </c>
      <c r="AF1151" s="1">
        <v>1811859004.503</v>
      </c>
      <c r="AG1151" s="1">
        <v>1096402508.9937999</v>
      </c>
      <c r="AH1151" s="1">
        <v>1332268980</v>
      </c>
      <c r="AI1151" s="1">
        <v>1584663370.6428499</v>
      </c>
      <c r="AJ1151" s="1">
        <v>1096402508.9937999</v>
      </c>
      <c r="AK1151" s="1">
        <v>2940522695.5335598</v>
      </c>
      <c r="AL1151" s="1">
        <v>5326493595.1736202</v>
      </c>
      <c r="AM1151" s="1">
        <v>5167890145.1736202</v>
      </c>
      <c r="AN1151" s="1">
        <v>4685099423.2208099</v>
      </c>
      <c r="AO1151" s="1">
        <v>4457903789.3606596</v>
      </c>
      <c r="AP1151" s="1">
        <v>964113751.54794502</v>
      </c>
      <c r="AQ1151" s="1">
        <v>0</v>
      </c>
      <c r="AR1151" s="1">
        <v>0</v>
      </c>
      <c r="AS1151" s="1">
        <v>0</v>
      </c>
      <c r="AT1151" s="1">
        <v>0</v>
      </c>
      <c r="AU1151" s="1">
        <v>0</v>
      </c>
      <c r="AV1151" s="1">
        <v>3904636447.0815101</v>
      </c>
      <c r="AW1151" s="1">
        <v>6290607346.7215595</v>
      </c>
      <c r="AX1151" s="1">
        <v>6132003896.7215595</v>
      </c>
      <c r="AY1151" s="1">
        <v>5649213174.7687502</v>
      </c>
      <c r="AZ1151" s="1">
        <v>5422017540.9086103</v>
      </c>
      <c r="BA1151" s="1">
        <v>4187131080</v>
      </c>
      <c r="BB1151" s="1">
        <v>5326493595.1736202</v>
      </c>
      <c r="BC1151" s="1">
        <v>5167890145.1736202</v>
      </c>
      <c r="BD1151" s="1">
        <v>4685099423.2208099</v>
      </c>
      <c r="BE1151" s="1">
        <v>4457903789.3606596</v>
      </c>
      <c r="BF1151" s="1">
        <v>3223017328.4520502</v>
      </c>
      <c r="BG1151" t="s">
        <v>75</v>
      </c>
    </row>
    <row r="1152" spans="1:59" x14ac:dyDescent="0.25">
      <c r="A1152">
        <v>1718</v>
      </c>
      <c r="B1152" t="s">
        <v>278</v>
      </c>
      <c r="C1152">
        <v>2017</v>
      </c>
      <c r="D1152" s="2">
        <v>53277</v>
      </c>
      <c r="E1152" s="7">
        <v>74112.7</v>
      </c>
      <c r="F1152" t="s">
        <v>51</v>
      </c>
      <c r="G1152" s="2">
        <v>197</v>
      </c>
      <c r="H1152" s="1">
        <v>3830882685</v>
      </c>
      <c r="I1152" s="1">
        <v>2075995140</v>
      </c>
      <c r="J1152" s="1">
        <v>63749770</v>
      </c>
      <c r="K1152" s="1">
        <v>386240250</v>
      </c>
      <c r="L1152" s="1">
        <v>3048030</v>
      </c>
      <c r="M1152" s="1">
        <v>229024414.63622499</v>
      </c>
      <c r="N1152" s="1">
        <v>68954474.114750803</v>
      </c>
      <c r="O1152" s="1">
        <v>12928278.514098</v>
      </c>
      <c r="P1152" s="1">
        <v>179492775.74810401</v>
      </c>
      <c r="Q1152" s="1">
        <v>113273426</v>
      </c>
      <c r="R1152" s="1">
        <v>90845933</v>
      </c>
      <c r="S1152" s="1">
        <v>200436</v>
      </c>
      <c r="T1152" s="1">
        <v>54.368629369613203</v>
      </c>
      <c r="U1152" s="1">
        <v>10.723851846736499</v>
      </c>
      <c r="V1152" s="1">
        <v>10188186</v>
      </c>
      <c r="W1152" s="1">
        <v>44.87</v>
      </c>
      <c r="X1152" s="1">
        <v>1.22</v>
      </c>
      <c r="Y1152" s="1">
        <v>913966935</v>
      </c>
      <c r="Z1152" s="1">
        <v>2850868408.1096201</v>
      </c>
      <c r="AA1152" s="1">
        <v>345783650.362248</v>
      </c>
      <c r="AB1152" s="1">
        <v>816736410</v>
      </c>
      <c r="AC1152" s="1">
        <v>2850868408.1096201</v>
      </c>
      <c r="AD1152" s="1">
        <v>345783650.362248</v>
      </c>
      <c r="AE1152" s="1">
        <v>816736410</v>
      </c>
      <c r="AF1152" s="1">
        <v>2246211418.3610001</v>
      </c>
      <c r="AG1152" s="1">
        <v>345783650.362248</v>
      </c>
      <c r="AH1152" s="1">
        <v>816736410</v>
      </c>
      <c r="AI1152" s="1">
        <v>1961666952.5969501</v>
      </c>
      <c r="AJ1152" s="1">
        <v>345783650.362248</v>
      </c>
      <c r="AK1152" s="1">
        <v>2368769324.63622</v>
      </c>
      <c r="AL1152" s="1">
        <v>4353861539.2199697</v>
      </c>
      <c r="AM1152" s="1">
        <v>4256631014.2199702</v>
      </c>
      <c r="AN1152" s="1">
        <v>3651974024.4713602</v>
      </c>
      <c r="AO1152" s="1">
        <v>3367429558.7073002</v>
      </c>
      <c r="AP1152" s="1">
        <v>471171032.62884802</v>
      </c>
      <c r="AQ1152" s="1">
        <v>0</v>
      </c>
      <c r="AR1152" s="1">
        <v>0</v>
      </c>
      <c r="AS1152" s="1">
        <v>0</v>
      </c>
      <c r="AT1152" s="1">
        <v>0</v>
      </c>
      <c r="AU1152" s="1">
        <v>0</v>
      </c>
      <c r="AV1152" s="1">
        <v>2839940357.26507</v>
      </c>
      <c r="AW1152" s="1">
        <v>4825032571.8488197</v>
      </c>
      <c r="AX1152" s="1">
        <v>4727802046.8488197</v>
      </c>
      <c r="AY1152" s="1">
        <v>4123145057.1002102</v>
      </c>
      <c r="AZ1152" s="1">
        <v>3838600591.3361502</v>
      </c>
      <c r="BA1152" s="1">
        <v>3830882685</v>
      </c>
      <c r="BB1152" s="1">
        <v>4353861539.2199697</v>
      </c>
      <c r="BC1152" s="1">
        <v>4256631014.2199702</v>
      </c>
      <c r="BD1152" s="1">
        <v>3651974024.4713602</v>
      </c>
      <c r="BE1152" s="1">
        <v>3367429558.7073002</v>
      </c>
      <c r="BF1152" s="1">
        <v>3359711652.37115</v>
      </c>
      <c r="BG1152" t="s">
        <v>75</v>
      </c>
    </row>
    <row r="1153" spans="1:59" x14ac:dyDescent="0.25">
      <c r="A1153">
        <v>1718</v>
      </c>
      <c r="B1153" t="s">
        <v>278</v>
      </c>
      <c r="C1153">
        <v>2018</v>
      </c>
      <c r="D1153" s="2">
        <v>53585</v>
      </c>
      <c r="E1153" s="7">
        <v>74112.7</v>
      </c>
      <c r="F1153" t="s">
        <v>51</v>
      </c>
      <c r="G1153" s="2">
        <v>197</v>
      </c>
      <c r="H1153" s="1">
        <v>3853029425</v>
      </c>
      <c r="I1153" s="1">
        <v>2127463160</v>
      </c>
      <c r="J1153" s="1">
        <v>67349900</v>
      </c>
      <c r="K1153" s="1">
        <v>446012970</v>
      </c>
      <c r="L1153" s="1">
        <v>56880170</v>
      </c>
      <c r="M1153" s="1">
        <v>229024414.63622499</v>
      </c>
      <c r="N1153" s="1">
        <v>68954474.114750803</v>
      </c>
      <c r="O1153" s="1">
        <v>12928278.514098</v>
      </c>
      <c r="P1153" s="1">
        <v>179492775.74810401</v>
      </c>
      <c r="Q1153" s="1">
        <v>113273426</v>
      </c>
      <c r="R1153" s="1">
        <v>90845933</v>
      </c>
      <c r="S1153" s="1">
        <v>200436</v>
      </c>
      <c r="T1153" s="1">
        <v>54.893934611660498</v>
      </c>
      <c r="U1153" s="1">
        <v>9.0943995720000004</v>
      </c>
      <c r="V1153" s="1">
        <v>10188186</v>
      </c>
      <c r="W1153" s="1">
        <v>44.87</v>
      </c>
      <c r="X1153" s="1">
        <v>1.22</v>
      </c>
      <c r="Y1153" s="1">
        <v>919250675</v>
      </c>
      <c r="Z1153" s="1">
        <v>2991616751.44842</v>
      </c>
      <c r="AA1153" s="1">
        <v>345783650.362248</v>
      </c>
      <c r="AB1153" s="1">
        <v>821458050</v>
      </c>
      <c r="AC1153" s="1">
        <v>2991616751.44842</v>
      </c>
      <c r="AD1153" s="1">
        <v>345783650.362248</v>
      </c>
      <c r="AE1153" s="1">
        <v>821458050</v>
      </c>
      <c r="AF1153" s="1">
        <v>2357107640.3766198</v>
      </c>
      <c r="AG1153" s="1">
        <v>345783650.362248</v>
      </c>
      <c r="AH1153" s="1">
        <v>821458050</v>
      </c>
      <c r="AI1153" s="1">
        <v>2058515117.5193</v>
      </c>
      <c r="AJ1153" s="1">
        <v>345783650.362248</v>
      </c>
      <c r="AK1153" s="1">
        <v>2423837474.63622</v>
      </c>
      <c r="AL1153" s="1">
        <v>4503493752.5587702</v>
      </c>
      <c r="AM1153" s="1">
        <v>4405701127.5587702</v>
      </c>
      <c r="AN1153" s="1">
        <v>3771192016.4869699</v>
      </c>
      <c r="AO1153" s="1">
        <v>3472599493.6296501</v>
      </c>
      <c r="AP1153" s="1">
        <v>584775892.62884796</v>
      </c>
      <c r="AQ1153" s="1">
        <v>0</v>
      </c>
      <c r="AR1153" s="1">
        <v>0</v>
      </c>
      <c r="AS1153" s="1">
        <v>0</v>
      </c>
      <c r="AT1153" s="1">
        <v>0</v>
      </c>
      <c r="AU1153" s="1">
        <v>0</v>
      </c>
      <c r="AV1153" s="1">
        <v>3008613367.26507</v>
      </c>
      <c r="AW1153" s="1">
        <v>5088269645.1876202</v>
      </c>
      <c r="AX1153" s="1">
        <v>4990477020.1876202</v>
      </c>
      <c r="AY1153" s="1">
        <v>4355967909.1158199</v>
      </c>
      <c r="AZ1153" s="1">
        <v>4057375386.2585001</v>
      </c>
      <c r="BA1153" s="1">
        <v>3853029425</v>
      </c>
      <c r="BB1153" s="1">
        <v>4503493752.5587702</v>
      </c>
      <c r="BC1153" s="1">
        <v>4405701127.5587702</v>
      </c>
      <c r="BD1153" s="1">
        <v>3771192016.4869699</v>
      </c>
      <c r="BE1153" s="1">
        <v>3472599493.6296501</v>
      </c>
      <c r="BF1153" s="1">
        <v>3268253532.37115</v>
      </c>
      <c r="BG1153" t="s">
        <v>75</v>
      </c>
    </row>
    <row r="1154" spans="1:59" x14ac:dyDescent="0.25">
      <c r="A1154">
        <v>1718</v>
      </c>
      <c r="B1154" t="s">
        <v>278</v>
      </c>
      <c r="C1154">
        <v>2019</v>
      </c>
      <c r="D1154" s="2">
        <v>53673</v>
      </c>
      <c r="E1154" s="7">
        <v>74112.7</v>
      </c>
      <c r="F1154" t="s">
        <v>51</v>
      </c>
      <c r="G1154" s="2">
        <v>197</v>
      </c>
      <c r="H1154" s="1">
        <v>3859357065</v>
      </c>
      <c r="I1154" s="1">
        <v>2078352460</v>
      </c>
      <c r="J1154" s="1">
        <v>67454630</v>
      </c>
      <c r="K1154" s="1">
        <v>456601628</v>
      </c>
      <c r="L1154" s="1">
        <v>7729078</v>
      </c>
      <c r="M1154" s="1">
        <v>229024414.63622499</v>
      </c>
      <c r="N1154" s="1">
        <v>68954474.114750803</v>
      </c>
      <c r="O1154" s="1">
        <v>12928278.514098</v>
      </c>
      <c r="P1154" s="1">
        <v>179492775.74810401</v>
      </c>
      <c r="Q1154" s="1">
        <v>113273426</v>
      </c>
      <c r="R1154" s="1">
        <v>90845933</v>
      </c>
      <c r="S1154" s="1">
        <v>200436</v>
      </c>
      <c r="T1154" s="1">
        <v>51.995774935818098</v>
      </c>
      <c r="U1154" s="1">
        <v>12.211814975267799</v>
      </c>
      <c r="V1154" s="1">
        <v>10188186</v>
      </c>
      <c r="W1154" s="1">
        <v>44.87</v>
      </c>
      <c r="X1154" s="1">
        <v>1.22</v>
      </c>
      <c r="Y1154" s="1">
        <v>920760315</v>
      </c>
      <c r="Z1154" s="1">
        <v>2598680553.28227</v>
      </c>
      <c r="AA1154" s="1">
        <v>345783650.362248</v>
      </c>
      <c r="AB1154" s="1">
        <v>822807090</v>
      </c>
      <c r="AC1154" s="1">
        <v>2598680553.28227</v>
      </c>
      <c r="AD1154" s="1">
        <v>345783650.362248</v>
      </c>
      <c r="AE1154" s="1">
        <v>822807090</v>
      </c>
      <c r="AF1154" s="1">
        <v>2047511528.3647599</v>
      </c>
      <c r="AG1154" s="1">
        <v>345783650.362248</v>
      </c>
      <c r="AH1154" s="1">
        <v>822807090</v>
      </c>
      <c r="AI1154" s="1">
        <v>1788137869.58005</v>
      </c>
      <c r="AJ1154" s="1">
        <v>345783650.362248</v>
      </c>
      <c r="AK1154" s="1">
        <v>2374831504.63622</v>
      </c>
      <c r="AL1154" s="1">
        <v>4112171924.3926201</v>
      </c>
      <c r="AM1154" s="1">
        <v>4014218699.3926201</v>
      </c>
      <c r="AN1154" s="1">
        <v>3463049674.4751101</v>
      </c>
      <c r="AO1154" s="1">
        <v>3203676015.6904001</v>
      </c>
      <c r="AP1154" s="1">
        <v>546213458.62884796</v>
      </c>
      <c r="AQ1154" s="1">
        <v>0</v>
      </c>
      <c r="AR1154" s="1">
        <v>0</v>
      </c>
      <c r="AS1154" s="1">
        <v>0</v>
      </c>
      <c r="AT1154" s="1">
        <v>0</v>
      </c>
      <c r="AU1154" s="1">
        <v>0</v>
      </c>
      <c r="AV1154" s="1">
        <v>2921044963.26507</v>
      </c>
      <c r="AW1154" s="1">
        <v>4658385383.0214701</v>
      </c>
      <c r="AX1154" s="1">
        <v>4560432158.0214701</v>
      </c>
      <c r="AY1154" s="1">
        <v>4009263133.10396</v>
      </c>
      <c r="AZ1154" s="1">
        <v>3749889474.3192501</v>
      </c>
      <c r="BA1154" s="1">
        <v>3749889474.3192501</v>
      </c>
      <c r="BB1154" s="1">
        <v>4112171924.3926201</v>
      </c>
      <c r="BC1154" s="1">
        <v>4014218699.3926201</v>
      </c>
      <c r="BD1154" s="1">
        <v>3463049674.4751101</v>
      </c>
      <c r="BE1154" s="1">
        <v>3203676015.6904001</v>
      </c>
      <c r="BF1154" s="1">
        <v>3203676015.6904001</v>
      </c>
      <c r="BG1154" t="s">
        <v>39</v>
      </c>
    </row>
    <row r="1155" spans="1:59" x14ac:dyDescent="0.25">
      <c r="A1155">
        <v>1718</v>
      </c>
      <c r="B1155" t="s">
        <v>278</v>
      </c>
      <c r="C1155">
        <v>2020</v>
      </c>
      <c r="D1155" s="2">
        <v>54143</v>
      </c>
      <c r="E1155" s="7">
        <v>74112.7</v>
      </c>
      <c r="F1155" t="s">
        <v>51</v>
      </c>
      <c r="G1155" s="2">
        <v>197</v>
      </c>
      <c r="H1155" s="1">
        <v>3893152415</v>
      </c>
      <c r="I1155" s="1">
        <v>2355610576</v>
      </c>
      <c r="J1155" s="1">
        <v>73732620</v>
      </c>
      <c r="K1155" s="1">
        <v>433652990</v>
      </c>
      <c r="L1155" s="1">
        <v>5209087</v>
      </c>
      <c r="M1155" s="1">
        <v>229024414.63622499</v>
      </c>
      <c r="N1155" s="1">
        <v>68954474.114750803</v>
      </c>
      <c r="O1155" s="1">
        <v>12928278.514098</v>
      </c>
      <c r="P1155" s="1">
        <v>179492775.74810401</v>
      </c>
      <c r="Q1155" s="1">
        <v>113273426</v>
      </c>
      <c r="R1155" s="1">
        <v>90845933</v>
      </c>
      <c r="S1155" s="1">
        <v>200436</v>
      </c>
      <c r="T1155" s="1">
        <v>54.857957094466897</v>
      </c>
      <c r="U1155" s="1">
        <v>5.45081853522617</v>
      </c>
      <c r="V1155" s="1">
        <v>10188186</v>
      </c>
      <c r="W1155" s="1">
        <v>44.87</v>
      </c>
      <c r="X1155" s="1">
        <v>1.22</v>
      </c>
      <c r="Y1155" s="1">
        <v>928823165</v>
      </c>
      <c r="Z1155" s="1">
        <v>3227264714.0841699</v>
      </c>
      <c r="AA1155" s="1">
        <v>345783650.362248</v>
      </c>
      <c r="AB1155" s="1">
        <v>830012190</v>
      </c>
      <c r="AC1155" s="1">
        <v>3227264714.0841699</v>
      </c>
      <c r="AD1155" s="1">
        <v>345783650.362248</v>
      </c>
      <c r="AE1155" s="1">
        <v>830012190</v>
      </c>
      <c r="AF1155" s="1">
        <v>2542775678.5365801</v>
      </c>
      <c r="AG1155" s="1">
        <v>345783650.362248</v>
      </c>
      <c r="AH1155" s="1">
        <v>830012190</v>
      </c>
      <c r="AI1155" s="1">
        <v>2220663191.2200699</v>
      </c>
      <c r="AJ1155" s="1">
        <v>345783650.362248</v>
      </c>
      <c r="AK1155" s="1">
        <v>2658367610.63622</v>
      </c>
      <c r="AL1155" s="1">
        <v>4755096925.19452</v>
      </c>
      <c r="AM1155" s="1">
        <v>4656285950.19452</v>
      </c>
      <c r="AN1155" s="1">
        <v>3971796914.6469302</v>
      </c>
      <c r="AO1155" s="1">
        <v>3649684427.33042</v>
      </c>
      <c r="AP1155" s="1">
        <v>520744829.62884802</v>
      </c>
      <c r="AQ1155" s="1">
        <v>0</v>
      </c>
      <c r="AR1155" s="1">
        <v>0</v>
      </c>
      <c r="AS1155" s="1">
        <v>0</v>
      </c>
      <c r="AT1155" s="1">
        <v>0</v>
      </c>
      <c r="AU1155" s="1">
        <v>0</v>
      </c>
      <c r="AV1155" s="1">
        <v>3179112440.26507</v>
      </c>
      <c r="AW1155" s="1">
        <v>5275841754.82337</v>
      </c>
      <c r="AX1155" s="1">
        <v>5177030779.82337</v>
      </c>
      <c r="AY1155" s="1">
        <v>4492541744.2757797</v>
      </c>
      <c r="AZ1155" s="1">
        <v>4170429256.95927</v>
      </c>
      <c r="BA1155" s="1">
        <v>3893152415</v>
      </c>
      <c r="BB1155" s="1">
        <v>4755096925.19452</v>
      </c>
      <c r="BC1155" s="1">
        <v>4656285950.19452</v>
      </c>
      <c r="BD1155" s="1">
        <v>3971796914.6469302</v>
      </c>
      <c r="BE1155" s="1">
        <v>3649684427.33042</v>
      </c>
      <c r="BF1155" s="1">
        <v>3372407585.37115</v>
      </c>
      <c r="BG1155" t="s">
        <v>75</v>
      </c>
    </row>
    <row r="1156" spans="1:59" x14ac:dyDescent="0.25">
      <c r="A1156">
        <v>1718</v>
      </c>
      <c r="B1156" t="s">
        <v>278</v>
      </c>
      <c r="C1156">
        <v>2021</v>
      </c>
      <c r="D1156" s="2">
        <v>54143</v>
      </c>
      <c r="E1156" s="7">
        <v>74112.7</v>
      </c>
      <c r="F1156" t="s">
        <v>51</v>
      </c>
      <c r="G1156" s="2">
        <v>197</v>
      </c>
      <c r="H1156" s="1">
        <v>3893152415</v>
      </c>
      <c r="I1156" s="1">
        <v>2281711876</v>
      </c>
      <c r="J1156" s="1">
        <v>69588680</v>
      </c>
      <c r="K1156" s="1">
        <v>430393270</v>
      </c>
      <c r="L1156" s="1">
        <v>3555989.9999999902</v>
      </c>
      <c r="M1156" s="1">
        <v>229024414.63622499</v>
      </c>
      <c r="N1156" s="1">
        <v>68954474.114750803</v>
      </c>
      <c r="O1156" s="1">
        <v>12928278.514098</v>
      </c>
      <c r="P1156" s="1">
        <v>179492775.74810401</v>
      </c>
      <c r="Q1156" s="1">
        <v>113273426</v>
      </c>
      <c r="R1156" s="1">
        <v>90845933</v>
      </c>
      <c r="S1156" s="1">
        <v>200436</v>
      </c>
      <c r="T1156" s="1">
        <v>54.738960410108199</v>
      </c>
      <c r="U1156" s="1">
        <v>7.8992187190598599</v>
      </c>
      <c r="V1156" s="1">
        <v>10188186</v>
      </c>
      <c r="W1156" s="1">
        <v>44.87</v>
      </c>
      <c r="X1156" s="1">
        <v>1.22</v>
      </c>
      <c r="Y1156" s="1">
        <v>928823165</v>
      </c>
      <c r="Z1156" s="1">
        <v>3059562848.2933998</v>
      </c>
      <c r="AA1156" s="1">
        <v>345783650.362248</v>
      </c>
      <c r="AB1156" s="1">
        <v>830012190</v>
      </c>
      <c r="AC1156" s="1">
        <v>3059562848.2933998</v>
      </c>
      <c r="AD1156" s="1">
        <v>345783650.362248</v>
      </c>
      <c r="AE1156" s="1">
        <v>830012190</v>
      </c>
      <c r="AF1156" s="1">
        <v>2410642660.8399</v>
      </c>
      <c r="AG1156" s="1">
        <v>345783650.362248</v>
      </c>
      <c r="AH1156" s="1">
        <v>830012190</v>
      </c>
      <c r="AI1156" s="1">
        <v>2105268454.9794199</v>
      </c>
      <c r="AJ1156" s="1">
        <v>345783650.362248</v>
      </c>
      <c r="AK1156" s="1">
        <v>2580324970.63622</v>
      </c>
      <c r="AL1156" s="1">
        <v>4583251119.40376</v>
      </c>
      <c r="AM1156" s="1">
        <v>4484440144.40376</v>
      </c>
      <c r="AN1156" s="1">
        <v>3835519956.9502501</v>
      </c>
      <c r="AO1156" s="1">
        <v>3530145751.0897698</v>
      </c>
      <c r="AP1156" s="1">
        <v>515832012.62884802</v>
      </c>
      <c r="AQ1156" s="1">
        <v>0</v>
      </c>
      <c r="AR1156" s="1">
        <v>0</v>
      </c>
      <c r="AS1156" s="1">
        <v>0</v>
      </c>
      <c r="AT1156" s="1">
        <v>0</v>
      </c>
      <c r="AU1156" s="1">
        <v>0</v>
      </c>
      <c r="AV1156" s="1">
        <v>3096156983.26507</v>
      </c>
      <c r="AW1156" s="1">
        <v>5099083132.0326099</v>
      </c>
      <c r="AX1156" s="1">
        <v>5000272157.0326099</v>
      </c>
      <c r="AY1156" s="1">
        <v>4351351969.5790997</v>
      </c>
      <c r="AZ1156" s="1">
        <v>4045977763.7186198</v>
      </c>
      <c r="BA1156" s="1">
        <v>3893152415</v>
      </c>
      <c r="BB1156" s="1">
        <v>4583251119.40376</v>
      </c>
      <c r="BC1156" s="1">
        <v>4484440144.40376</v>
      </c>
      <c r="BD1156" s="1">
        <v>3835519956.9502501</v>
      </c>
      <c r="BE1156" s="1">
        <v>3530145751.0897698</v>
      </c>
      <c r="BF1156" s="1">
        <v>3377320402.37115</v>
      </c>
      <c r="BG1156" t="s">
        <v>75</v>
      </c>
    </row>
    <row r="1157" spans="1:59" x14ac:dyDescent="0.25">
      <c r="A1157">
        <v>1729</v>
      </c>
      <c r="B1157" t="s">
        <v>279</v>
      </c>
      <c r="C1157">
        <v>2017</v>
      </c>
      <c r="D1157" s="2">
        <v>11165</v>
      </c>
      <c r="E1157" s="7">
        <v>40000</v>
      </c>
      <c r="F1157" t="s">
        <v>47</v>
      </c>
      <c r="G1157" s="2">
        <v>191</v>
      </c>
      <c r="H1157" s="1">
        <v>778367975</v>
      </c>
      <c r="I1157" s="1">
        <v>425304572</v>
      </c>
      <c r="J1157" s="1">
        <v>2222308</v>
      </c>
      <c r="K1157" s="1">
        <v>146431472</v>
      </c>
      <c r="L1157" s="1">
        <v>0</v>
      </c>
      <c r="M1157" s="1">
        <v>62324452.960346103</v>
      </c>
      <c r="N1157" s="1">
        <v>9546259.5957401805</v>
      </c>
      <c r="O1157" s="1">
        <v>49949516.170000002</v>
      </c>
      <c r="P1157" s="1">
        <v>15578268.127525499</v>
      </c>
      <c r="Q1157" s="1">
        <v>7102768</v>
      </c>
      <c r="R1157" s="1">
        <v>3517008</v>
      </c>
      <c r="S1157" s="1">
        <v>139810</v>
      </c>
      <c r="T1157" s="1">
        <v>55.812653142235703</v>
      </c>
      <c r="U1157" s="1">
        <v>3.3312965974229098</v>
      </c>
      <c r="V1157" s="1">
        <v>1717558</v>
      </c>
      <c r="W1157" s="1">
        <v>31.25</v>
      </c>
      <c r="X1157" s="1">
        <v>1.1299999999999999</v>
      </c>
      <c r="Y1157" s="1">
        <v>191535575</v>
      </c>
      <c r="Z1157" s="1">
        <v>207749670.97762001</v>
      </c>
      <c r="AA1157" s="1">
        <v>37603785.462499999</v>
      </c>
      <c r="AB1157" s="1">
        <v>171159450</v>
      </c>
      <c r="AC1157" s="1">
        <v>207749670.97762001</v>
      </c>
      <c r="AD1157" s="1">
        <v>37603785.462499999</v>
      </c>
      <c r="AE1157" s="1">
        <v>171159450</v>
      </c>
      <c r="AF1157" s="1">
        <v>164569570.77678701</v>
      </c>
      <c r="AG1157" s="1">
        <v>37603785.462499999</v>
      </c>
      <c r="AH1157" s="1">
        <v>171159450</v>
      </c>
      <c r="AI1157" s="1">
        <v>144249523.623454</v>
      </c>
      <c r="AJ1157" s="1">
        <v>37603785.462499999</v>
      </c>
      <c r="AK1157" s="1">
        <v>489851332.96034598</v>
      </c>
      <c r="AL1157" s="1">
        <v>454689607.56764603</v>
      </c>
      <c r="AM1157" s="1">
        <v>434313482.56764603</v>
      </c>
      <c r="AN1157" s="1">
        <v>391133382.366813</v>
      </c>
      <c r="AO1157" s="1">
        <v>370813335.21347898</v>
      </c>
      <c r="AP1157" s="1">
        <v>205927247.76574001</v>
      </c>
      <c r="AQ1157" s="1">
        <v>0</v>
      </c>
      <c r="AR1157" s="1">
        <v>0</v>
      </c>
      <c r="AS1157" s="1">
        <v>0</v>
      </c>
      <c r="AT1157" s="1">
        <v>0</v>
      </c>
      <c r="AU1157" s="1">
        <v>0</v>
      </c>
      <c r="AV1157" s="1">
        <v>695778580.72608602</v>
      </c>
      <c r="AW1157" s="1">
        <v>660616855.33338594</v>
      </c>
      <c r="AX1157" s="1">
        <v>640240730.33338594</v>
      </c>
      <c r="AY1157" s="1">
        <v>597060630.13255298</v>
      </c>
      <c r="AZ1157" s="1">
        <v>576740582.97922003</v>
      </c>
      <c r="BA1157" s="1">
        <v>576740582.97922003</v>
      </c>
      <c r="BB1157" s="1">
        <v>454689607.56764603</v>
      </c>
      <c r="BC1157" s="1">
        <v>434313482.56764603</v>
      </c>
      <c r="BD1157" s="1">
        <v>391133382.366813</v>
      </c>
      <c r="BE1157" s="1">
        <v>370813335.21347898</v>
      </c>
      <c r="BF1157" s="1">
        <v>370813335.21347898</v>
      </c>
      <c r="BG1157" t="s">
        <v>39</v>
      </c>
    </row>
    <row r="1158" spans="1:59" x14ac:dyDescent="0.25">
      <c r="A1158">
        <v>1729</v>
      </c>
      <c r="B1158" t="s">
        <v>279</v>
      </c>
      <c r="C1158">
        <v>2018</v>
      </c>
      <c r="D1158" s="2">
        <v>11361</v>
      </c>
      <c r="E1158" s="7">
        <v>40000</v>
      </c>
      <c r="F1158" t="s">
        <v>47</v>
      </c>
      <c r="G1158" s="2">
        <v>191</v>
      </c>
      <c r="H1158" s="1">
        <v>792032115</v>
      </c>
      <c r="I1158" s="1">
        <v>439805952.60000002</v>
      </c>
      <c r="J1158" s="1">
        <v>2588259.92</v>
      </c>
      <c r="K1158" s="1">
        <v>163710432.09999999</v>
      </c>
      <c r="L1158" s="1">
        <v>0</v>
      </c>
      <c r="M1158" s="1">
        <v>62324452.960346103</v>
      </c>
      <c r="N1158" s="1">
        <v>9546259.5957401805</v>
      </c>
      <c r="O1158" s="1">
        <v>49949516.170000002</v>
      </c>
      <c r="P1158" s="1">
        <v>15578268.127525499</v>
      </c>
      <c r="Q1158" s="1">
        <v>7102768</v>
      </c>
      <c r="R1158" s="1">
        <v>3517008</v>
      </c>
      <c r="S1158" s="1">
        <v>139810</v>
      </c>
      <c r="T1158" s="1">
        <v>55.953043957009697</v>
      </c>
      <c r="U1158" s="1">
        <v>2.5794962589999999</v>
      </c>
      <c r="V1158" s="1">
        <v>1717558</v>
      </c>
      <c r="W1158" s="1">
        <v>31.25</v>
      </c>
      <c r="X1158" s="1">
        <v>1.1299999999999999</v>
      </c>
      <c r="Y1158" s="1">
        <v>194897955</v>
      </c>
      <c r="Z1158" s="1">
        <v>211281447.41650701</v>
      </c>
      <c r="AA1158" s="1">
        <v>37603785.462499999</v>
      </c>
      <c r="AB1158" s="1">
        <v>174164130</v>
      </c>
      <c r="AC1158" s="1">
        <v>211281447.41650701</v>
      </c>
      <c r="AD1158" s="1">
        <v>37603785.462499999</v>
      </c>
      <c r="AE1158" s="1">
        <v>174164130</v>
      </c>
      <c r="AF1158" s="1">
        <v>167367278.85445601</v>
      </c>
      <c r="AG1158" s="1">
        <v>37603785.462499999</v>
      </c>
      <c r="AH1158" s="1">
        <v>174164130</v>
      </c>
      <c r="AI1158" s="1">
        <v>146701787.76643199</v>
      </c>
      <c r="AJ1158" s="1">
        <v>37603785.462499999</v>
      </c>
      <c r="AK1158" s="1">
        <v>504718665.48034602</v>
      </c>
      <c r="AL1158" s="1">
        <v>461949715.92653298</v>
      </c>
      <c r="AM1158" s="1">
        <v>441215890.92653298</v>
      </c>
      <c r="AN1158" s="1">
        <v>397301722.36448199</v>
      </c>
      <c r="AO1158" s="1">
        <v>376636231.27645802</v>
      </c>
      <c r="AP1158" s="1">
        <v>223206207.86574</v>
      </c>
      <c r="AQ1158" s="1">
        <v>0</v>
      </c>
      <c r="AR1158" s="1">
        <v>0</v>
      </c>
      <c r="AS1158" s="1">
        <v>0</v>
      </c>
      <c r="AT1158" s="1">
        <v>0</v>
      </c>
      <c r="AU1158" s="1">
        <v>0</v>
      </c>
      <c r="AV1158" s="1">
        <v>727924873.34608603</v>
      </c>
      <c r="AW1158" s="1">
        <v>685155923.79227304</v>
      </c>
      <c r="AX1158" s="1">
        <v>664422098.79227304</v>
      </c>
      <c r="AY1158" s="1">
        <v>620507930.23022199</v>
      </c>
      <c r="AZ1158" s="1">
        <v>599842439.14219797</v>
      </c>
      <c r="BA1158" s="1">
        <v>599842439.14219797</v>
      </c>
      <c r="BB1158" s="1">
        <v>461949715.92653298</v>
      </c>
      <c r="BC1158" s="1">
        <v>441215890.92653298</v>
      </c>
      <c r="BD1158" s="1">
        <v>397301722.36448199</v>
      </c>
      <c r="BE1158" s="1">
        <v>376636231.27645802</v>
      </c>
      <c r="BF1158" s="1">
        <v>376636231.27645802</v>
      </c>
      <c r="BG1158" t="s">
        <v>39</v>
      </c>
    </row>
    <row r="1159" spans="1:59" x14ac:dyDescent="0.25">
      <c r="A1159">
        <v>1729</v>
      </c>
      <c r="B1159" t="s">
        <v>279</v>
      </c>
      <c r="C1159">
        <v>2019</v>
      </c>
      <c r="D1159" s="2">
        <v>11658</v>
      </c>
      <c r="E1159" s="7">
        <v>40000</v>
      </c>
      <c r="F1159" t="s">
        <v>47</v>
      </c>
      <c r="G1159" s="2">
        <v>191</v>
      </c>
      <c r="H1159" s="1">
        <v>812737470</v>
      </c>
      <c r="I1159" s="1">
        <v>435190471.80000001</v>
      </c>
      <c r="J1159" s="1">
        <v>3069257.3560000001</v>
      </c>
      <c r="K1159" s="1">
        <v>139218461.59999999</v>
      </c>
      <c r="L1159" s="1">
        <v>0</v>
      </c>
      <c r="M1159" s="1">
        <v>62324452.960346103</v>
      </c>
      <c r="N1159" s="1">
        <v>9546259.5957401805</v>
      </c>
      <c r="O1159" s="1">
        <v>49949516.170000002</v>
      </c>
      <c r="P1159" s="1">
        <v>15578268.127525499</v>
      </c>
      <c r="Q1159" s="1">
        <v>7102768</v>
      </c>
      <c r="R1159" s="1">
        <v>3517008</v>
      </c>
      <c r="S1159" s="1">
        <v>139810</v>
      </c>
      <c r="T1159" s="1">
        <v>53.973451422651003</v>
      </c>
      <c r="U1159" s="1">
        <v>3.4463608659481899</v>
      </c>
      <c r="V1159" s="1">
        <v>1717558</v>
      </c>
      <c r="W1159" s="1">
        <v>31.25</v>
      </c>
      <c r="X1159" s="1">
        <v>1.1299999999999999</v>
      </c>
      <c r="Y1159" s="1">
        <v>199992990</v>
      </c>
      <c r="Z1159" s="1">
        <v>200013626.35602301</v>
      </c>
      <c r="AA1159" s="1">
        <v>37603785.462499999</v>
      </c>
      <c r="AB1159" s="1">
        <v>178717140</v>
      </c>
      <c r="AC1159" s="1">
        <v>200013626.35602301</v>
      </c>
      <c r="AD1159" s="1">
        <v>37603785.462499999</v>
      </c>
      <c r="AE1159" s="1">
        <v>178717140</v>
      </c>
      <c r="AF1159" s="1">
        <v>158441438.121292</v>
      </c>
      <c r="AG1159" s="1">
        <v>37603785.462499999</v>
      </c>
      <c r="AH1159" s="1">
        <v>178717140</v>
      </c>
      <c r="AI1159" s="1">
        <v>138878055.42259499</v>
      </c>
      <c r="AJ1159" s="1">
        <v>37603785.462499999</v>
      </c>
      <c r="AK1159" s="1">
        <v>500584182.116346</v>
      </c>
      <c r="AL1159" s="1">
        <v>456257927.30204898</v>
      </c>
      <c r="AM1159" s="1">
        <v>434982077.30204898</v>
      </c>
      <c r="AN1159" s="1">
        <v>393409889.06731802</v>
      </c>
      <c r="AO1159" s="1">
        <v>373846506.36862099</v>
      </c>
      <c r="AP1159" s="1">
        <v>198714237.36574</v>
      </c>
      <c r="AQ1159" s="1">
        <v>0</v>
      </c>
      <c r="AR1159" s="1">
        <v>0</v>
      </c>
      <c r="AS1159" s="1">
        <v>0</v>
      </c>
      <c r="AT1159" s="1">
        <v>0</v>
      </c>
      <c r="AU1159" s="1">
        <v>0</v>
      </c>
      <c r="AV1159" s="1">
        <v>699298419.48208594</v>
      </c>
      <c r="AW1159" s="1">
        <v>654972164.66778898</v>
      </c>
      <c r="AX1159" s="1">
        <v>633696314.66778898</v>
      </c>
      <c r="AY1159" s="1">
        <v>592124126.43305802</v>
      </c>
      <c r="AZ1159" s="1">
        <v>572560743.73436105</v>
      </c>
      <c r="BA1159" s="1">
        <v>572560743.73436105</v>
      </c>
      <c r="BB1159" s="1">
        <v>456257927.30204898</v>
      </c>
      <c r="BC1159" s="1">
        <v>434982077.30204898</v>
      </c>
      <c r="BD1159" s="1">
        <v>393409889.06731802</v>
      </c>
      <c r="BE1159" s="1">
        <v>373846506.36862099</v>
      </c>
      <c r="BF1159" s="1">
        <v>373846506.36862099</v>
      </c>
      <c r="BG1159" t="s">
        <v>39</v>
      </c>
    </row>
    <row r="1160" spans="1:59" x14ac:dyDescent="0.25">
      <c r="A1160">
        <v>1729</v>
      </c>
      <c r="B1160" t="s">
        <v>279</v>
      </c>
      <c r="C1160">
        <v>2020</v>
      </c>
      <c r="D1160" s="2">
        <v>11784</v>
      </c>
      <c r="E1160" s="7">
        <v>40000</v>
      </c>
      <c r="F1160" t="s">
        <v>47</v>
      </c>
      <c r="G1160" s="2">
        <v>191</v>
      </c>
      <c r="H1160" s="1">
        <v>821521560</v>
      </c>
      <c r="I1160" s="1">
        <v>500368242.5</v>
      </c>
      <c r="J1160" s="1">
        <v>5207189.9720000001</v>
      </c>
      <c r="K1160" s="1">
        <v>145184176.30000001</v>
      </c>
      <c r="L1160" s="1">
        <v>0</v>
      </c>
      <c r="M1160" s="1">
        <v>62324452.960346103</v>
      </c>
      <c r="N1160" s="1">
        <v>9546259.5957401805</v>
      </c>
      <c r="O1160" s="1">
        <v>49949516.170000002</v>
      </c>
      <c r="P1160" s="1">
        <v>15578268.127525499</v>
      </c>
      <c r="Q1160" s="1">
        <v>7102768</v>
      </c>
      <c r="R1160" s="1">
        <v>3517008</v>
      </c>
      <c r="S1160" s="1">
        <v>139810</v>
      </c>
      <c r="T1160" s="1">
        <v>55.683916261615998</v>
      </c>
      <c r="U1160" s="1">
        <v>1.0077016655359201</v>
      </c>
      <c r="V1160" s="1">
        <v>1717558</v>
      </c>
      <c r="W1160" s="1">
        <v>31.25</v>
      </c>
      <c r="X1160" s="1">
        <v>1.1299999999999999</v>
      </c>
      <c r="Y1160" s="1">
        <v>202154520</v>
      </c>
      <c r="Z1160" s="1">
        <v>216438109.46346599</v>
      </c>
      <c r="AA1160" s="1">
        <v>37603785.462499999</v>
      </c>
      <c r="AB1160" s="1">
        <v>180648720</v>
      </c>
      <c r="AC1160" s="1">
        <v>216438109.46346599</v>
      </c>
      <c r="AD1160" s="1">
        <v>37603785.462499999</v>
      </c>
      <c r="AE1160" s="1">
        <v>180648720</v>
      </c>
      <c r="AF1160" s="1">
        <v>171452145.29836199</v>
      </c>
      <c r="AG1160" s="1">
        <v>37603785.462499999</v>
      </c>
      <c r="AH1160" s="1">
        <v>180648720</v>
      </c>
      <c r="AI1160" s="1">
        <v>150282279.808902</v>
      </c>
      <c r="AJ1160" s="1">
        <v>37603785.462499999</v>
      </c>
      <c r="AK1160" s="1">
        <v>567899885.43234599</v>
      </c>
      <c r="AL1160" s="1">
        <v>476981873.02549201</v>
      </c>
      <c r="AM1160" s="1">
        <v>455476073.02549201</v>
      </c>
      <c r="AN1160" s="1">
        <v>410490108.86038798</v>
      </c>
      <c r="AO1160" s="1">
        <v>389320243.37092698</v>
      </c>
      <c r="AP1160" s="1">
        <v>204679952.06573999</v>
      </c>
      <c r="AQ1160" s="1">
        <v>0</v>
      </c>
      <c r="AR1160" s="1">
        <v>0</v>
      </c>
      <c r="AS1160" s="1">
        <v>0</v>
      </c>
      <c r="AT1160" s="1">
        <v>0</v>
      </c>
      <c r="AU1160" s="1">
        <v>0</v>
      </c>
      <c r="AV1160" s="1">
        <v>772579837.49808598</v>
      </c>
      <c r="AW1160" s="1">
        <v>681661825.09123194</v>
      </c>
      <c r="AX1160" s="1">
        <v>660156025.09123194</v>
      </c>
      <c r="AY1160" s="1">
        <v>615170060.92612803</v>
      </c>
      <c r="AZ1160" s="1">
        <v>594000195.43666697</v>
      </c>
      <c r="BA1160" s="1">
        <v>594000195.43666697</v>
      </c>
      <c r="BB1160" s="1">
        <v>476981873.02549201</v>
      </c>
      <c r="BC1160" s="1">
        <v>455476073.02549201</v>
      </c>
      <c r="BD1160" s="1">
        <v>410490108.86038798</v>
      </c>
      <c r="BE1160" s="1">
        <v>389320243.37092698</v>
      </c>
      <c r="BF1160" s="1">
        <v>389320243.37092698</v>
      </c>
      <c r="BG1160" t="s">
        <v>39</v>
      </c>
    </row>
    <row r="1161" spans="1:59" x14ac:dyDescent="0.25">
      <c r="A1161">
        <v>1729</v>
      </c>
      <c r="B1161" t="s">
        <v>279</v>
      </c>
      <c r="C1161">
        <v>2021</v>
      </c>
      <c r="D1161" s="2">
        <v>11784</v>
      </c>
      <c r="E1161" s="7">
        <v>40000</v>
      </c>
      <c r="F1161" t="s">
        <v>47</v>
      </c>
      <c r="G1161" s="2">
        <v>191</v>
      </c>
      <c r="H1161" s="1">
        <v>821521560</v>
      </c>
      <c r="I1161" s="1">
        <v>432208736.507999</v>
      </c>
      <c r="J1161" s="1">
        <v>3292176.852</v>
      </c>
      <c r="K1161" s="1">
        <v>149378503.90000001</v>
      </c>
      <c r="L1161" s="1">
        <v>0</v>
      </c>
      <c r="M1161" s="1">
        <v>62324452.960346103</v>
      </c>
      <c r="N1161" s="1">
        <v>9546259.5957401805</v>
      </c>
      <c r="O1161" s="1">
        <v>49949516.170000002</v>
      </c>
      <c r="P1161" s="1">
        <v>15578268.127525499</v>
      </c>
      <c r="Q1161" s="1">
        <v>7102768</v>
      </c>
      <c r="R1161" s="1">
        <v>3517008</v>
      </c>
      <c r="S1161" s="1">
        <v>139810</v>
      </c>
      <c r="T1161" s="1">
        <v>57.410645331415203</v>
      </c>
      <c r="U1161" s="1">
        <v>2.5615647344525501</v>
      </c>
      <c r="V1161" s="1">
        <v>1717558</v>
      </c>
      <c r="W1161" s="1">
        <v>31.25</v>
      </c>
      <c r="X1161" s="1">
        <v>1.1299999999999999</v>
      </c>
      <c r="Y1161" s="1">
        <v>202154520</v>
      </c>
      <c r="Z1161" s="1">
        <v>217122406.84392601</v>
      </c>
      <c r="AA1161" s="1">
        <v>37603785.462499999</v>
      </c>
      <c r="AB1161" s="1">
        <v>180648720</v>
      </c>
      <c r="AC1161" s="1">
        <v>217122406.84392601</v>
      </c>
      <c r="AD1161" s="1">
        <v>37603785.462499999</v>
      </c>
      <c r="AE1161" s="1">
        <v>180648720</v>
      </c>
      <c r="AF1161" s="1">
        <v>171994213.671592</v>
      </c>
      <c r="AG1161" s="1">
        <v>37603785.462499999</v>
      </c>
      <c r="AH1161" s="1">
        <v>180648720</v>
      </c>
      <c r="AI1161" s="1">
        <v>150757416.88461199</v>
      </c>
      <c r="AJ1161" s="1">
        <v>37603785.462499999</v>
      </c>
      <c r="AK1161" s="1">
        <v>497825366.32034498</v>
      </c>
      <c r="AL1161" s="1">
        <v>475751157.28595102</v>
      </c>
      <c r="AM1161" s="1">
        <v>454245357.28595102</v>
      </c>
      <c r="AN1161" s="1">
        <v>409117164.11361802</v>
      </c>
      <c r="AO1161" s="1">
        <v>387880367.32663703</v>
      </c>
      <c r="AP1161" s="1">
        <v>208874279.66574001</v>
      </c>
      <c r="AQ1161" s="1">
        <v>0</v>
      </c>
      <c r="AR1161" s="1">
        <v>0</v>
      </c>
      <c r="AS1161" s="1">
        <v>0</v>
      </c>
      <c r="AT1161" s="1">
        <v>0</v>
      </c>
      <c r="AU1161" s="1">
        <v>0</v>
      </c>
      <c r="AV1161" s="1">
        <v>706699645.98608506</v>
      </c>
      <c r="AW1161" s="1">
        <v>684625436.95169103</v>
      </c>
      <c r="AX1161" s="1">
        <v>663119636.95169103</v>
      </c>
      <c r="AY1161" s="1">
        <v>617991443.77935803</v>
      </c>
      <c r="AZ1161" s="1">
        <v>596754646.992378</v>
      </c>
      <c r="BA1161" s="1">
        <v>596754646.992378</v>
      </c>
      <c r="BB1161" s="1">
        <v>475751157.28595102</v>
      </c>
      <c r="BC1161" s="1">
        <v>454245357.28595102</v>
      </c>
      <c r="BD1161" s="1">
        <v>409117164.11361802</v>
      </c>
      <c r="BE1161" s="1">
        <v>387880367.32663703</v>
      </c>
      <c r="BF1161" s="1">
        <v>387880367.32663703</v>
      </c>
      <c r="BG1161" t="s">
        <v>39</v>
      </c>
    </row>
    <row r="1162" spans="1:59" x14ac:dyDescent="0.25">
      <c r="A1162">
        <v>1730</v>
      </c>
      <c r="B1162" t="s">
        <v>280</v>
      </c>
      <c r="C1162">
        <v>2017</v>
      </c>
      <c r="D1162" s="2">
        <v>66800</v>
      </c>
      <c r="E1162" s="7">
        <v>86643</v>
      </c>
      <c r="F1162" t="s">
        <v>45</v>
      </c>
      <c r="G1162" s="2">
        <v>207</v>
      </c>
      <c r="H1162" s="1">
        <v>5845864440.5</v>
      </c>
      <c r="I1162" s="1">
        <v>2498804686.0499902</v>
      </c>
      <c r="J1162" s="1">
        <v>803812505.29999995</v>
      </c>
      <c r="K1162" s="1">
        <v>923406339.32999897</v>
      </c>
      <c r="L1162" s="1">
        <v>0</v>
      </c>
      <c r="M1162" s="1">
        <v>225394891.36702499</v>
      </c>
      <c r="N1162" s="1">
        <v>67512691.729270607</v>
      </c>
      <c r="O1162" s="1">
        <v>11832312.9083068</v>
      </c>
      <c r="P1162" s="1">
        <v>187428822.79189599</v>
      </c>
      <c r="Q1162" s="1">
        <v>38720480</v>
      </c>
      <c r="R1162" s="1">
        <v>1756684</v>
      </c>
      <c r="S1162" s="1">
        <v>1119250</v>
      </c>
      <c r="T1162" s="1">
        <v>48.377200686474097</v>
      </c>
      <c r="U1162" s="1">
        <v>3.0601602581580698</v>
      </c>
      <c r="V1162" s="1">
        <v>0</v>
      </c>
      <c r="Y1162" s="1">
        <v>1145954000</v>
      </c>
      <c r="Z1162" s="1">
        <v>909674154.81016803</v>
      </c>
      <c r="AA1162" s="1">
        <v>0</v>
      </c>
      <c r="AB1162" s="1">
        <v>1024044000</v>
      </c>
      <c r="AC1162" s="1">
        <v>909674154.81016803</v>
      </c>
      <c r="AD1162" s="1">
        <v>0</v>
      </c>
      <c r="AE1162" s="1">
        <v>1024044000</v>
      </c>
      <c r="AF1162" s="1">
        <v>723050901.50855196</v>
      </c>
      <c r="AG1162" s="1">
        <v>0</v>
      </c>
      <c r="AH1162" s="1">
        <v>1024044000</v>
      </c>
      <c r="AI1162" s="1">
        <v>635228194.07249796</v>
      </c>
      <c r="AJ1162" s="1">
        <v>0</v>
      </c>
      <c r="AK1162" s="1">
        <v>3528012082.71701</v>
      </c>
      <c r="AL1162" s="1">
        <v>3046869482.90206</v>
      </c>
      <c r="AM1162" s="1">
        <v>2924959482.90206</v>
      </c>
      <c r="AN1162" s="1">
        <v>2738336229.60044</v>
      </c>
      <c r="AO1162" s="1">
        <v>2650513522.1643901</v>
      </c>
      <c r="AP1162" s="1">
        <v>1002751343.9675699</v>
      </c>
      <c r="AQ1162" s="1">
        <v>1020783042</v>
      </c>
      <c r="AR1162" s="1">
        <v>457030422.43530899</v>
      </c>
      <c r="AS1162" s="1">
        <v>438743922.43530899</v>
      </c>
      <c r="AT1162" s="1">
        <v>410750434.44006699</v>
      </c>
      <c r="AU1162" s="1">
        <v>397577028.32465899</v>
      </c>
      <c r="AV1162" s="1">
        <v>4530763426.6845903</v>
      </c>
      <c r="AW1162" s="1">
        <v>4506651249.3049498</v>
      </c>
      <c r="AX1162" s="1">
        <v>4366454749.3049498</v>
      </c>
      <c r="AY1162" s="1">
        <v>4151838008.00809</v>
      </c>
      <c r="AZ1162" s="1">
        <v>4050841894.4566302</v>
      </c>
      <c r="BA1162" s="1">
        <v>4050841894.4566302</v>
      </c>
      <c r="BB1162" s="1">
        <v>3503899905.3373699</v>
      </c>
      <c r="BC1162" s="1">
        <v>3363703405.3373699</v>
      </c>
      <c r="BD1162" s="1">
        <v>3149086664.0405102</v>
      </c>
      <c r="BE1162" s="1">
        <v>3048090550.4890499</v>
      </c>
      <c r="BF1162" s="1">
        <v>3048090550.4890499</v>
      </c>
      <c r="BG1162" t="s">
        <v>39</v>
      </c>
    </row>
    <row r="1163" spans="1:59" x14ac:dyDescent="0.25">
      <c r="A1163">
        <v>1730</v>
      </c>
      <c r="B1163" t="s">
        <v>280</v>
      </c>
      <c r="C1163">
        <v>2018</v>
      </c>
      <c r="D1163" s="2">
        <v>67134</v>
      </c>
      <c r="E1163" s="7">
        <v>86643</v>
      </c>
      <c r="F1163" t="s">
        <v>45</v>
      </c>
      <c r="G1163" s="2">
        <v>207</v>
      </c>
      <c r="H1163" s="1">
        <v>5871099810.5</v>
      </c>
      <c r="I1163" s="1">
        <v>2714244333</v>
      </c>
      <c r="J1163" s="1">
        <v>928538492.57999897</v>
      </c>
      <c r="K1163" s="1">
        <v>998795226.68999898</v>
      </c>
      <c r="L1163" s="1">
        <v>0</v>
      </c>
      <c r="M1163" s="1">
        <v>225394891.36702499</v>
      </c>
      <c r="N1163" s="1">
        <v>67512691.729270607</v>
      </c>
      <c r="O1163" s="1">
        <v>11832312.9083068</v>
      </c>
      <c r="P1163" s="1">
        <v>187428822.79189599</v>
      </c>
      <c r="Q1163" s="1">
        <v>38720480</v>
      </c>
      <c r="R1163" s="1">
        <v>1756684</v>
      </c>
      <c r="S1163" s="1">
        <v>1119250</v>
      </c>
      <c r="T1163" s="1">
        <v>49.638409626662302</v>
      </c>
      <c r="U1163" s="1">
        <v>1.9075733712043801</v>
      </c>
      <c r="V1163" s="1">
        <v>0</v>
      </c>
      <c r="Y1163" s="1">
        <v>1151683770</v>
      </c>
      <c r="Z1163" s="1">
        <v>958127620.83941901</v>
      </c>
      <c r="AA1163" s="1">
        <v>0</v>
      </c>
      <c r="AB1163" s="1">
        <v>1029164220</v>
      </c>
      <c r="AC1163" s="1">
        <v>958127620.83941901</v>
      </c>
      <c r="AD1163" s="1">
        <v>0</v>
      </c>
      <c r="AE1163" s="1">
        <v>1029164220</v>
      </c>
      <c r="AF1163" s="1">
        <v>761563947.20564103</v>
      </c>
      <c r="AG1163" s="1">
        <v>0</v>
      </c>
      <c r="AH1163" s="1">
        <v>1029164220</v>
      </c>
      <c r="AI1163" s="1">
        <v>669063394.90739202</v>
      </c>
      <c r="AJ1163" s="1">
        <v>0</v>
      </c>
      <c r="AK1163" s="1">
        <v>3868177716.9470201</v>
      </c>
      <c r="AL1163" s="1">
        <v>3225778706.2113099</v>
      </c>
      <c r="AM1163" s="1">
        <v>3103259156.2113099</v>
      </c>
      <c r="AN1163" s="1">
        <v>2906695482.5775299</v>
      </c>
      <c r="AO1163" s="1">
        <v>2814194930.2792802</v>
      </c>
      <c r="AP1163" s="1">
        <v>1078140231.32757</v>
      </c>
      <c r="AQ1163" s="1">
        <v>1020783042</v>
      </c>
      <c r="AR1163" s="1">
        <v>483866805.93169701</v>
      </c>
      <c r="AS1163" s="1">
        <v>465488873.43169701</v>
      </c>
      <c r="AT1163" s="1">
        <v>436004322.38663</v>
      </c>
      <c r="AU1163" s="1">
        <v>422129239.54189301</v>
      </c>
      <c r="AV1163" s="1">
        <v>4946317948.2746</v>
      </c>
      <c r="AW1163" s="1">
        <v>4787785743.4705801</v>
      </c>
      <c r="AX1163" s="1">
        <v>4646888260.9705801</v>
      </c>
      <c r="AY1163" s="1">
        <v>4420840036.2917404</v>
      </c>
      <c r="AZ1163" s="1">
        <v>4314464401.1487503</v>
      </c>
      <c r="BA1163" s="1">
        <v>4314464401.1487503</v>
      </c>
      <c r="BB1163" s="1">
        <v>3709645512.1430101</v>
      </c>
      <c r="BC1163" s="1">
        <v>3568748029.6430101</v>
      </c>
      <c r="BD1163" s="1">
        <v>3342699804.96416</v>
      </c>
      <c r="BE1163" s="1">
        <v>3236324169.8211799</v>
      </c>
      <c r="BF1163" s="1">
        <v>3236324169.8211799</v>
      </c>
      <c r="BG1163" t="s">
        <v>39</v>
      </c>
    </row>
    <row r="1164" spans="1:59" x14ac:dyDescent="0.25">
      <c r="A1164">
        <v>1730</v>
      </c>
      <c r="B1164" t="s">
        <v>280</v>
      </c>
      <c r="C1164">
        <v>2019</v>
      </c>
      <c r="D1164" s="2">
        <v>67553</v>
      </c>
      <c r="E1164" s="7">
        <v>86643</v>
      </c>
      <c r="F1164" t="s">
        <v>45</v>
      </c>
      <c r="G1164" s="2">
        <v>207</v>
      </c>
      <c r="H1164" s="1">
        <v>5902757355.5</v>
      </c>
      <c r="I1164" s="1">
        <v>2592978883.5599999</v>
      </c>
      <c r="J1164" s="1">
        <v>755267223.32999897</v>
      </c>
      <c r="K1164" s="1">
        <v>940894762.5</v>
      </c>
      <c r="L1164" s="1">
        <v>0</v>
      </c>
      <c r="M1164" s="1">
        <v>225394891.36702499</v>
      </c>
      <c r="N1164" s="1">
        <v>67512691.729270607</v>
      </c>
      <c r="O1164" s="1">
        <v>11832312.9083068</v>
      </c>
      <c r="P1164" s="1">
        <v>187428822.79189599</v>
      </c>
      <c r="Q1164" s="1">
        <v>38720480</v>
      </c>
      <c r="R1164" s="1">
        <v>1756684</v>
      </c>
      <c r="S1164" s="1">
        <v>1119250</v>
      </c>
      <c r="T1164" s="1">
        <v>44.623830908318801</v>
      </c>
      <c r="U1164" s="1">
        <v>4.8357003649116699</v>
      </c>
      <c r="V1164" s="1">
        <v>0</v>
      </c>
      <c r="Y1164" s="1">
        <v>1158871715</v>
      </c>
      <c r="Z1164" s="1">
        <v>798689271.88225698</v>
      </c>
      <c r="AA1164" s="1">
        <v>0</v>
      </c>
      <c r="AB1164" s="1">
        <v>1035587490</v>
      </c>
      <c r="AC1164" s="1">
        <v>798689271.88225698</v>
      </c>
      <c r="AD1164" s="1">
        <v>0</v>
      </c>
      <c r="AE1164" s="1">
        <v>1035587490</v>
      </c>
      <c r="AF1164" s="1">
        <v>634835006.58561301</v>
      </c>
      <c r="AG1164" s="1">
        <v>0</v>
      </c>
      <c r="AH1164" s="1">
        <v>1035587490</v>
      </c>
      <c r="AI1164" s="1">
        <v>557727117.03425097</v>
      </c>
      <c r="AJ1164" s="1">
        <v>0</v>
      </c>
      <c r="AK1164" s="1">
        <v>3573640998.25702</v>
      </c>
      <c r="AL1164" s="1">
        <v>2900257033.0041499</v>
      </c>
      <c r="AM1164" s="1">
        <v>2776972808.0041499</v>
      </c>
      <c r="AN1164" s="1">
        <v>2613118542.7075</v>
      </c>
      <c r="AO1164" s="1">
        <v>2536010653.1561399</v>
      </c>
      <c r="AP1164" s="1">
        <v>1020239767.13757</v>
      </c>
      <c r="AQ1164" s="1">
        <v>1020783042</v>
      </c>
      <c r="AR1164" s="1">
        <v>435038554.95062202</v>
      </c>
      <c r="AS1164" s="1">
        <v>416545921.20062202</v>
      </c>
      <c r="AT1164" s="1">
        <v>391967781.40612602</v>
      </c>
      <c r="AU1164" s="1">
        <v>380401597.97342199</v>
      </c>
      <c r="AV1164" s="1">
        <v>4593880765.3945999</v>
      </c>
      <c r="AW1164" s="1">
        <v>4355535355.09235</v>
      </c>
      <c r="AX1164" s="1">
        <v>4213758496.34235</v>
      </c>
      <c r="AY1164" s="1">
        <v>4025326091.2512102</v>
      </c>
      <c r="AZ1164" s="1">
        <v>3936652018.2671399</v>
      </c>
      <c r="BA1164" s="1">
        <v>3936652018.2671399</v>
      </c>
      <c r="BB1164" s="1">
        <v>3335295587.9547701</v>
      </c>
      <c r="BC1164" s="1">
        <v>3193518729.2047701</v>
      </c>
      <c r="BD1164" s="1">
        <v>3005086324.1136298</v>
      </c>
      <c r="BE1164" s="1">
        <v>2916412251.12956</v>
      </c>
      <c r="BF1164" s="1">
        <v>2916412251.12956</v>
      </c>
      <c r="BG1164" t="s">
        <v>39</v>
      </c>
    </row>
    <row r="1165" spans="1:59" x14ac:dyDescent="0.25">
      <c r="A1165">
        <v>1730</v>
      </c>
      <c r="B1165" t="s">
        <v>280</v>
      </c>
      <c r="C1165">
        <v>2020</v>
      </c>
      <c r="D1165" s="2">
        <v>67891</v>
      </c>
      <c r="E1165" s="7">
        <v>86643</v>
      </c>
      <c r="F1165" t="s">
        <v>45</v>
      </c>
      <c r="G1165" s="2">
        <v>207</v>
      </c>
      <c r="H1165" s="1">
        <v>5928294945.5</v>
      </c>
      <c r="I1165" s="1">
        <v>2783676664</v>
      </c>
      <c r="J1165" s="1">
        <v>892919719.79999995</v>
      </c>
      <c r="K1165" s="1">
        <v>953169569.66999996</v>
      </c>
      <c r="L1165" s="1">
        <v>0</v>
      </c>
      <c r="M1165" s="1">
        <v>225394891.36702499</v>
      </c>
      <c r="N1165" s="1">
        <v>67512691.729270607</v>
      </c>
      <c r="O1165" s="1">
        <v>11832312.9083068</v>
      </c>
      <c r="P1165" s="1">
        <v>187428822.79189599</v>
      </c>
      <c r="Q1165" s="1">
        <v>38720480</v>
      </c>
      <c r="R1165" s="1">
        <v>1756684</v>
      </c>
      <c r="S1165" s="1">
        <v>1119250</v>
      </c>
      <c r="T1165" s="1">
        <v>45.794156283154301</v>
      </c>
      <c r="U1165" s="1">
        <v>1.97718540823392</v>
      </c>
      <c r="V1165" s="1">
        <v>0</v>
      </c>
      <c r="Y1165" s="1">
        <v>1164670105</v>
      </c>
      <c r="Z1165" s="1">
        <v>879562424.42697597</v>
      </c>
      <c r="AA1165" s="1">
        <v>0</v>
      </c>
      <c r="AB1165" s="1">
        <v>1040769030</v>
      </c>
      <c r="AC1165" s="1">
        <v>879562424.42697597</v>
      </c>
      <c r="AD1165" s="1">
        <v>0</v>
      </c>
      <c r="AE1165" s="1">
        <v>1040769030</v>
      </c>
      <c r="AF1165" s="1">
        <v>699116711.79411304</v>
      </c>
      <c r="AG1165" s="1">
        <v>0</v>
      </c>
      <c r="AH1165" s="1">
        <v>1040769030</v>
      </c>
      <c r="AI1165" s="1">
        <v>614201082.31982398</v>
      </c>
      <c r="AJ1165" s="1">
        <v>0</v>
      </c>
      <c r="AK1165" s="1">
        <v>3901991275.1670198</v>
      </c>
      <c r="AL1165" s="1">
        <v>3124581072.0188699</v>
      </c>
      <c r="AM1165" s="1">
        <v>3000679997.0188699</v>
      </c>
      <c r="AN1165" s="1">
        <v>2820234284.3860002</v>
      </c>
      <c r="AO1165" s="1">
        <v>2735318654.9117198</v>
      </c>
      <c r="AP1165" s="1">
        <v>1032514574.30757</v>
      </c>
      <c r="AQ1165" s="1">
        <v>1020783042</v>
      </c>
      <c r="AR1165" s="1">
        <v>468687160.80282998</v>
      </c>
      <c r="AS1165" s="1">
        <v>450101999.55282998</v>
      </c>
      <c r="AT1165" s="1">
        <v>423035142.65790099</v>
      </c>
      <c r="AU1165" s="1">
        <v>410297798.23675799</v>
      </c>
      <c r="AV1165" s="1">
        <v>4934505849.4745998</v>
      </c>
      <c r="AW1165" s="1">
        <v>4625782807.1292801</v>
      </c>
      <c r="AX1165" s="1">
        <v>4483296570.8792801</v>
      </c>
      <c r="AY1165" s="1">
        <v>4275784001.35148</v>
      </c>
      <c r="AZ1165" s="1">
        <v>4178131027.4560499</v>
      </c>
      <c r="BA1165" s="1">
        <v>4178131027.4560499</v>
      </c>
      <c r="BB1165" s="1">
        <v>3593268232.8217001</v>
      </c>
      <c r="BC1165" s="1">
        <v>3450781996.5717001</v>
      </c>
      <c r="BD1165" s="1">
        <v>3243269427.04391</v>
      </c>
      <c r="BE1165" s="1">
        <v>3145616453.1484699</v>
      </c>
      <c r="BF1165" s="1">
        <v>3145616453.1484699</v>
      </c>
      <c r="BG1165" t="s">
        <v>39</v>
      </c>
    </row>
    <row r="1166" spans="1:59" x14ac:dyDescent="0.25">
      <c r="A1166">
        <v>1730</v>
      </c>
      <c r="B1166" t="s">
        <v>280</v>
      </c>
      <c r="C1166">
        <v>2021</v>
      </c>
      <c r="D1166" s="2">
        <v>67891</v>
      </c>
      <c r="E1166" s="7">
        <v>86643</v>
      </c>
      <c r="F1166" t="s">
        <v>45</v>
      </c>
      <c r="G1166" s="2">
        <v>207</v>
      </c>
      <c r="H1166" s="1">
        <v>5928294945.5</v>
      </c>
      <c r="I1166" s="1">
        <v>2886818281.3200002</v>
      </c>
      <c r="J1166" s="1">
        <v>944101136.29999995</v>
      </c>
      <c r="K1166" s="1">
        <v>886653605</v>
      </c>
      <c r="L1166" s="1">
        <v>0</v>
      </c>
      <c r="M1166" s="1">
        <v>225394891.36702499</v>
      </c>
      <c r="N1166" s="1">
        <v>67512691.729270607</v>
      </c>
      <c r="O1166" s="1">
        <v>11832312.9083068</v>
      </c>
      <c r="P1166" s="1">
        <v>187428822.79189599</v>
      </c>
      <c r="Q1166" s="1">
        <v>38720480</v>
      </c>
      <c r="R1166" s="1">
        <v>1756684</v>
      </c>
      <c r="S1166" s="1">
        <v>1119250</v>
      </c>
      <c r="T1166" s="1">
        <v>44.311678960000002</v>
      </c>
      <c r="U1166" s="1">
        <v>1.8801116034055201</v>
      </c>
      <c r="V1166" s="1">
        <v>0</v>
      </c>
      <c r="Y1166" s="1">
        <v>1164670105</v>
      </c>
      <c r="Z1166" s="1">
        <v>851752449.13528299</v>
      </c>
      <c r="AA1166" s="1">
        <v>0</v>
      </c>
      <c r="AB1166" s="1">
        <v>1040769030</v>
      </c>
      <c r="AC1166" s="1">
        <v>851752449.13528299</v>
      </c>
      <c r="AD1166" s="1">
        <v>0</v>
      </c>
      <c r="AE1166" s="1">
        <v>1040769030</v>
      </c>
      <c r="AF1166" s="1">
        <v>677012063.00392497</v>
      </c>
      <c r="AG1166" s="1">
        <v>0</v>
      </c>
      <c r="AH1166" s="1">
        <v>1040769030</v>
      </c>
      <c r="AI1166" s="1">
        <v>594781293.05975604</v>
      </c>
      <c r="AJ1166" s="1">
        <v>0</v>
      </c>
      <c r="AK1166" s="1">
        <v>4056314308.98702</v>
      </c>
      <c r="AL1166" s="1">
        <v>3147952513.22717</v>
      </c>
      <c r="AM1166" s="1">
        <v>3024051438.22717</v>
      </c>
      <c r="AN1166" s="1">
        <v>2849311052.09582</v>
      </c>
      <c r="AO1166" s="1">
        <v>2767080282.15165</v>
      </c>
      <c r="AP1166" s="1">
        <v>965998609.63757706</v>
      </c>
      <c r="AQ1166" s="1">
        <v>1020783042</v>
      </c>
      <c r="AR1166" s="1">
        <v>472192876.98407602</v>
      </c>
      <c r="AS1166" s="1">
        <v>453607715.73407602</v>
      </c>
      <c r="AT1166" s="1">
        <v>427396657.81437302</v>
      </c>
      <c r="AU1166" s="1">
        <v>415062042.32274699</v>
      </c>
      <c r="AV1166" s="1">
        <v>5022312918.6246004</v>
      </c>
      <c r="AW1166" s="1">
        <v>4586143999.8488302</v>
      </c>
      <c r="AX1166" s="1">
        <v>4443657763.5988302</v>
      </c>
      <c r="AY1166" s="1">
        <v>4242706319.54777</v>
      </c>
      <c r="AZ1166" s="1">
        <v>4148140934.1119699</v>
      </c>
      <c r="BA1166" s="1">
        <v>4148140934.1119699</v>
      </c>
      <c r="BB1166" s="1">
        <v>3620145390.2112498</v>
      </c>
      <c r="BC1166" s="1">
        <v>3477659153.9612498</v>
      </c>
      <c r="BD1166" s="1">
        <v>3276707709.9101901</v>
      </c>
      <c r="BE1166" s="1">
        <v>3182142324.4744</v>
      </c>
      <c r="BF1166" s="1">
        <v>3182142324.4744</v>
      </c>
      <c r="BG1166" t="s">
        <v>39</v>
      </c>
    </row>
    <row r="1167" spans="1:59" x14ac:dyDescent="0.25">
      <c r="A1167">
        <v>1731</v>
      </c>
      <c r="B1167" t="s">
        <v>281</v>
      </c>
      <c r="C1167">
        <v>2017</v>
      </c>
      <c r="D1167" s="2">
        <v>12886</v>
      </c>
      <c r="E1167" s="7">
        <v>78379.13</v>
      </c>
      <c r="F1167" t="s">
        <v>43</v>
      </c>
      <c r="G1167" s="2">
        <v>184</v>
      </c>
      <c r="H1167" s="1">
        <v>865423760</v>
      </c>
      <c r="I1167" s="1">
        <v>449038970.60000002</v>
      </c>
      <c r="J1167" s="1">
        <v>81945009.4799999</v>
      </c>
      <c r="K1167" s="1">
        <v>27938464.739999998</v>
      </c>
      <c r="L1167" s="1">
        <v>368211.62999999902</v>
      </c>
      <c r="M1167" s="1">
        <v>51454050</v>
      </c>
      <c r="N1167" s="1">
        <v>20623109.789999999</v>
      </c>
      <c r="O1167" s="1">
        <v>19357215.888416599</v>
      </c>
      <c r="P1167" s="1">
        <v>43148475</v>
      </c>
      <c r="Q1167" s="1">
        <v>12075853</v>
      </c>
      <c r="R1167" s="1">
        <v>27283057</v>
      </c>
      <c r="S1167" s="1">
        <v>18406</v>
      </c>
      <c r="T1167" s="1">
        <v>49.435551706478897</v>
      </c>
      <c r="U1167" s="1">
        <v>4.8263537022766601</v>
      </c>
      <c r="V1167" s="1">
        <v>1221726</v>
      </c>
      <c r="W1167" s="1">
        <v>28.6999999999999</v>
      </c>
      <c r="X1167" s="1">
        <v>1.18</v>
      </c>
      <c r="Y1167" s="1">
        <v>221059330</v>
      </c>
      <c r="Z1167" s="1">
        <v>388435218.93397599</v>
      </c>
      <c r="AA1167" s="1">
        <v>25652483.083919901</v>
      </c>
      <c r="AB1167" s="1">
        <v>197542380</v>
      </c>
      <c r="AC1167" s="1">
        <v>388435218.93397599</v>
      </c>
      <c r="AD1167" s="1">
        <v>25652483.083919901</v>
      </c>
      <c r="AE1167" s="1">
        <v>197542380</v>
      </c>
      <c r="AF1167" s="1">
        <v>306000911.791879</v>
      </c>
      <c r="AG1167" s="1">
        <v>25652483.083919901</v>
      </c>
      <c r="AH1167" s="1">
        <v>197542380</v>
      </c>
      <c r="AI1167" s="1">
        <v>267208296.666186</v>
      </c>
      <c r="AJ1167" s="1">
        <v>25652483.083919901</v>
      </c>
      <c r="AK1167" s="1">
        <v>582438030.07999897</v>
      </c>
      <c r="AL1167" s="1">
        <v>760240516.49789596</v>
      </c>
      <c r="AM1167" s="1">
        <v>736723566.49789596</v>
      </c>
      <c r="AN1167" s="1">
        <v>654289259.35579896</v>
      </c>
      <c r="AO1167" s="1">
        <v>615496644.230106</v>
      </c>
      <c r="AP1167" s="1">
        <v>68287002.0484166</v>
      </c>
      <c r="AQ1167" s="1">
        <v>0</v>
      </c>
      <c r="AR1167" s="1">
        <v>0</v>
      </c>
      <c r="AS1167" s="1">
        <v>0</v>
      </c>
      <c r="AT1167" s="1">
        <v>0</v>
      </c>
      <c r="AU1167" s="1">
        <v>0</v>
      </c>
      <c r="AV1167" s="1">
        <v>650725032.12841594</v>
      </c>
      <c r="AW1167" s="1">
        <v>828527518.54631305</v>
      </c>
      <c r="AX1167" s="1">
        <v>805010568.54631305</v>
      </c>
      <c r="AY1167" s="1">
        <v>722576261.40421605</v>
      </c>
      <c r="AZ1167" s="1">
        <v>683783646.27852297</v>
      </c>
      <c r="BA1167" s="1">
        <v>683783646.27852297</v>
      </c>
      <c r="BB1167" s="1">
        <v>760240516.49789596</v>
      </c>
      <c r="BC1167" s="1">
        <v>736723566.49789596</v>
      </c>
      <c r="BD1167" s="1">
        <v>654289259.35579896</v>
      </c>
      <c r="BE1167" s="1">
        <v>615496644.230106</v>
      </c>
      <c r="BF1167" s="1">
        <v>615496644.230106</v>
      </c>
      <c r="BG1167" t="s">
        <v>39</v>
      </c>
    </row>
    <row r="1168" spans="1:59" x14ac:dyDescent="0.25">
      <c r="A1168">
        <v>1731</v>
      </c>
      <c r="B1168" t="s">
        <v>281</v>
      </c>
      <c r="C1168">
        <v>2018</v>
      </c>
      <c r="D1168" s="2">
        <v>12886</v>
      </c>
      <c r="E1168" s="7">
        <v>78379.13</v>
      </c>
      <c r="F1168" t="s">
        <v>43</v>
      </c>
      <c r="G1168" s="2">
        <v>184</v>
      </c>
      <c r="H1168" s="1">
        <v>865423760</v>
      </c>
      <c r="I1168" s="1">
        <v>464999152.5</v>
      </c>
      <c r="J1168" s="1">
        <v>82032989.25</v>
      </c>
      <c r="K1168" s="1">
        <v>29626372.920000002</v>
      </c>
      <c r="L1168" s="1">
        <v>840695.58</v>
      </c>
      <c r="M1168" s="1">
        <v>51454050</v>
      </c>
      <c r="N1168" s="1">
        <v>20623109.789999999</v>
      </c>
      <c r="O1168" s="1">
        <v>19357215.888416599</v>
      </c>
      <c r="P1168" s="1">
        <v>43148475</v>
      </c>
      <c r="Q1168" s="1">
        <v>12075853</v>
      </c>
      <c r="R1168" s="1">
        <v>27283057</v>
      </c>
      <c r="S1168" s="1">
        <v>18406</v>
      </c>
      <c r="T1168" s="1">
        <v>49.4983037981699</v>
      </c>
      <c r="U1168" s="1">
        <v>3.6282387419002</v>
      </c>
      <c r="V1168" s="1">
        <v>1221726</v>
      </c>
      <c r="W1168" s="1">
        <v>28.6999999999999</v>
      </c>
      <c r="X1168" s="1">
        <v>1.18</v>
      </c>
      <c r="Y1168" s="1">
        <v>221059330</v>
      </c>
      <c r="Z1168" s="1">
        <v>399414236.52067101</v>
      </c>
      <c r="AA1168" s="1">
        <v>25652483.083919901</v>
      </c>
      <c r="AB1168" s="1">
        <v>197542380</v>
      </c>
      <c r="AC1168" s="1">
        <v>399414236.52067101</v>
      </c>
      <c r="AD1168" s="1">
        <v>25652483.083919901</v>
      </c>
      <c r="AE1168" s="1">
        <v>197542380</v>
      </c>
      <c r="AF1168" s="1">
        <v>314649945.73202401</v>
      </c>
      <c r="AG1168" s="1">
        <v>25652483.083919901</v>
      </c>
      <c r="AH1168" s="1">
        <v>197542380</v>
      </c>
      <c r="AI1168" s="1">
        <v>274760867.71383703</v>
      </c>
      <c r="AJ1168" s="1">
        <v>25652483.083919901</v>
      </c>
      <c r="AK1168" s="1">
        <v>598486191.75</v>
      </c>
      <c r="AL1168" s="1">
        <v>771307513.85459101</v>
      </c>
      <c r="AM1168" s="1">
        <v>747790563.85459101</v>
      </c>
      <c r="AN1168" s="1">
        <v>663026273.06594396</v>
      </c>
      <c r="AO1168" s="1">
        <v>623137195.04775703</v>
      </c>
      <c r="AP1168" s="1">
        <v>70447394.178416595</v>
      </c>
      <c r="AQ1168" s="1">
        <v>0</v>
      </c>
      <c r="AR1168" s="1">
        <v>0</v>
      </c>
      <c r="AS1168" s="1">
        <v>0</v>
      </c>
      <c r="AT1168" s="1">
        <v>0</v>
      </c>
      <c r="AU1168" s="1">
        <v>0</v>
      </c>
      <c r="AV1168" s="1">
        <v>668933585.92841601</v>
      </c>
      <c r="AW1168" s="1">
        <v>841754908.03300703</v>
      </c>
      <c r="AX1168" s="1">
        <v>818237958.03300703</v>
      </c>
      <c r="AY1168" s="1">
        <v>733473667.24436104</v>
      </c>
      <c r="AZ1168" s="1">
        <v>693584589.226174</v>
      </c>
      <c r="BA1168" s="1">
        <v>693584589.226174</v>
      </c>
      <c r="BB1168" s="1">
        <v>771307513.85459101</v>
      </c>
      <c r="BC1168" s="1">
        <v>747790563.85459101</v>
      </c>
      <c r="BD1168" s="1">
        <v>663026273.06594396</v>
      </c>
      <c r="BE1168" s="1">
        <v>623137195.04775703</v>
      </c>
      <c r="BF1168" s="1">
        <v>623137195.04775703</v>
      </c>
      <c r="BG1168" t="s">
        <v>39</v>
      </c>
    </row>
    <row r="1169" spans="1:59" x14ac:dyDescent="0.25">
      <c r="A1169">
        <v>1731</v>
      </c>
      <c r="B1169" t="s">
        <v>281</v>
      </c>
      <c r="C1169">
        <v>2019</v>
      </c>
      <c r="D1169" s="2">
        <v>13173</v>
      </c>
      <c r="E1169" s="7">
        <v>78379.13</v>
      </c>
      <c r="F1169" t="s">
        <v>43</v>
      </c>
      <c r="G1169" s="2">
        <v>184</v>
      </c>
      <c r="H1169" s="1">
        <v>884698680</v>
      </c>
      <c r="I1169" s="1">
        <v>432414052.5</v>
      </c>
      <c r="J1169" s="1">
        <v>75405179.909999996</v>
      </c>
      <c r="K1169" s="1">
        <v>29235351.719999999</v>
      </c>
      <c r="L1169" s="1">
        <v>2179943.19</v>
      </c>
      <c r="M1169" s="1">
        <v>51454050</v>
      </c>
      <c r="N1169" s="1">
        <v>20623109.789999999</v>
      </c>
      <c r="O1169" s="1">
        <v>19357215.888416599</v>
      </c>
      <c r="P1169" s="1">
        <v>43148475</v>
      </c>
      <c r="Q1169" s="1">
        <v>12075853</v>
      </c>
      <c r="R1169" s="1">
        <v>27283057</v>
      </c>
      <c r="S1169" s="1">
        <v>18406</v>
      </c>
      <c r="T1169" s="1">
        <v>46.539206748220998</v>
      </c>
      <c r="U1169" s="1">
        <v>6.1166943585352902</v>
      </c>
      <c r="V1169" s="1">
        <v>1221726</v>
      </c>
      <c r="W1169" s="1">
        <v>28.6999999999999</v>
      </c>
      <c r="X1169" s="1">
        <v>1.18</v>
      </c>
      <c r="Y1169" s="1">
        <v>225982815</v>
      </c>
      <c r="Z1169" s="1">
        <v>351979595.07072598</v>
      </c>
      <c r="AA1169" s="1">
        <v>25652483.083919901</v>
      </c>
      <c r="AB1169" s="1">
        <v>201942090</v>
      </c>
      <c r="AC1169" s="1">
        <v>351979595.07072598</v>
      </c>
      <c r="AD1169" s="1">
        <v>25652483.083919901</v>
      </c>
      <c r="AE1169" s="1">
        <v>201942090</v>
      </c>
      <c r="AF1169" s="1">
        <v>277281955.32672799</v>
      </c>
      <c r="AG1169" s="1">
        <v>25652483.083919901</v>
      </c>
      <c r="AH1169" s="1">
        <v>201942090</v>
      </c>
      <c r="AI1169" s="1">
        <v>242130124.858964</v>
      </c>
      <c r="AJ1169" s="1">
        <v>25652483.083919901</v>
      </c>
      <c r="AK1169" s="1">
        <v>559273282.40999997</v>
      </c>
      <c r="AL1169" s="1">
        <v>722168548.06464601</v>
      </c>
      <c r="AM1169" s="1">
        <v>698127823.06464601</v>
      </c>
      <c r="AN1169" s="1">
        <v>623430183.32064795</v>
      </c>
      <c r="AO1169" s="1">
        <v>588278352.85288405</v>
      </c>
      <c r="AP1169" s="1">
        <v>71395620.588416606</v>
      </c>
      <c r="AQ1169" s="1">
        <v>0</v>
      </c>
      <c r="AR1169" s="1">
        <v>0</v>
      </c>
      <c r="AS1169" s="1">
        <v>0</v>
      </c>
      <c r="AT1169" s="1">
        <v>0</v>
      </c>
      <c r="AU1169" s="1">
        <v>0</v>
      </c>
      <c r="AV1169" s="1">
        <v>630668902.99841595</v>
      </c>
      <c r="AW1169" s="1">
        <v>793564168.65306306</v>
      </c>
      <c r="AX1169" s="1">
        <v>769523443.65306306</v>
      </c>
      <c r="AY1169" s="1">
        <v>694825803.90906405</v>
      </c>
      <c r="AZ1169" s="1">
        <v>659673973.44130003</v>
      </c>
      <c r="BA1169" s="1">
        <v>659673973.44130003</v>
      </c>
      <c r="BB1169" s="1">
        <v>722168548.06464601</v>
      </c>
      <c r="BC1169" s="1">
        <v>698127823.06464601</v>
      </c>
      <c r="BD1169" s="1">
        <v>623430183.32064795</v>
      </c>
      <c r="BE1169" s="1">
        <v>588278352.85288405</v>
      </c>
      <c r="BF1169" s="1">
        <v>588278352.85288405</v>
      </c>
      <c r="BG1169" t="s">
        <v>39</v>
      </c>
    </row>
    <row r="1170" spans="1:59" x14ac:dyDescent="0.25">
      <c r="A1170">
        <v>1731</v>
      </c>
      <c r="B1170" t="s">
        <v>281</v>
      </c>
      <c r="C1170">
        <v>2020</v>
      </c>
      <c r="D1170" s="2">
        <v>13173</v>
      </c>
      <c r="E1170" s="7">
        <v>78379.13</v>
      </c>
      <c r="F1170" t="s">
        <v>43</v>
      </c>
      <c r="G1170" s="2">
        <v>184</v>
      </c>
      <c r="H1170" s="1">
        <v>884698680</v>
      </c>
      <c r="I1170" s="1">
        <v>471802921.40999901</v>
      </c>
      <c r="J1170" s="1">
        <v>88429444.379999995</v>
      </c>
      <c r="K1170" s="1">
        <v>24624560.0699999</v>
      </c>
      <c r="L1170" s="1">
        <v>1414193.3399999901</v>
      </c>
      <c r="M1170" s="1">
        <v>51454050</v>
      </c>
      <c r="N1170" s="1">
        <v>20623109.789999999</v>
      </c>
      <c r="O1170" s="1">
        <v>19357215.888416599</v>
      </c>
      <c r="P1170" s="1">
        <v>43148475</v>
      </c>
      <c r="Q1170" s="1">
        <v>12075853</v>
      </c>
      <c r="R1170" s="1">
        <v>27283057</v>
      </c>
      <c r="S1170" s="1">
        <v>18406</v>
      </c>
      <c r="T1170" s="1">
        <v>47.871969544181297</v>
      </c>
      <c r="U1170" s="1">
        <v>2.4941033271300599</v>
      </c>
      <c r="V1170" s="1">
        <v>1221726</v>
      </c>
      <c r="W1170" s="1">
        <v>28.6999999999999</v>
      </c>
      <c r="X1170" s="1">
        <v>1.18</v>
      </c>
      <c r="Y1170" s="1">
        <v>225982815</v>
      </c>
      <c r="Z1170" s="1">
        <v>395128408.20667899</v>
      </c>
      <c r="AA1170" s="1">
        <v>25652483.083919901</v>
      </c>
      <c r="AB1170" s="1">
        <v>201942090</v>
      </c>
      <c r="AC1170" s="1">
        <v>395128408.20667899</v>
      </c>
      <c r="AD1170" s="1">
        <v>25652483.083919901</v>
      </c>
      <c r="AE1170" s="1">
        <v>201942090</v>
      </c>
      <c r="AF1170" s="1">
        <v>311273662.35724598</v>
      </c>
      <c r="AG1170" s="1">
        <v>25652483.083919901</v>
      </c>
      <c r="AH1170" s="1">
        <v>201942090</v>
      </c>
      <c r="AI1170" s="1">
        <v>271812605.48692501</v>
      </c>
      <c r="AJ1170" s="1">
        <v>25652483.083919901</v>
      </c>
      <c r="AK1170" s="1">
        <v>611686415.78999901</v>
      </c>
      <c r="AL1170" s="1">
        <v>778341625.67059898</v>
      </c>
      <c r="AM1170" s="1">
        <v>754300900.67059898</v>
      </c>
      <c r="AN1170" s="1">
        <v>670446154.82116604</v>
      </c>
      <c r="AO1170" s="1">
        <v>630985097.950845</v>
      </c>
      <c r="AP1170" s="1">
        <v>66019079.088416398</v>
      </c>
      <c r="AQ1170" s="1">
        <v>0</v>
      </c>
      <c r="AR1170" s="1">
        <v>0</v>
      </c>
      <c r="AS1170" s="1">
        <v>0</v>
      </c>
      <c r="AT1170" s="1">
        <v>0</v>
      </c>
      <c r="AU1170" s="1">
        <v>0</v>
      </c>
      <c r="AV1170" s="1">
        <v>677705494.87841499</v>
      </c>
      <c r="AW1170" s="1">
        <v>844360704.75901496</v>
      </c>
      <c r="AX1170" s="1">
        <v>820319979.75901496</v>
      </c>
      <c r="AY1170" s="1">
        <v>736465233.90958297</v>
      </c>
      <c r="AZ1170" s="1">
        <v>697004177.03926098</v>
      </c>
      <c r="BA1170" s="1">
        <v>697004177.03926098</v>
      </c>
      <c r="BB1170" s="1">
        <v>778341625.67059898</v>
      </c>
      <c r="BC1170" s="1">
        <v>754300900.67059898</v>
      </c>
      <c r="BD1170" s="1">
        <v>670446154.82116604</v>
      </c>
      <c r="BE1170" s="1">
        <v>630985097.950845</v>
      </c>
      <c r="BF1170" s="1">
        <v>630985097.950845</v>
      </c>
      <c r="BG1170" t="s">
        <v>39</v>
      </c>
    </row>
    <row r="1171" spans="1:59" x14ac:dyDescent="0.25">
      <c r="A1171">
        <v>1731</v>
      </c>
      <c r="B1171" t="s">
        <v>281</v>
      </c>
      <c r="C1171">
        <v>2021</v>
      </c>
      <c r="D1171" s="2">
        <v>13173</v>
      </c>
      <c r="E1171" s="7">
        <v>78379.13</v>
      </c>
      <c r="F1171" t="s">
        <v>43</v>
      </c>
      <c r="G1171" s="2">
        <v>184</v>
      </c>
      <c r="H1171" s="1">
        <v>884698680</v>
      </c>
      <c r="I1171" s="1">
        <v>486987578.009996</v>
      </c>
      <c r="J1171" s="1">
        <v>81462750</v>
      </c>
      <c r="K1171" s="1">
        <v>26980462.800000001</v>
      </c>
      <c r="L1171" s="1">
        <v>3330197.22</v>
      </c>
      <c r="M1171" s="1">
        <v>51454050</v>
      </c>
      <c r="N1171" s="1">
        <v>20623109.789999999</v>
      </c>
      <c r="O1171" s="1">
        <v>19357215.888416599</v>
      </c>
      <c r="P1171" s="1">
        <v>43148475</v>
      </c>
      <c r="Q1171" s="1">
        <v>12075853</v>
      </c>
      <c r="R1171" s="1">
        <v>27283057</v>
      </c>
      <c r="S1171" s="1">
        <v>18406</v>
      </c>
      <c r="T1171" s="1">
        <v>47.077802879262599</v>
      </c>
      <c r="U1171" s="1">
        <v>3.36156572920431</v>
      </c>
      <c r="V1171" s="1">
        <v>1221726</v>
      </c>
      <c r="W1171" s="1">
        <v>28.6999999999999</v>
      </c>
      <c r="X1171" s="1">
        <v>1.18</v>
      </c>
      <c r="Y1171" s="1">
        <v>225982815</v>
      </c>
      <c r="Z1171" s="1">
        <v>380659749.73934501</v>
      </c>
      <c r="AA1171" s="1">
        <v>25652483.083919901</v>
      </c>
      <c r="AB1171" s="1">
        <v>201942090</v>
      </c>
      <c r="AC1171" s="1">
        <v>380659749.73934501</v>
      </c>
      <c r="AD1171" s="1">
        <v>25652483.083919901</v>
      </c>
      <c r="AE1171" s="1">
        <v>201942090</v>
      </c>
      <c r="AF1171" s="1">
        <v>299875564.37951899</v>
      </c>
      <c r="AG1171" s="1">
        <v>25652483.083919901</v>
      </c>
      <c r="AH1171" s="1">
        <v>201942090</v>
      </c>
      <c r="AI1171" s="1">
        <v>261859477.15136501</v>
      </c>
      <c r="AJ1171" s="1">
        <v>25652483.083919901</v>
      </c>
      <c r="AK1171" s="1">
        <v>619904378.00999498</v>
      </c>
      <c r="AL1171" s="1">
        <v>756906272.82326496</v>
      </c>
      <c r="AM1171" s="1">
        <v>732865547.82326496</v>
      </c>
      <c r="AN1171" s="1">
        <v>652081362.46343899</v>
      </c>
      <c r="AO1171" s="1">
        <v>614065275.235286</v>
      </c>
      <c r="AP1171" s="1">
        <v>70290985.698416606</v>
      </c>
      <c r="AQ1171" s="1">
        <v>0</v>
      </c>
      <c r="AR1171" s="1">
        <v>0</v>
      </c>
      <c r="AS1171" s="1">
        <v>0</v>
      </c>
      <c r="AT1171" s="1">
        <v>0</v>
      </c>
      <c r="AU1171" s="1">
        <v>0</v>
      </c>
      <c r="AV1171" s="1">
        <v>690195363.70841205</v>
      </c>
      <c r="AW1171" s="1">
        <v>827197258.52168202</v>
      </c>
      <c r="AX1171" s="1">
        <v>803156533.52168202</v>
      </c>
      <c r="AY1171" s="1">
        <v>722372348.16185606</v>
      </c>
      <c r="AZ1171" s="1">
        <v>684356260.93370199</v>
      </c>
      <c r="BA1171" s="1">
        <v>684356260.93370199</v>
      </c>
      <c r="BB1171" s="1">
        <v>756906272.82326496</v>
      </c>
      <c r="BC1171" s="1">
        <v>732865547.82326496</v>
      </c>
      <c r="BD1171" s="1">
        <v>652081362.46343899</v>
      </c>
      <c r="BE1171" s="1">
        <v>614065275.235286</v>
      </c>
      <c r="BF1171" s="1">
        <v>614065275.235286</v>
      </c>
      <c r="BG1171" t="s">
        <v>39</v>
      </c>
    </row>
    <row r="1172" spans="1:59" x14ac:dyDescent="0.25">
      <c r="A1172">
        <v>1732</v>
      </c>
      <c r="B1172" t="s">
        <v>282</v>
      </c>
      <c r="C1172">
        <v>2017</v>
      </c>
      <c r="D1172" s="2">
        <v>25891</v>
      </c>
      <c r="E1172" s="7">
        <v>113550.75</v>
      </c>
      <c r="F1172" t="s">
        <v>45</v>
      </c>
      <c r="G1172" s="2">
        <v>269</v>
      </c>
      <c r="H1172" s="1">
        <v>2542107835</v>
      </c>
      <c r="I1172" s="1">
        <v>1402911681.8399999</v>
      </c>
      <c r="J1172" s="1">
        <v>377342114.51599997</v>
      </c>
      <c r="K1172" s="1">
        <v>366748950.10000002</v>
      </c>
      <c r="L1172" s="1">
        <v>0</v>
      </c>
      <c r="M1172" s="1">
        <v>118600777.49375699</v>
      </c>
      <c r="N1172" s="1">
        <v>29421071.660737999</v>
      </c>
      <c r="O1172" s="1">
        <v>20740351.9644433</v>
      </c>
      <c r="P1172" s="1">
        <v>68713009.922880501</v>
      </c>
      <c r="Q1172" s="1">
        <v>27467076</v>
      </c>
      <c r="R1172" s="1">
        <v>28581690</v>
      </c>
      <c r="S1172" s="1">
        <v>912300</v>
      </c>
      <c r="T1172" s="1">
        <v>61.3613085633948</v>
      </c>
      <c r="U1172" s="1">
        <v>2.04132330054665</v>
      </c>
      <c r="V1172" s="1">
        <v>496580</v>
      </c>
      <c r="W1172" s="1">
        <v>47.67</v>
      </c>
      <c r="X1172" s="1">
        <v>1.08</v>
      </c>
      <c r="Y1172" s="1">
        <v>444160105</v>
      </c>
      <c r="Z1172" s="1">
        <v>1009898982.19197</v>
      </c>
      <c r="AA1172" s="1">
        <v>14676620.532</v>
      </c>
      <c r="AB1172" s="1">
        <v>396909030</v>
      </c>
      <c r="AC1172" s="1">
        <v>1009898982.19197</v>
      </c>
      <c r="AD1172" s="1">
        <v>14676620.532</v>
      </c>
      <c r="AE1172" s="1">
        <v>396909030</v>
      </c>
      <c r="AF1172" s="1">
        <v>802425445.24784005</v>
      </c>
      <c r="AG1172" s="1">
        <v>14676620.532</v>
      </c>
      <c r="AH1172" s="1">
        <v>396909030</v>
      </c>
      <c r="AI1172" s="1">
        <v>704790839.62707102</v>
      </c>
      <c r="AJ1172" s="1">
        <v>14676620.532</v>
      </c>
      <c r="AK1172" s="1">
        <v>1898854573.84975</v>
      </c>
      <c r="AL1172" s="1">
        <v>1914790832.1628499</v>
      </c>
      <c r="AM1172" s="1">
        <v>1867539757.1628499</v>
      </c>
      <c r="AN1172" s="1">
        <v>1660066220.21872</v>
      </c>
      <c r="AO1172" s="1">
        <v>1562431614.59795</v>
      </c>
      <c r="AP1172" s="1">
        <v>416910373.72518098</v>
      </c>
      <c r="AQ1172" s="1">
        <v>0</v>
      </c>
      <c r="AR1172" s="1">
        <v>0</v>
      </c>
      <c r="AS1172" s="1">
        <v>0</v>
      </c>
      <c r="AT1172" s="1">
        <v>0</v>
      </c>
      <c r="AU1172" s="1">
        <v>0</v>
      </c>
      <c r="AV1172" s="1">
        <v>2315764947.5749302</v>
      </c>
      <c r="AW1172" s="1">
        <v>2331701205.8880301</v>
      </c>
      <c r="AX1172" s="1">
        <v>2284450130.8880301</v>
      </c>
      <c r="AY1172" s="1">
        <v>2076976593.9439001</v>
      </c>
      <c r="AZ1172" s="1">
        <v>1979341988.3231299</v>
      </c>
      <c r="BA1172" s="1">
        <v>1979341988.3231299</v>
      </c>
      <c r="BB1172" s="1">
        <v>1914790832.1628499</v>
      </c>
      <c r="BC1172" s="1">
        <v>1867539757.1628499</v>
      </c>
      <c r="BD1172" s="1">
        <v>1660066220.21872</v>
      </c>
      <c r="BE1172" s="1">
        <v>1562431614.59795</v>
      </c>
      <c r="BF1172" s="1">
        <v>1562431614.59795</v>
      </c>
      <c r="BG1172" t="s">
        <v>39</v>
      </c>
    </row>
    <row r="1173" spans="1:59" x14ac:dyDescent="0.25">
      <c r="A1173">
        <v>1732</v>
      </c>
      <c r="B1173" t="s">
        <v>282</v>
      </c>
      <c r="C1173">
        <v>2018</v>
      </c>
      <c r="D1173" s="2">
        <v>26761</v>
      </c>
      <c r="E1173" s="7">
        <v>113550.75</v>
      </c>
      <c r="F1173" t="s">
        <v>45</v>
      </c>
      <c r="G1173" s="2">
        <v>269</v>
      </c>
      <c r="H1173" s="1">
        <v>2627528785</v>
      </c>
      <c r="I1173" s="1">
        <v>1487955469.5639999</v>
      </c>
      <c r="J1173" s="1">
        <v>313234058.10000002</v>
      </c>
      <c r="K1173" s="1">
        <v>365189261.72399998</v>
      </c>
      <c r="L1173" s="1">
        <v>0</v>
      </c>
      <c r="M1173" s="1">
        <v>118600777.49375699</v>
      </c>
      <c r="N1173" s="1">
        <v>29421071.660737999</v>
      </c>
      <c r="O1173" s="1">
        <v>20740351.9644433</v>
      </c>
      <c r="P1173" s="1">
        <v>68713009.922880501</v>
      </c>
      <c r="Q1173" s="1">
        <v>27467076</v>
      </c>
      <c r="R1173" s="1">
        <v>28581690</v>
      </c>
      <c r="S1173" s="1">
        <v>912300</v>
      </c>
      <c r="T1173" s="1">
        <v>62.204543988249</v>
      </c>
      <c r="U1173" s="1">
        <v>1.7807118482588999</v>
      </c>
      <c r="V1173" s="1">
        <v>496580</v>
      </c>
      <c r="W1173" s="1">
        <v>47.67</v>
      </c>
      <c r="X1173" s="1">
        <v>1.08</v>
      </c>
      <c r="Y1173" s="1">
        <v>459084955</v>
      </c>
      <c r="Z1173" s="1">
        <v>1028691533.01244</v>
      </c>
      <c r="AA1173" s="1">
        <v>14676620.532</v>
      </c>
      <c r="AB1173" s="1">
        <v>410246130</v>
      </c>
      <c r="AC1173" s="1">
        <v>1028691533.01244</v>
      </c>
      <c r="AD1173" s="1">
        <v>14676620.532</v>
      </c>
      <c r="AE1173" s="1">
        <v>410246130</v>
      </c>
      <c r="AF1173" s="1">
        <v>817357256.47387505</v>
      </c>
      <c r="AG1173" s="1">
        <v>14676620.532</v>
      </c>
      <c r="AH1173" s="1">
        <v>410246130</v>
      </c>
      <c r="AI1173" s="1">
        <v>717905832.220433</v>
      </c>
      <c r="AJ1173" s="1">
        <v>14676620.532</v>
      </c>
      <c r="AK1173" s="1">
        <v>1919790305.1577499</v>
      </c>
      <c r="AL1173" s="1">
        <v>1884400176.5673201</v>
      </c>
      <c r="AM1173" s="1">
        <v>1835561351.5673201</v>
      </c>
      <c r="AN1173" s="1">
        <v>1624227075.0287499</v>
      </c>
      <c r="AO1173" s="1">
        <v>1524775650.77531</v>
      </c>
      <c r="AP1173" s="1">
        <v>415350685.349181</v>
      </c>
      <c r="AQ1173" s="1">
        <v>0</v>
      </c>
      <c r="AR1173" s="1">
        <v>0</v>
      </c>
      <c r="AS1173" s="1">
        <v>0</v>
      </c>
      <c r="AT1173" s="1">
        <v>0</v>
      </c>
      <c r="AU1173" s="1">
        <v>0</v>
      </c>
      <c r="AV1173" s="1">
        <v>2335140990.5069299</v>
      </c>
      <c r="AW1173" s="1">
        <v>2299750861.9165001</v>
      </c>
      <c r="AX1173" s="1">
        <v>2250912036.9165001</v>
      </c>
      <c r="AY1173" s="1">
        <v>2039577760.3779299</v>
      </c>
      <c r="AZ1173" s="1">
        <v>1940126336.12449</v>
      </c>
      <c r="BA1173" s="1">
        <v>1940126336.12449</v>
      </c>
      <c r="BB1173" s="1">
        <v>1884400176.5673201</v>
      </c>
      <c r="BC1173" s="1">
        <v>1835561351.5673201</v>
      </c>
      <c r="BD1173" s="1">
        <v>1624227075.0287499</v>
      </c>
      <c r="BE1173" s="1">
        <v>1524775650.77531</v>
      </c>
      <c r="BF1173" s="1">
        <v>1524775650.77531</v>
      </c>
      <c r="BG1173" t="s">
        <v>39</v>
      </c>
    </row>
    <row r="1174" spans="1:59" x14ac:dyDescent="0.25">
      <c r="A1174">
        <v>1732</v>
      </c>
      <c r="B1174" t="s">
        <v>282</v>
      </c>
      <c r="C1174">
        <v>2019</v>
      </c>
      <c r="D1174" s="2">
        <v>27564</v>
      </c>
      <c r="E1174" s="7">
        <v>113550.75</v>
      </c>
      <c r="F1174" t="s">
        <v>45</v>
      </c>
      <c r="G1174" s="2">
        <v>269</v>
      </c>
      <c r="H1174" s="1">
        <v>2706371340</v>
      </c>
      <c r="I1174" s="1">
        <v>1278555458</v>
      </c>
      <c r="J1174" s="1">
        <v>226930356.30000001</v>
      </c>
      <c r="K1174" s="1">
        <v>366840594</v>
      </c>
      <c r="L1174" s="1">
        <v>0</v>
      </c>
      <c r="M1174" s="1">
        <v>118600777.49375699</v>
      </c>
      <c r="N1174" s="1">
        <v>29421071.660737999</v>
      </c>
      <c r="O1174" s="1">
        <v>20740351.9644433</v>
      </c>
      <c r="P1174" s="1">
        <v>68713009.922880501</v>
      </c>
      <c r="Q1174" s="1">
        <v>27467076</v>
      </c>
      <c r="R1174" s="1">
        <v>28581690</v>
      </c>
      <c r="S1174" s="1">
        <v>912300</v>
      </c>
      <c r="T1174" s="1">
        <v>57.1833107307273</v>
      </c>
      <c r="U1174" s="1">
        <v>4.3000934548928802</v>
      </c>
      <c r="V1174" s="1">
        <v>496580</v>
      </c>
      <c r="W1174" s="1">
        <v>47.67</v>
      </c>
      <c r="X1174" s="1">
        <v>1.08</v>
      </c>
      <c r="Y1174" s="1">
        <v>472860420</v>
      </c>
      <c r="Z1174" s="1">
        <v>900315586.14277995</v>
      </c>
      <c r="AA1174" s="1">
        <v>14676620.532</v>
      </c>
      <c r="AB1174" s="1">
        <v>422556120</v>
      </c>
      <c r="AC1174" s="1">
        <v>900315586.14277995</v>
      </c>
      <c r="AD1174" s="1">
        <v>14676620.532</v>
      </c>
      <c r="AE1174" s="1">
        <v>422556120</v>
      </c>
      <c r="AF1174" s="1">
        <v>715354850.15159702</v>
      </c>
      <c r="AG1174" s="1">
        <v>14676620.532</v>
      </c>
      <c r="AH1174" s="1">
        <v>422556120</v>
      </c>
      <c r="AI1174" s="1">
        <v>628314503.80280495</v>
      </c>
      <c r="AJ1174" s="1">
        <v>14676620.532</v>
      </c>
      <c r="AK1174" s="1">
        <v>1624086591.79375</v>
      </c>
      <c r="AL1174" s="1">
        <v>1683495992.89766</v>
      </c>
      <c r="AM1174" s="1">
        <v>1633191692.89766</v>
      </c>
      <c r="AN1174" s="1">
        <v>1448230956.9064701</v>
      </c>
      <c r="AO1174" s="1">
        <v>1361190610.5576799</v>
      </c>
      <c r="AP1174" s="1">
        <v>417002017.62518102</v>
      </c>
      <c r="AQ1174" s="1">
        <v>0</v>
      </c>
      <c r="AR1174" s="1">
        <v>0</v>
      </c>
      <c r="AS1174" s="1">
        <v>0</v>
      </c>
      <c r="AT1174" s="1">
        <v>0</v>
      </c>
      <c r="AU1174" s="1">
        <v>0</v>
      </c>
      <c r="AV1174" s="1">
        <v>2041088609.4189301</v>
      </c>
      <c r="AW1174" s="1">
        <v>2100498010.52284</v>
      </c>
      <c r="AX1174" s="1">
        <v>2050193710.52284</v>
      </c>
      <c r="AY1174" s="1">
        <v>1865232974.5316501</v>
      </c>
      <c r="AZ1174" s="1">
        <v>1778192628.1828599</v>
      </c>
      <c r="BA1174" s="1">
        <v>1778192628.1828599</v>
      </c>
      <c r="BB1174" s="1">
        <v>1683495992.89766</v>
      </c>
      <c r="BC1174" s="1">
        <v>1633191692.89766</v>
      </c>
      <c r="BD1174" s="1">
        <v>1448230956.9064701</v>
      </c>
      <c r="BE1174" s="1">
        <v>1361190610.5576799</v>
      </c>
      <c r="BF1174" s="1">
        <v>1361190610.5576799</v>
      </c>
      <c r="BG1174" t="s">
        <v>39</v>
      </c>
    </row>
    <row r="1175" spans="1:59" x14ac:dyDescent="0.25">
      <c r="A1175">
        <v>1732</v>
      </c>
      <c r="B1175" t="s">
        <v>282</v>
      </c>
      <c r="C1175">
        <v>2020</v>
      </c>
      <c r="D1175" s="2">
        <v>27564</v>
      </c>
      <c r="E1175" s="7">
        <v>113550.75</v>
      </c>
      <c r="F1175" t="s">
        <v>45</v>
      </c>
      <c r="G1175" s="2">
        <v>269</v>
      </c>
      <c r="H1175" s="1">
        <v>2706371340</v>
      </c>
      <c r="I1175" s="1">
        <v>1409986758</v>
      </c>
      <c r="J1175" s="1">
        <v>242302271.40000001</v>
      </c>
      <c r="K1175" s="1">
        <v>412987540.36799997</v>
      </c>
      <c r="L1175" s="1">
        <v>0</v>
      </c>
      <c r="M1175" s="1">
        <v>118600777.49375699</v>
      </c>
      <c r="N1175" s="1">
        <v>29421071.660737999</v>
      </c>
      <c r="O1175" s="1">
        <v>20740351.9644433</v>
      </c>
      <c r="P1175" s="1">
        <v>68713009.922880501</v>
      </c>
      <c r="Q1175" s="1">
        <v>27467076</v>
      </c>
      <c r="R1175" s="1">
        <v>28581690</v>
      </c>
      <c r="S1175" s="1">
        <v>912300</v>
      </c>
      <c r="T1175" s="1">
        <v>59.275256677106498</v>
      </c>
      <c r="U1175" s="1">
        <v>2.3126983570494102</v>
      </c>
      <c r="V1175" s="1">
        <v>496580</v>
      </c>
      <c r="W1175" s="1">
        <v>47.67</v>
      </c>
      <c r="X1175" s="1">
        <v>1.08</v>
      </c>
      <c r="Y1175" s="1">
        <v>472860420</v>
      </c>
      <c r="Z1175" s="1">
        <v>969764733.00820506</v>
      </c>
      <c r="AA1175" s="1">
        <v>14676620.532</v>
      </c>
      <c r="AB1175" s="1">
        <v>422556120</v>
      </c>
      <c r="AC1175" s="1">
        <v>969764733.00820506</v>
      </c>
      <c r="AD1175" s="1">
        <v>14676620.532</v>
      </c>
      <c r="AE1175" s="1">
        <v>422556120</v>
      </c>
      <c r="AF1175" s="1">
        <v>770536371.84658396</v>
      </c>
      <c r="AG1175" s="1">
        <v>14676620.532</v>
      </c>
      <c r="AH1175" s="1">
        <v>422556120</v>
      </c>
      <c r="AI1175" s="1">
        <v>676781848.946998</v>
      </c>
      <c r="AJ1175" s="1">
        <v>14676620.532</v>
      </c>
      <c r="AK1175" s="1">
        <v>1770889806.89375</v>
      </c>
      <c r="AL1175" s="1">
        <v>1768317054.86308</v>
      </c>
      <c r="AM1175" s="1">
        <v>1718012754.86308</v>
      </c>
      <c r="AN1175" s="1">
        <v>1518784393.7014599</v>
      </c>
      <c r="AO1175" s="1">
        <v>1425029870.8018701</v>
      </c>
      <c r="AP1175" s="1">
        <v>463148963.99318099</v>
      </c>
      <c r="AQ1175" s="1">
        <v>0</v>
      </c>
      <c r="AR1175" s="1">
        <v>0</v>
      </c>
      <c r="AS1175" s="1">
        <v>0</v>
      </c>
      <c r="AT1175" s="1">
        <v>0</v>
      </c>
      <c r="AU1175" s="1">
        <v>0</v>
      </c>
      <c r="AV1175" s="1">
        <v>2234038770.88693</v>
      </c>
      <c r="AW1175" s="1">
        <v>2231466018.8562598</v>
      </c>
      <c r="AX1175" s="1">
        <v>2181161718.8562598</v>
      </c>
      <c r="AY1175" s="1">
        <v>1981933357.6946399</v>
      </c>
      <c r="AZ1175" s="1">
        <v>1888178834.7950599</v>
      </c>
      <c r="BA1175" s="1">
        <v>1888178834.7950599</v>
      </c>
      <c r="BB1175" s="1">
        <v>1768317054.86308</v>
      </c>
      <c r="BC1175" s="1">
        <v>1718012754.86308</v>
      </c>
      <c r="BD1175" s="1">
        <v>1518784393.7014599</v>
      </c>
      <c r="BE1175" s="1">
        <v>1425029870.8018701</v>
      </c>
      <c r="BF1175" s="1">
        <v>1425029870.8018701</v>
      </c>
      <c r="BG1175" t="s">
        <v>39</v>
      </c>
    </row>
    <row r="1176" spans="1:59" x14ac:dyDescent="0.25">
      <c r="A1176">
        <v>1732</v>
      </c>
      <c r="B1176" t="s">
        <v>282</v>
      </c>
      <c r="C1176">
        <v>2021</v>
      </c>
      <c r="D1176" s="2">
        <v>27564</v>
      </c>
      <c r="E1176" s="7">
        <v>113550.75</v>
      </c>
      <c r="F1176" t="s">
        <v>45</v>
      </c>
      <c r="G1176" s="2">
        <v>269</v>
      </c>
      <c r="H1176" s="1">
        <v>2706371340</v>
      </c>
      <c r="I1176" s="1">
        <v>1412539859.132</v>
      </c>
      <c r="J1176" s="1">
        <v>271882491.60000002</v>
      </c>
      <c r="K1176" s="1">
        <v>361985355</v>
      </c>
      <c r="L1176" s="1">
        <v>0</v>
      </c>
      <c r="M1176" s="1">
        <v>118600777.49375699</v>
      </c>
      <c r="N1176" s="1">
        <v>29421071.660737999</v>
      </c>
      <c r="O1176" s="1">
        <v>20740351.9644433</v>
      </c>
      <c r="P1176" s="1">
        <v>68713009.922880501</v>
      </c>
      <c r="Q1176" s="1">
        <v>27467076</v>
      </c>
      <c r="R1176" s="1">
        <v>28581690</v>
      </c>
      <c r="S1176" s="1">
        <v>912300</v>
      </c>
      <c r="T1176" s="1">
        <v>59.5725009436254</v>
      </c>
      <c r="U1176" s="1">
        <v>2.1362910776533002</v>
      </c>
      <c r="V1176" s="1">
        <v>496580</v>
      </c>
      <c r="W1176" s="1">
        <v>47.67</v>
      </c>
      <c r="X1176" s="1">
        <v>1.08</v>
      </c>
      <c r="Y1176" s="1">
        <v>472860420</v>
      </c>
      <c r="Z1176" s="1">
        <v>977828460.80607498</v>
      </c>
      <c r="AA1176" s="1">
        <v>14676620.532</v>
      </c>
      <c r="AB1176" s="1">
        <v>422556120</v>
      </c>
      <c r="AC1176" s="1">
        <v>977828460.80607498</v>
      </c>
      <c r="AD1176" s="1">
        <v>14676620.532</v>
      </c>
      <c r="AE1176" s="1">
        <v>422556120</v>
      </c>
      <c r="AF1176" s="1">
        <v>776943488.28363395</v>
      </c>
      <c r="AG1176" s="1">
        <v>14676620.532</v>
      </c>
      <c r="AH1176" s="1">
        <v>422556120</v>
      </c>
      <c r="AI1176" s="1">
        <v>682409383.56719196</v>
      </c>
      <c r="AJ1176" s="1">
        <v>14676620.532</v>
      </c>
      <c r="AK1176" s="1">
        <v>1803023128.22575</v>
      </c>
      <c r="AL1176" s="1">
        <v>1805961002.86095</v>
      </c>
      <c r="AM1176" s="1">
        <v>1755656702.86095</v>
      </c>
      <c r="AN1176" s="1">
        <v>1554771730.33851</v>
      </c>
      <c r="AO1176" s="1">
        <v>1460237625.6220701</v>
      </c>
      <c r="AP1176" s="1">
        <v>412146778.62518102</v>
      </c>
      <c r="AQ1176" s="1">
        <v>0</v>
      </c>
      <c r="AR1176" s="1">
        <v>0</v>
      </c>
      <c r="AS1176" s="1">
        <v>0</v>
      </c>
      <c r="AT1176" s="1">
        <v>0</v>
      </c>
      <c r="AU1176" s="1">
        <v>0</v>
      </c>
      <c r="AV1176" s="1">
        <v>2215169906.8509302</v>
      </c>
      <c r="AW1176" s="1">
        <v>2218107781.4861302</v>
      </c>
      <c r="AX1176" s="1">
        <v>2167803481.4861302</v>
      </c>
      <c r="AY1176" s="1">
        <v>1966918508.96369</v>
      </c>
      <c r="AZ1176" s="1">
        <v>1872384404.2472501</v>
      </c>
      <c r="BA1176" s="1">
        <v>1872384404.2472501</v>
      </c>
      <c r="BB1176" s="1">
        <v>1805961002.86095</v>
      </c>
      <c r="BC1176" s="1">
        <v>1755656702.86095</v>
      </c>
      <c r="BD1176" s="1">
        <v>1554771730.33851</v>
      </c>
      <c r="BE1176" s="1">
        <v>1460237625.6220701</v>
      </c>
      <c r="BF1176" s="1">
        <v>1460237625.6220701</v>
      </c>
      <c r="BG1176" t="s">
        <v>39</v>
      </c>
    </row>
    <row r="1177" spans="1:59" x14ac:dyDescent="0.25">
      <c r="A1177">
        <v>1739</v>
      </c>
      <c r="B1177" t="s">
        <v>283</v>
      </c>
      <c r="C1177">
        <v>2017</v>
      </c>
      <c r="D1177" s="2">
        <v>38124</v>
      </c>
      <c r="E1177" s="7">
        <v>141527.44</v>
      </c>
      <c r="F1177" t="s">
        <v>41</v>
      </c>
      <c r="G1177" s="2">
        <v>124</v>
      </c>
      <c r="H1177" s="1">
        <v>1725492240</v>
      </c>
      <c r="I1177" s="1">
        <v>635175441.51199996</v>
      </c>
      <c r="J1177" s="1">
        <v>33776791.960000001</v>
      </c>
      <c r="K1177" s="1">
        <v>118727821.23199999</v>
      </c>
      <c r="L1177" s="1">
        <v>2034701.44</v>
      </c>
      <c r="M1177" s="1">
        <v>69483882</v>
      </c>
      <c r="N1177" s="1">
        <v>9329114.1299999896</v>
      </c>
      <c r="O1177" s="1">
        <v>2083000</v>
      </c>
      <c r="P1177" s="1">
        <v>69483882</v>
      </c>
      <c r="Q1177" s="1">
        <v>17653923</v>
      </c>
      <c r="R1177" s="1">
        <v>12324113</v>
      </c>
      <c r="S1177" s="1">
        <v>28943</v>
      </c>
      <c r="T1177" s="1">
        <v>36.412732111239599</v>
      </c>
      <c r="U1177" s="1">
        <v>9.2356018079296103</v>
      </c>
      <c r="V1177" s="1">
        <v>52519</v>
      </c>
      <c r="W1177" s="1">
        <v>12.91</v>
      </c>
      <c r="X1177" s="1">
        <v>1.06</v>
      </c>
      <c r="Y1177" s="1">
        <v>654017220</v>
      </c>
      <c r="Z1177" s="1">
        <v>271685490.63539898</v>
      </c>
      <c r="AA1177" s="1">
        <v>420372.57980000001</v>
      </c>
      <c r="AB1177" s="1">
        <v>584440920</v>
      </c>
      <c r="AC1177" s="1">
        <v>271685490.63539898</v>
      </c>
      <c r="AD1177" s="1">
        <v>420372.57980000001</v>
      </c>
      <c r="AE1177" s="1">
        <v>584440920</v>
      </c>
      <c r="AF1177" s="1">
        <v>214055956.80252901</v>
      </c>
      <c r="AG1177" s="1">
        <v>420372.57980000001</v>
      </c>
      <c r="AH1177" s="1">
        <v>584440920</v>
      </c>
      <c r="AI1177" s="1">
        <v>186936176.17529601</v>
      </c>
      <c r="AJ1177" s="1">
        <v>420372.57980000001</v>
      </c>
      <c r="AK1177" s="1">
        <v>738436115.472</v>
      </c>
      <c r="AL1177" s="1">
        <v>1029383757.17519</v>
      </c>
      <c r="AM1177" s="1">
        <v>959807457.17519903</v>
      </c>
      <c r="AN1177" s="1">
        <v>902177923.34232903</v>
      </c>
      <c r="AO1177" s="1">
        <v>875058142.715096</v>
      </c>
      <c r="AP1177" s="1">
        <v>132174636.801999</v>
      </c>
      <c r="AQ1177" s="1">
        <v>0</v>
      </c>
      <c r="AR1177" s="1">
        <v>0</v>
      </c>
      <c r="AS1177" s="1">
        <v>0</v>
      </c>
      <c r="AT1177" s="1">
        <v>0</v>
      </c>
      <c r="AU1177" s="1">
        <v>0</v>
      </c>
      <c r="AV1177" s="1">
        <v>870610752.27399898</v>
      </c>
      <c r="AW1177" s="1">
        <v>1161558393.97719</v>
      </c>
      <c r="AX1177" s="1">
        <v>1091982093.97719</v>
      </c>
      <c r="AY1177" s="1">
        <v>1034352560.14432</v>
      </c>
      <c r="AZ1177" s="1">
        <v>1007232779.51709</v>
      </c>
      <c r="BA1177" s="1">
        <v>1007232779.51709</v>
      </c>
      <c r="BB1177" s="1">
        <v>1029383757.17519</v>
      </c>
      <c r="BC1177" s="1">
        <v>959807457.17519903</v>
      </c>
      <c r="BD1177" s="1">
        <v>902177923.34232903</v>
      </c>
      <c r="BE1177" s="1">
        <v>875058142.715096</v>
      </c>
      <c r="BF1177" s="1">
        <v>875058142.715096</v>
      </c>
      <c r="BG1177" t="s">
        <v>39</v>
      </c>
    </row>
    <row r="1178" spans="1:59" x14ac:dyDescent="0.25">
      <c r="A1178">
        <v>1739</v>
      </c>
      <c r="B1178" t="s">
        <v>283</v>
      </c>
      <c r="C1178">
        <v>2018</v>
      </c>
      <c r="D1178" s="2">
        <v>38418</v>
      </c>
      <c r="E1178" s="7">
        <v>141527.44</v>
      </c>
      <c r="F1178" t="s">
        <v>41</v>
      </c>
      <c r="G1178" s="2">
        <v>124</v>
      </c>
      <c r="H1178" s="1">
        <v>1738798680</v>
      </c>
      <c r="I1178" s="1">
        <v>624147658.89999998</v>
      </c>
      <c r="J1178" s="1">
        <v>23797778.280000001</v>
      </c>
      <c r="K1178" s="1">
        <v>71497314.055999994</v>
      </c>
      <c r="L1178" s="1">
        <v>1870878.0519999999</v>
      </c>
      <c r="M1178" s="1">
        <v>69483882</v>
      </c>
      <c r="N1178" s="1">
        <v>9329114.1299999896</v>
      </c>
      <c r="O1178" s="1">
        <v>2083000</v>
      </c>
      <c r="P1178" s="1">
        <v>69483882</v>
      </c>
      <c r="Q1178" s="1">
        <v>17653923</v>
      </c>
      <c r="R1178" s="1">
        <v>12324113</v>
      </c>
      <c r="S1178" s="1">
        <v>28943</v>
      </c>
      <c r="T1178" s="1">
        <v>35.746366422947602</v>
      </c>
      <c r="U1178" s="1">
        <v>6.3246323325254501</v>
      </c>
      <c r="V1178" s="1">
        <v>52519</v>
      </c>
      <c r="W1178" s="1">
        <v>12.91</v>
      </c>
      <c r="X1178" s="1">
        <v>1.06</v>
      </c>
      <c r="Y1178" s="1">
        <v>659060790</v>
      </c>
      <c r="Z1178" s="1">
        <v>294124441.119784</v>
      </c>
      <c r="AA1178" s="1">
        <v>420372.57980000001</v>
      </c>
      <c r="AB1178" s="1">
        <v>588947940</v>
      </c>
      <c r="AC1178" s="1">
        <v>294124441.119784</v>
      </c>
      <c r="AD1178" s="1">
        <v>420372.57980000001</v>
      </c>
      <c r="AE1178" s="1">
        <v>588947940</v>
      </c>
      <c r="AF1178" s="1">
        <v>231735189.522488</v>
      </c>
      <c r="AG1178" s="1">
        <v>420372.57980000001</v>
      </c>
      <c r="AH1178" s="1">
        <v>588947940</v>
      </c>
      <c r="AI1178" s="1">
        <v>202375541.71199599</v>
      </c>
      <c r="AJ1178" s="1">
        <v>420372.57980000001</v>
      </c>
      <c r="AK1178" s="1">
        <v>717429319.17999995</v>
      </c>
      <c r="AL1178" s="1">
        <v>1046887263.97958</v>
      </c>
      <c r="AM1178" s="1">
        <v>976774413.97958398</v>
      </c>
      <c r="AN1178" s="1">
        <v>914385162.38228798</v>
      </c>
      <c r="AO1178" s="1">
        <v>885025514.57179594</v>
      </c>
      <c r="AP1178" s="1">
        <v>84780306.237999901</v>
      </c>
      <c r="AQ1178" s="1">
        <v>0</v>
      </c>
      <c r="AR1178" s="1">
        <v>0</v>
      </c>
      <c r="AS1178" s="1">
        <v>0</v>
      </c>
      <c r="AT1178" s="1">
        <v>0</v>
      </c>
      <c r="AU1178" s="1">
        <v>0</v>
      </c>
      <c r="AV1178" s="1">
        <v>802209625.41799998</v>
      </c>
      <c r="AW1178" s="1">
        <v>1131667570.2175801</v>
      </c>
      <c r="AX1178" s="1">
        <v>1061554720.21758</v>
      </c>
      <c r="AY1178" s="1">
        <v>999165468.62028801</v>
      </c>
      <c r="AZ1178" s="1">
        <v>969805820.80979598</v>
      </c>
      <c r="BA1178" s="1">
        <v>969805820.80979598</v>
      </c>
      <c r="BB1178" s="1">
        <v>1046887263.97958</v>
      </c>
      <c r="BC1178" s="1">
        <v>976774413.97958398</v>
      </c>
      <c r="BD1178" s="1">
        <v>914385162.38228798</v>
      </c>
      <c r="BE1178" s="1">
        <v>885025514.57179594</v>
      </c>
      <c r="BF1178" s="1">
        <v>885025514.57179594</v>
      </c>
      <c r="BG1178" t="s">
        <v>39</v>
      </c>
    </row>
    <row r="1179" spans="1:59" x14ac:dyDescent="0.25">
      <c r="A1179">
        <v>1739</v>
      </c>
      <c r="B1179" t="s">
        <v>283</v>
      </c>
      <c r="C1179">
        <v>2019</v>
      </c>
      <c r="D1179" s="2">
        <v>38546</v>
      </c>
      <c r="E1179" s="7">
        <v>141527.44</v>
      </c>
      <c r="F1179" t="s">
        <v>41</v>
      </c>
      <c r="G1179" s="2">
        <v>124</v>
      </c>
      <c r="H1179" s="1">
        <v>1744591960</v>
      </c>
      <c r="I1179" s="1">
        <v>625251035.60000002</v>
      </c>
      <c r="J1179" s="1">
        <v>22170765.18</v>
      </c>
      <c r="K1179" s="1">
        <v>64291329.140000001</v>
      </c>
      <c r="L1179" s="1">
        <v>498202.63199999998</v>
      </c>
      <c r="M1179" s="1">
        <v>69483882</v>
      </c>
      <c r="N1179" s="1">
        <v>9329114.1299999896</v>
      </c>
      <c r="O1179" s="1">
        <v>2083000</v>
      </c>
      <c r="P1179" s="1">
        <v>69483882</v>
      </c>
      <c r="Q1179" s="1">
        <v>17653923</v>
      </c>
      <c r="R1179" s="1">
        <v>12324113</v>
      </c>
      <c r="S1179" s="1">
        <v>28943</v>
      </c>
      <c r="T1179" s="1">
        <v>37.185303279091599</v>
      </c>
      <c r="U1179" s="1">
        <v>8.8236070616939895</v>
      </c>
      <c r="V1179" s="1">
        <v>52519</v>
      </c>
      <c r="W1179" s="1">
        <v>12.91</v>
      </c>
      <c r="X1179" s="1">
        <v>1.06</v>
      </c>
      <c r="Y1179" s="1">
        <v>661256630</v>
      </c>
      <c r="Z1179" s="1">
        <v>283527409.482867</v>
      </c>
      <c r="AA1179" s="1">
        <v>420372.57980000001</v>
      </c>
      <c r="AB1179" s="1">
        <v>590910180</v>
      </c>
      <c r="AC1179" s="1">
        <v>283527409.482867</v>
      </c>
      <c r="AD1179" s="1">
        <v>420372.57980000001</v>
      </c>
      <c r="AE1179" s="1">
        <v>590910180</v>
      </c>
      <c r="AF1179" s="1">
        <v>223385984.92933199</v>
      </c>
      <c r="AG1179" s="1">
        <v>420372.57980000001</v>
      </c>
      <c r="AH1179" s="1">
        <v>590910180</v>
      </c>
      <c r="AI1179" s="1">
        <v>195084138.08061001</v>
      </c>
      <c r="AJ1179" s="1">
        <v>420372.57980000001</v>
      </c>
      <c r="AK1179" s="1">
        <v>716905682.77999997</v>
      </c>
      <c r="AL1179" s="1">
        <v>1036859059.24266</v>
      </c>
      <c r="AM1179" s="1">
        <v>966512609.24266696</v>
      </c>
      <c r="AN1179" s="1">
        <v>906371184.68913198</v>
      </c>
      <c r="AO1179" s="1">
        <v>878069337.84040999</v>
      </c>
      <c r="AP1179" s="1">
        <v>76201645.901999995</v>
      </c>
      <c r="AQ1179" s="1">
        <v>0</v>
      </c>
      <c r="AR1179" s="1">
        <v>0</v>
      </c>
      <c r="AS1179" s="1">
        <v>0</v>
      </c>
      <c r="AT1179" s="1">
        <v>0</v>
      </c>
      <c r="AU1179" s="1">
        <v>0</v>
      </c>
      <c r="AV1179" s="1">
        <v>793107328.68199897</v>
      </c>
      <c r="AW1179" s="1">
        <v>1113060705.14466</v>
      </c>
      <c r="AX1179" s="1">
        <v>1042714255.14466</v>
      </c>
      <c r="AY1179" s="1">
        <v>982572830.59113204</v>
      </c>
      <c r="AZ1179" s="1">
        <v>954270983.74240994</v>
      </c>
      <c r="BA1179" s="1">
        <v>954270983.74240994</v>
      </c>
      <c r="BB1179" s="1">
        <v>1036859059.24266</v>
      </c>
      <c r="BC1179" s="1">
        <v>966512609.24266696</v>
      </c>
      <c r="BD1179" s="1">
        <v>906371184.68913198</v>
      </c>
      <c r="BE1179" s="1">
        <v>878069337.84040999</v>
      </c>
      <c r="BF1179" s="1">
        <v>878069337.84040999</v>
      </c>
      <c r="BG1179" t="s">
        <v>39</v>
      </c>
    </row>
    <row r="1180" spans="1:59" x14ac:dyDescent="0.25">
      <c r="A1180">
        <v>1739</v>
      </c>
      <c r="B1180" t="s">
        <v>283</v>
      </c>
      <c r="C1180">
        <v>2020</v>
      </c>
      <c r="D1180" s="2">
        <v>38390</v>
      </c>
      <c r="E1180" s="7">
        <v>141527.44</v>
      </c>
      <c r="F1180" t="s">
        <v>41</v>
      </c>
      <c r="G1180" s="2">
        <v>124</v>
      </c>
      <c r="H1180" s="1">
        <v>1737531400</v>
      </c>
      <c r="I1180" s="1">
        <v>681125283.70000005</v>
      </c>
      <c r="J1180" s="1">
        <v>27641269.449999999</v>
      </c>
      <c r="K1180" s="1">
        <v>62858809.560000002</v>
      </c>
      <c r="L1180" s="1">
        <v>874472.78799999994</v>
      </c>
      <c r="M1180" s="1">
        <v>69483882</v>
      </c>
      <c r="N1180" s="1">
        <v>9329114.1299999896</v>
      </c>
      <c r="O1180" s="1">
        <v>2083000</v>
      </c>
      <c r="P1180" s="1">
        <v>69483882</v>
      </c>
      <c r="Q1180" s="1">
        <v>17653923</v>
      </c>
      <c r="R1180" s="1">
        <v>12324113</v>
      </c>
      <c r="S1180" s="1">
        <v>28943</v>
      </c>
      <c r="T1180" s="1">
        <v>37.380515845394797</v>
      </c>
      <c r="U1180" s="1">
        <v>2.97596657255021</v>
      </c>
      <c r="V1180" s="1">
        <v>52519</v>
      </c>
      <c r="W1180" s="1">
        <v>12.91</v>
      </c>
      <c r="X1180" s="1">
        <v>1.06</v>
      </c>
      <c r="Y1180" s="1">
        <v>658580450</v>
      </c>
      <c r="Z1180" s="1">
        <v>343936859.593454</v>
      </c>
      <c r="AA1180" s="1">
        <v>420372.57980000001</v>
      </c>
      <c r="AB1180" s="1">
        <v>588518700</v>
      </c>
      <c r="AC1180" s="1">
        <v>343936859.593454</v>
      </c>
      <c r="AD1180" s="1">
        <v>420372.57980000001</v>
      </c>
      <c r="AE1180" s="1">
        <v>588518700</v>
      </c>
      <c r="AF1180" s="1">
        <v>270981469.741916</v>
      </c>
      <c r="AG1180" s="1">
        <v>420372.57980000001</v>
      </c>
      <c r="AH1180" s="1">
        <v>588518700</v>
      </c>
      <c r="AI1180" s="1">
        <v>236649521.57648599</v>
      </c>
      <c r="AJ1180" s="1">
        <v>420372.57980000001</v>
      </c>
      <c r="AK1180" s="1">
        <v>778250435.14999998</v>
      </c>
      <c r="AL1180" s="1">
        <v>1100062833.62325</v>
      </c>
      <c r="AM1180" s="1">
        <v>1030001083.62325</v>
      </c>
      <c r="AN1180" s="1">
        <v>957045693.771716</v>
      </c>
      <c r="AO1180" s="1">
        <v>922713745.60628605</v>
      </c>
      <c r="AP1180" s="1">
        <v>75145396.478</v>
      </c>
      <c r="AQ1180" s="1">
        <v>0</v>
      </c>
      <c r="AR1180" s="1">
        <v>0</v>
      </c>
      <c r="AS1180" s="1">
        <v>0</v>
      </c>
      <c r="AT1180" s="1">
        <v>0</v>
      </c>
      <c r="AU1180" s="1">
        <v>0</v>
      </c>
      <c r="AV1180" s="1">
        <v>853395831.62800002</v>
      </c>
      <c r="AW1180" s="1">
        <v>1175208230.1012499</v>
      </c>
      <c r="AX1180" s="1">
        <v>1105146480.1012499</v>
      </c>
      <c r="AY1180" s="1">
        <v>1032191090.24971</v>
      </c>
      <c r="AZ1180" s="1">
        <v>997859142.08428597</v>
      </c>
      <c r="BA1180" s="1">
        <v>997859142.08428597</v>
      </c>
      <c r="BB1180" s="1">
        <v>1100062833.62325</v>
      </c>
      <c r="BC1180" s="1">
        <v>1030001083.62325</v>
      </c>
      <c r="BD1180" s="1">
        <v>957045693.771716</v>
      </c>
      <c r="BE1180" s="1">
        <v>922713745.60628605</v>
      </c>
      <c r="BF1180" s="1">
        <v>922713745.60628605</v>
      </c>
      <c r="BG1180" t="s">
        <v>39</v>
      </c>
    </row>
    <row r="1181" spans="1:59" x14ac:dyDescent="0.25">
      <c r="A1181">
        <v>1739</v>
      </c>
      <c r="B1181" t="s">
        <v>283</v>
      </c>
      <c r="C1181">
        <v>2021</v>
      </c>
      <c r="D1181" s="2">
        <v>38390</v>
      </c>
      <c r="E1181" s="7">
        <v>141527.44</v>
      </c>
      <c r="F1181" t="s">
        <v>41</v>
      </c>
      <c r="G1181" s="2">
        <v>124</v>
      </c>
      <c r="H1181" s="1">
        <v>1737531400</v>
      </c>
      <c r="I1181" s="1">
        <v>632295441.29999995</v>
      </c>
      <c r="J1181" s="1">
        <v>27163264.219999999</v>
      </c>
      <c r="K1181" s="1">
        <v>67072586.479999997</v>
      </c>
      <c r="L1181" s="1">
        <v>40863836.600000001</v>
      </c>
      <c r="M1181" s="1">
        <v>69483882</v>
      </c>
      <c r="N1181" s="1">
        <v>9329114.1299999896</v>
      </c>
      <c r="O1181" s="1">
        <v>2083000</v>
      </c>
      <c r="P1181" s="1">
        <v>69483882</v>
      </c>
      <c r="Q1181" s="1">
        <v>17653923</v>
      </c>
      <c r="R1181" s="1">
        <v>12324113</v>
      </c>
      <c r="S1181" s="1">
        <v>28943</v>
      </c>
      <c r="T1181" s="1">
        <v>35.145294873861197</v>
      </c>
      <c r="U1181" s="1">
        <v>7.6143251239999996</v>
      </c>
      <c r="V1181" s="1">
        <v>52519</v>
      </c>
      <c r="W1181" s="1">
        <v>12.91</v>
      </c>
      <c r="X1181" s="1">
        <v>1.06</v>
      </c>
      <c r="Y1181" s="1">
        <v>658580450</v>
      </c>
      <c r="Z1181" s="1">
        <v>275222767.84493297</v>
      </c>
      <c r="AA1181" s="1">
        <v>420372.57980000001</v>
      </c>
      <c r="AB1181" s="1">
        <v>588518700</v>
      </c>
      <c r="AC1181" s="1">
        <v>275222767.84493297</v>
      </c>
      <c r="AD1181" s="1">
        <v>420372.57980000001</v>
      </c>
      <c r="AE1181" s="1">
        <v>588518700</v>
      </c>
      <c r="AF1181" s="1">
        <v>216842911.87985599</v>
      </c>
      <c r="AG1181" s="1">
        <v>420372.57980000001</v>
      </c>
      <c r="AH1181" s="1">
        <v>588518700</v>
      </c>
      <c r="AI1181" s="1">
        <v>189370038.48452601</v>
      </c>
      <c r="AJ1181" s="1">
        <v>420372.57980000001</v>
      </c>
      <c r="AK1181" s="1">
        <v>728942587.51999998</v>
      </c>
      <c r="AL1181" s="1">
        <v>1030870736.64473</v>
      </c>
      <c r="AM1181" s="1">
        <v>960808986.64473295</v>
      </c>
      <c r="AN1181" s="1">
        <v>902429130.67965603</v>
      </c>
      <c r="AO1181" s="1">
        <v>874956257.28432596</v>
      </c>
      <c r="AP1181" s="1">
        <v>119348537.20999999</v>
      </c>
      <c r="AQ1181" s="1">
        <v>0</v>
      </c>
      <c r="AR1181" s="1">
        <v>0</v>
      </c>
      <c r="AS1181" s="1">
        <v>0</v>
      </c>
      <c r="AT1181" s="1">
        <v>0</v>
      </c>
      <c r="AU1181" s="1">
        <v>0</v>
      </c>
      <c r="AV1181" s="1">
        <v>848291124.73000002</v>
      </c>
      <c r="AW1181" s="1">
        <v>1150219273.8547299</v>
      </c>
      <c r="AX1181" s="1">
        <v>1080157523.8547299</v>
      </c>
      <c r="AY1181" s="1">
        <v>1021777667.88965</v>
      </c>
      <c r="AZ1181" s="1">
        <v>994304794.494326</v>
      </c>
      <c r="BA1181" s="1">
        <v>994304794.494326</v>
      </c>
      <c r="BB1181" s="1">
        <v>1030870736.64473</v>
      </c>
      <c r="BC1181" s="1">
        <v>960808986.64473295</v>
      </c>
      <c r="BD1181" s="1">
        <v>902429130.67965603</v>
      </c>
      <c r="BE1181" s="1">
        <v>874956257.28432596</v>
      </c>
      <c r="BF1181" s="1">
        <v>874956257.28432596</v>
      </c>
      <c r="BG1181" t="s">
        <v>39</v>
      </c>
    </row>
    <row r="1182" spans="1:59" x14ac:dyDescent="0.25">
      <c r="A1182">
        <v>1748</v>
      </c>
      <c r="B1182" t="s">
        <v>284</v>
      </c>
      <c r="C1182">
        <v>2017</v>
      </c>
      <c r="D1182" s="2">
        <v>61500</v>
      </c>
      <c r="E1182" s="7">
        <v>115161.29</v>
      </c>
      <c r="F1182" t="s">
        <v>41</v>
      </c>
      <c r="G1182" s="2">
        <v>139</v>
      </c>
      <c r="H1182" s="1">
        <v>3120202500</v>
      </c>
      <c r="I1182" s="1">
        <v>1955576579</v>
      </c>
      <c r="J1182" s="1">
        <v>356580103</v>
      </c>
      <c r="K1182" s="1">
        <v>364130437</v>
      </c>
      <c r="L1182" s="1">
        <v>0</v>
      </c>
      <c r="M1182" s="1">
        <v>28646006.130467199</v>
      </c>
      <c r="N1182" s="1">
        <v>28062505.247555301</v>
      </c>
      <c r="O1182" s="1">
        <v>7360647.9172062101</v>
      </c>
      <c r="P1182" s="1">
        <v>28646006.130467199</v>
      </c>
      <c r="Q1182" s="1">
        <v>77748145</v>
      </c>
      <c r="R1182" s="1">
        <v>36559581</v>
      </c>
      <c r="S1182" s="1">
        <v>1389712</v>
      </c>
      <c r="T1182" s="1">
        <v>41.947028398820699</v>
      </c>
      <c r="U1182" s="1">
        <v>7.8471765463279199</v>
      </c>
      <c r="V1182" s="1">
        <v>3235047</v>
      </c>
      <c r="W1182" s="1">
        <v>18.16</v>
      </c>
      <c r="X1182" s="1">
        <v>1.08</v>
      </c>
      <c r="Y1182" s="1">
        <v>1055032500</v>
      </c>
      <c r="Z1182" s="1">
        <v>1468046764.2569799</v>
      </c>
      <c r="AA1182" s="1">
        <v>36424041.182400003</v>
      </c>
      <c r="AB1182" s="1">
        <v>942795000</v>
      </c>
      <c r="AC1182" s="1">
        <v>1468046764.2569799</v>
      </c>
      <c r="AD1182" s="1">
        <v>36424041.182400003</v>
      </c>
      <c r="AE1182" s="1">
        <v>942795000</v>
      </c>
      <c r="AF1182" s="1">
        <v>1162330324.0869601</v>
      </c>
      <c r="AG1182" s="1">
        <v>36424041.182400003</v>
      </c>
      <c r="AH1182" s="1">
        <v>942795000</v>
      </c>
      <c r="AI1182" s="1">
        <v>1018463764.00696</v>
      </c>
      <c r="AJ1182" s="1">
        <v>36424041.182400003</v>
      </c>
      <c r="AK1182" s="1">
        <v>2340802688.1304598</v>
      </c>
      <c r="AL1182" s="1">
        <v>2944729414.56984</v>
      </c>
      <c r="AM1182" s="1">
        <v>2832491914.56984</v>
      </c>
      <c r="AN1182" s="1">
        <v>2526775474.3998299</v>
      </c>
      <c r="AO1182" s="1">
        <v>2382908914.3198299</v>
      </c>
      <c r="AP1182" s="1">
        <v>399553590.16476101</v>
      </c>
      <c r="AQ1182" s="1">
        <v>0</v>
      </c>
      <c r="AR1182" s="1">
        <v>0</v>
      </c>
      <c r="AS1182" s="1">
        <v>0</v>
      </c>
      <c r="AT1182" s="1">
        <v>0</v>
      </c>
      <c r="AU1182" s="1">
        <v>0</v>
      </c>
      <c r="AV1182" s="1">
        <v>2740356278.2952199</v>
      </c>
      <c r="AW1182" s="1">
        <v>3344283004.7346001</v>
      </c>
      <c r="AX1182" s="1">
        <v>3232045504.7346001</v>
      </c>
      <c r="AY1182" s="1">
        <v>2926329064.56459</v>
      </c>
      <c r="AZ1182" s="1">
        <v>2782462504.4845901</v>
      </c>
      <c r="BA1182" s="1">
        <v>2782462504.4845901</v>
      </c>
      <c r="BB1182" s="1">
        <v>2944729414.56984</v>
      </c>
      <c r="BC1182" s="1">
        <v>2832491914.56984</v>
      </c>
      <c r="BD1182" s="1">
        <v>2526775474.3998299</v>
      </c>
      <c r="BE1182" s="1">
        <v>2382908914.3198299</v>
      </c>
      <c r="BF1182" s="1">
        <v>2382908914.3198299</v>
      </c>
      <c r="BG1182" t="s">
        <v>39</v>
      </c>
    </row>
    <row r="1183" spans="1:59" x14ac:dyDescent="0.25">
      <c r="A1183">
        <v>1748</v>
      </c>
      <c r="B1183" t="s">
        <v>284</v>
      </c>
      <c r="C1183">
        <v>2018</v>
      </c>
      <c r="D1183" s="2">
        <v>61500</v>
      </c>
      <c r="E1183" s="7">
        <v>115161.29</v>
      </c>
      <c r="F1183" t="s">
        <v>41</v>
      </c>
      <c r="G1183" s="2">
        <v>139</v>
      </c>
      <c r="H1183" s="1">
        <v>3120202500</v>
      </c>
      <c r="I1183" s="1">
        <v>2039036297</v>
      </c>
      <c r="J1183" s="1">
        <v>304889645</v>
      </c>
      <c r="K1183" s="1">
        <v>386917567</v>
      </c>
      <c r="L1183" s="1">
        <v>0</v>
      </c>
      <c r="M1183" s="1">
        <v>28646006.130467199</v>
      </c>
      <c r="N1183" s="1">
        <v>28062505.247555301</v>
      </c>
      <c r="O1183" s="1">
        <v>7360647.9172062101</v>
      </c>
      <c r="P1183" s="1">
        <v>28646006.130467199</v>
      </c>
      <c r="Q1183" s="1">
        <v>77748145</v>
      </c>
      <c r="R1183" s="1">
        <v>36559581</v>
      </c>
      <c r="S1183" s="1">
        <v>1389712</v>
      </c>
      <c r="T1183" s="1">
        <v>41.5636808509174</v>
      </c>
      <c r="U1183" s="1">
        <v>7.1039118831290402</v>
      </c>
      <c r="V1183" s="1">
        <v>3235047</v>
      </c>
      <c r="W1183" s="1">
        <v>18.16</v>
      </c>
      <c r="X1183" s="1">
        <v>1.08</v>
      </c>
      <c r="Y1183" s="1">
        <v>1055032500</v>
      </c>
      <c r="Z1183" s="1">
        <v>1483541704.1997099</v>
      </c>
      <c r="AA1183" s="1">
        <v>36424041.182400003</v>
      </c>
      <c r="AB1183" s="1">
        <v>942795000</v>
      </c>
      <c r="AC1183" s="1">
        <v>1483541704.1997099</v>
      </c>
      <c r="AD1183" s="1">
        <v>36424041.182400003</v>
      </c>
      <c r="AE1183" s="1">
        <v>942795000</v>
      </c>
      <c r="AF1183" s="1">
        <v>1174598488.1562901</v>
      </c>
      <c r="AG1183" s="1">
        <v>36424041.182400003</v>
      </c>
      <c r="AH1183" s="1">
        <v>942795000</v>
      </c>
      <c r="AI1183" s="1">
        <v>1029213445.31233</v>
      </c>
      <c r="AJ1183" s="1">
        <v>36424041.182400003</v>
      </c>
      <c r="AK1183" s="1">
        <v>2372571948.1304598</v>
      </c>
      <c r="AL1183" s="1">
        <v>2908533896.5125699</v>
      </c>
      <c r="AM1183" s="1">
        <v>2796296396.5125699</v>
      </c>
      <c r="AN1183" s="1">
        <v>2487353180.4691501</v>
      </c>
      <c r="AO1183" s="1">
        <v>2341968137.6251898</v>
      </c>
      <c r="AP1183" s="1">
        <v>422340720.16476101</v>
      </c>
      <c r="AQ1183" s="1">
        <v>0</v>
      </c>
      <c r="AR1183" s="1">
        <v>0</v>
      </c>
      <c r="AS1183" s="1">
        <v>0</v>
      </c>
      <c r="AT1183" s="1">
        <v>0</v>
      </c>
      <c r="AU1183" s="1">
        <v>0</v>
      </c>
      <c r="AV1183" s="1">
        <v>2794912668.2952199</v>
      </c>
      <c r="AW1183" s="1">
        <v>3330874616.67734</v>
      </c>
      <c r="AX1183" s="1">
        <v>3218637116.67734</v>
      </c>
      <c r="AY1183" s="1">
        <v>2909693900.6339202</v>
      </c>
      <c r="AZ1183" s="1">
        <v>2764308857.7899499</v>
      </c>
      <c r="BA1183" s="1">
        <v>2764308857.7899499</v>
      </c>
      <c r="BB1183" s="1">
        <v>2908533896.5125699</v>
      </c>
      <c r="BC1183" s="1">
        <v>2796296396.5125699</v>
      </c>
      <c r="BD1183" s="1">
        <v>2487353180.4691501</v>
      </c>
      <c r="BE1183" s="1">
        <v>2341968137.6251898</v>
      </c>
      <c r="BF1183" s="1">
        <v>2341968137.6251898</v>
      </c>
      <c r="BG1183" t="s">
        <v>39</v>
      </c>
    </row>
    <row r="1184" spans="1:59" x14ac:dyDescent="0.25">
      <c r="A1184">
        <v>1748</v>
      </c>
      <c r="B1184" t="s">
        <v>284</v>
      </c>
      <c r="C1184">
        <v>2019</v>
      </c>
      <c r="D1184" s="2">
        <v>61600</v>
      </c>
      <c r="E1184" s="7">
        <v>115161.29</v>
      </c>
      <c r="F1184" t="s">
        <v>41</v>
      </c>
      <c r="G1184" s="2">
        <v>139</v>
      </c>
      <c r="H1184" s="1">
        <v>3125276000</v>
      </c>
      <c r="I1184" s="1">
        <v>1872116859</v>
      </c>
      <c r="J1184" s="1">
        <v>408270559</v>
      </c>
      <c r="K1184" s="1">
        <v>341343306</v>
      </c>
      <c r="L1184" s="1">
        <v>0</v>
      </c>
      <c r="M1184" s="1">
        <v>28646006.130467199</v>
      </c>
      <c r="N1184" s="1">
        <v>28062505.247555301</v>
      </c>
      <c r="O1184" s="1">
        <v>7360647.9172062101</v>
      </c>
      <c r="P1184" s="1">
        <v>28646006.130467199</v>
      </c>
      <c r="Q1184" s="1">
        <v>77748145</v>
      </c>
      <c r="R1184" s="1">
        <v>36559581</v>
      </c>
      <c r="S1184" s="1">
        <v>1389712</v>
      </c>
      <c r="T1184" s="1">
        <v>43.077185983062002</v>
      </c>
      <c r="U1184" s="1">
        <v>9.2856222064040104</v>
      </c>
      <c r="V1184" s="1">
        <v>3235047</v>
      </c>
      <c r="W1184" s="1">
        <v>18.16</v>
      </c>
      <c r="X1184" s="1">
        <v>1.08</v>
      </c>
      <c r="Y1184" s="1">
        <v>1056748000</v>
      </c>
      <c r="Z1184" s="1">
        <v>1454774527.3526599</v>
      </c>
      <c r="AA1184" s="1">
        <v>36424041.182400003</v>
      </c>
      <c r="AB1184" s="1">
        <v>944328000</v>
      </c>
      <c r="AC1184" s="1">
        <v>1454774527.3526599</v>
      </c>
      <c r="AD1184" s="1">
        <v>36424041.182400003</v>
      </c>
      <c r="AE1184" s="1">
        <v>944328000</v>
      </c>
      <c r="AF1184" s="1">
        <v>1151821991.65645</v>
      </c>
      <c r="AG1184" s="1">
        <v>36424041.182400003</v>
      </c>
      <c r="AH1184" s="1">
        <v>944328000</v>
      </c>
      <c r="AI1184" s="1">
        <v>1009256092.5053</v>
      </c>
      <c r="AJ1184" s="1">
        <v>36424041.182400003</v>
      </c>
      <c r="AK1184" s="1">
        <v>2309033424.1304598</v>
      </c>
      <c r="AL1184" s="1">
        <v>2984863133.6655302</v>
      </c>
      <c r="AM1184" s="1">
        <v>2872443133.6655302</v>
      </c>
      <c r="AN1184" s="1">
        <v>2569490597.9693198</v>
      </c>
      <c r="AO1184" s="1">
        <v>2426924698.8181601</v>
      </c>
      <c r="AP1184" s="1">
        <v>376766459.16476101</v>
      </c>
      <c r="AQ1184" s="1">
        <v>0</v>
      </c>
      <c r="AR1184" s="1">
        <v>0</v>
      </c>
      <c r="AS1184" s="1">
        <v>0</v>
      </c>
      <c r="AT1184" s="1">
        <v>0</v>
      </c>
      <c r="AU1184" s="1">
        <v>0</v>
      </c>
      <c r="AV1184" s="1">
        <v>2685799883.2952199</v>
      </c>
      <c r="AW1184" s="1">
        <v>3361629592.8302898</v>
      </c>
      <c r="AX1184" s="1">
        <v>3249209592.8302898</v>
      </c>
      <c r="AY1184" s="1">
        <v>2946257057.1340799</v>
      </c>
      <c r="AZ1184" s="1">
        <v>2803691157.9829302</v>
      </c>
      <c r="BA1184" s="1">
        <v>2803691157.9829302</v>
      </c>
      <c r="BB1184" s="1">
        <v>2984863133.6655302</v>
      </c>
      <c r="BC1184" s="1">
        <v>2872443133.6655302</v>
      </c>
      <c r="BD1184" s="1">
        <v>2569490597.9693198</v>
      </c>
      <c r="BE1184" s="1">
        <v>2426924698.8181601</v>
      </c>
      <c r="BF1184" s="1">
        <v>2426924698.8181601</v>
      </c>
      <c r="BG1184" t="s">
        <v>39</v>
      </c>
    </row>
    <row r="1185" spans="1:59" x14ac:dyDescent="0.25">
      <c r="A1185">
        <v>1748</v>
      </c>
      <c r="B1185" t="s">
        <v>284</v>
      </c>
      <c r="C1185">
        <v>2020</v>
      </c>
      <c r="D1185" s="2">
        <v>61500</v>
      </c>
      <c r="E1185" s="7">
        <v>115161.29</v>
      </c>
      <c r="F1185" t="s">
        <v>41</v>
      </c>
      <c r="G1185" s="2">
        <v>139</v>
      </c>
      <c r="H1185" s="1">
        <v>3120202500</v>
      </c>
      <c r="I1185" s="1">
        <v>2078200000</v>
      </c>
      <c r="J1185" s="1">
        <v>492900000</v>
      </c>
      <c r="K1185" s="1">
        <v>308800000</v>
      </c>
      <c r="L1185" s="1">
        <v>0</v>
      </c>
      <c r="M1185" s="1">
        <v>28646006.130467199</v>
      </c>
      <c r="N1185" s="1">
        <v>28062505.247555301</v>
      </c>
      <c r="O1185" s="1">
        <v>7360647.9172062101</v>
      </c>
      <c r="P1185" s="1">
        <v>28646006.130467199</v>
      </c>
      <c r="Q1185" s="1">
        <v>77748145</v>
      </c>
      <c r="R1185" s="1">
        <v>36559581</v>
      </c>
      <c r="S1185" s="1">
        <v>1389712</v>
      </c>
      <c r="T1185" s="1">
        <v>44.631315724410896</v>
      </c>
      <c r="U1185" s="1">
        <v>2.57341333977099</v>
      </c>
      <c r="V1185" s="1">
        <v>3235047</v>
      </c>
      <c r="W1185" s="1">
        <v>18.16</v>
      </c>
      <c r="X1185" s="1">
        <v>1.08</v>
      </c>
      <c r="Y1185" s="1">
        <v>1055032500</v>
      </c>
      <c r="Z1185" s="1">
        <v>1810652074.8034501</v>
      </c>
      <c r="AA1185" s="1">
        <v>36424041.182400003</v>
      </c>
      <c r="AB1185" s="1">
        <v>942795000</v>
      </c>
      <c r="AC1185" s="1">
        <v>1810652074.8034501</v>
      </c>
      <c r="AD1185" s="1">
        <v>36424041.182400003</v>
      </c>
      <c r="AE1185" s="1">
        <v>942795000</v>
      </c>
      <c r="AF1185" s="1">
        <v>1433589081.87112</v>
      </c>
      <c r="AG1185" s="1">
        <v>36424041.182400003</v>
      </c>
      <c r="AH1185" s="1">
        <v>942795000</v>
      </c>
      <c r="AI1185" s="1">
        <v>1256147673.43238</v>
      </c>
      <c r="AJ1185" s="1">
        <v>36424041.182400003</v>
      </c>
      <c r="AK1185" s="1">
        <v>2599746006.1304598</v>
      </c>
      <c r="AL1185" s="1">
        <v>3423654622.1163201</v>
      </c>
      <c r="AM1185" s="1">
        <v>3311417122.1163201</v>
      </c>
      <c r="AN1185" s="1">
        <v>2934354129.18399</v>
      </c>
      <c r="AO1185" s="1">
        <v>2756912720.7452502</v>
      </c>
      <c r="AP1185" s="1">
        <v>344223153.16476101</v>
      </c>
      <c r="AQ1185" s="1">
        <v>0</v>
      </c>
      <c r="AR1185" s="1">
        <v>0</v>
      </c>
      <c r="AS1185" s="1">
        <v>0</v>
      </c>
      <c r="AT1185" s="1">
        <v>0</v>
      </c>
      <c r="AU1185" s="1">
        <v>0</v>
      </c>
      <c r="AV1185" s="1">
        <v>2943969159.2952199</v>
      </c>
      <c r="AW1185" s="1">
        <v>3767877775.2810798</v>
      </c>
      <c r="AX1185" s="1">
        <v>3655640275.2810798</v>
      </c>
      <c r="AY1185" s="1">
        <v>3278577282.3487501</v>
      </c>
      <c r="AZ1185" s="1">
        <v>3101135873.9100099</v>
      </c>
      <c r="BA1185" s="1">
        <v>3101135873.9100099</v>
      </c>
      <c r="BB1185" s="1">
        <v>3423654622.1163201</v>
      </c>
      <c r="BC1185" s="1">
        <v>3311417122.1163201</v>
      </c>
      <c r="BD1185" s="1">
        <v>2934354129.18399</v>
      </c>
      <c r="BE1185" s="1">
        <v>2756912720.7452502</v>
      </c>
      <c r="BF1185" s="1">
        <v>2756912720.7452502</v>
      </c>
      <c r="BG1185" t="s">
        <v>39</v>
      </c>
    </row>
    <row r="1186" spans="1:59" x14ac:dyDescent="0.25">
      <c r="A1186">
        <v>1748</v>
      </c>
      <c r="B1186" t="s">
        <v>284</v>
      </c>
      <c r="C1186">
        <v>2021</v>
      </c>
      <c r="D1186" s="2">
        <v>61500</v>
      </c>
      <c r="E1186" s="7">
        <v>115161.29</v>
      </c>
      <c r="F1186" t="s">
        <v>41</v>
      </c>
      <c r="G1186" s="2">
        <v>139</v>
      </c>
      <c r="H1186" s="1">
        <v>3120202500</v>
      </c>
      <c r="I1186" s="1">
        <v>1765978301</v>
      </c>
      <c r="J1186" s="1">
        <v>445957770</v>
      </c>
      <c r="K1186" s="1">
        <v>298912360</v>
      </c>
      <c r="L1186" s="1">
        <v>0</v>
      </c>
      <c r="M1186" s="1">
        <v>28646006.130467199</v>
      </c>
      <c r="N1186" s="1">
        <v>28062505.247555301</v>
      </c>
      <c r="O1186" s="1">
        <v>7360647.9172062101</v>
      </c>
      <c r="P1186" s="1">
        <v>28646006.130467199</v>
      </c>
      <c r="Q1186" s="1">
        <v>77748145</v>
      </c>
      <c r="R1186" s="1">
        <v>36559581</v>
      </c>
      <c r="S1186" s="1">
        <v>1389712</v>
      </c>
      <c r="T1186" s="1">
        <v>43.217059802364197</v>
      </c>
      <c r="U1186" s="1">
        <v>7.0029470549999999</v>
      </c>
      <c r="V1186" s="1">
        <v>3235047</v>
      </c>
      <c r="W1186" s="1">
        <v>18.16</v>
      </c>
      <c r="X1186" s="1">
        <v>1.08</v>
      </c>
      <c r="Y1186" s="1">
        <v>1055032500</v>
      </c>
      <c r="Z1186" s="1">
        <v>1559068680.6845701</v>
      </c>
      <c r="AA1186" s="1">
        <v>36424041.182400003</v>
      </c>
      <c r="AB1186" s="1">
        <v>942795000</v>
      </c>
      <c r="AC1186" s="1">
        <v>1559068680.6845701</v>
      </c>
      <c r="AD1186" s="1">
        <v>36424041.182400003</v>
      </c>
      <c r="AE1186" s="1">
        <v>942795000</v>
      </c>
      <c r="AF1186" s="1">
        <v>1234397192.9335101</v>
      </c>
      <c r="AG1186" s="1">
        <v>36424041.182400003</v>
      </c>
      <c r="AH1186" s="1">
        <v>942795000</v>
      </c>
      <c r="AI1186" s="1">
        <v>1081610610.46243</v>
      </c>
      <c r="AJ1186" s="1">
        <v>36424041.182400003</v>
      </c>
      <c r="AK1186" s="1">
        <v>2240582077.1304598</v>
      </c>
      <c r="AL1186" s="1">
        <v>3125128997.9974399</v>
      </c>
      <c r="AM1186" s="1">
        <v>3012891497.9974399</v>
      </c>
      <c r="AN1186" s="1">
        <v>2688220010.2463799</v>
      </c>
      <c r="AO1186" s="1">
        <v>2535433427.77529</v>
      </c>
      <c r="AP1186" s="1">
        <v>334335513.16476101</v>
      </c>
      <c r="AQ1186" s="1">
        <v>0</v>
      </c>
      <c r="AR1186" s="1">
        <v>0</v>
      </c>
      <c r="AS1186" s="1">
        <v>0</v>
      </c>
      <c r="AT1186" s="1">
        <v>0</v>
      </c>
      <c r="AU1186" s="1">
        <v>0</v>
      </c>
      <c r="AV1186" s="1">
        <v>2574917590.2952199</v>
      </c>
      <c r="AW1186" s="1">
        <v>3459464511.1622</v>
      </c>
      <c r="AX1186" s="1">
        <v>3347227011.1622</v>
      </c>
      <c r="AY1186" s="1">
        <v>3022555523.41114</v>
      </c>
      <c r="AZ1186" s="1">
        <v>2869768940.9400501</v>
      </c>
      <c r="BA1186" s="1">
        <v>2869768940.9400501</v>
      </c>
      <c r="BB1186" s="1">
        <v>3125128997.9974399</v>
      </c>
      <c r="BC1186" s="1">
        <v>3012891497.9974399</v>
      </c>
      <c r="BD1186" s="1">
        <v>2688220010.2463799</v>
      </c>
      <c r="BE1186" s="1">
        <v>2535433427.77529</v>
      </c>
      <c r="BF1186" s="1">
        <v>2535433427.77529</v>
      </c>
      <c r="BG1186" t="s">
        <v>39</v>
      </c>
    </row>
    <row r="1187" spans="1:59" x14ac:dyDescent="0.25">
      <c r="A1187">
        <v>1752</v>
      </c>
      <c r="B1187" t="s">
        <v>285</v>
      </c>
      <c r="C1187">
        <v>2017</v>
      </c>
      <c r="D1187" s="2">
        <v>4577</v>
      </c>
      <c r="E1187" s="7">
        <v>76475.63</v>
      </c>
      <c r="F1187" t="s">
        <v>286</v>
      </c>
      <c r="G1187" s="2">
        <v>237</v>
      </c>
      <c r="H1187" s="1">
        <v>395933385</v>
      </c>
      <c r="I1187" s="1">
        <v>204022000</v>
      </c>
      <c r="J1187" s="1">
        <v>12324000</v>
      </c>
      <c r="K1187" s="1">
        <v>59410000</v>
      </c>
      <c r="L1187" s="1">
        <v>0</v>
      </c>
      <c r="M1187" s="1">
        <v>64666423.293495201</v>
      </c>
      <c r="N1187" s="1">
        <v>5185421.8691439601</v>
      </c>
      <c r="O1187" s="1">
        <v>3624924.0182318301</v>
      </c>
      <c r="P1187" s="1">
        <v>31017343.533360399</v>
      </c>
      <c r="Q1187" s="1">
        <v>7605942</v>
      </c>
      <c r="R1187" s="1">
        <v>1545741</v>
      </c>
      <c r="S1187" s="1">
        <v>2398</v>
      </c>
      <c r="T1187" s="1">
        <v>50.944452924544699</v>
      </c>
      <c r="U1187" s="1">
        <v>13.3932079577756</v>
      </c>
      <c r="V1187" s="1">
        <v>0</v>
      </c>
      <c r="Y1187" s="1">
        <v>78518435</v>
      </c>
      <c r="Z1187" s="1">
        <v>147477689.24196601</v>
      </c>
      <c r="AA1187" s="1">
        <v>0</v>
      </c>
      <c r="AB1187" s="1">
        <v>70165410</v>
      </c>
      <c r="AC1187" s="1">
        <v>147477689.24196601</v>
      </c>
      <c r="AD1187" s="1">
        <v>0</v>
      </c>
      <c r="AE1187" s="1">
        <v>70165410</v>
      </c>
      <c r="AF1187" s="1">
        <v>116150544.086954</v>
      </c>
      <c r="AG1187" s="1">
        <v>0</v>
      </c>
      <c r="AH1187" s="1">
        <v>70165410</v>
      </c>
      <c r="AI1187" s="1">
        <v>101408358.13165399</v>
      </c>
      <c r="AJ1187" s="1">
        <v>0</v>
      </c>
      <c r="AK1187" s="1">
        <v>281012423.293495</v>
      </c>
      <c r="AL1187" s="1">
        <v>269337467.77532601</v>
      </c>
      <c r="AM1187" s="1">
        <v>260984442.77532601</v>
      </c>
      <c r="AN1187" s="1">
        <v>229657297.620314</v>
      </c>
      <c r="AO1187" s="1">
        <v>214915111.665014</v>
      </c>
      <c r="AP1187" s="1">
        <v>68220345.887375697</v>
      </c>
      <c r="AQ1187" s="1">
        <v>0</v>
      </c>
      <c r="AR1187" s="1">
        <v>0</v>
      </c>
      <c r="AS1187" s="1">
        <v>0</v>
      </c>
      <c r="AT1187" s="1">
        <v>0</v>
      </c>
      <c r="AU1187" s="1">
        <v>0</v>
      </c>
      <c r="AV1187" s="1">
        <v>349232769.18087</v>
      </c>
      <c r="AW1187" s="1">
        <v>337557813.66270202</v>
      </c>
      <c r="AX1187" s="1">
        <v>329204788.66270202</v>
      </c>
      <c r="AY1187" s="1">
        <v>297877643.50769001</v>
      </c>
      <c r="AZ1187" s="1">
        <v>283135457.55238998</v>
      </c>
      <c r="BA1187" s="1">
        <v>283135457.55238998</v>
      </c>
      <c r="BB1187" s="1">
        <v>269337467.77532601</v>
      </c>
      <c r="BC1187" s="1">
        <v>260984442.77532601</v>
      </c>
      <c r="BD1187" s="1">
        <v>229657297.620314</v>
      </c>
      <c r="BE1187" s="1">
        <v>214915111.665014</v>
      </c>
      <c r="BF1187" s="1">
        <v>214915111.665014</v>
      </c>
      <c r="BG1187" t="s">
        <v>39</v>
      </c>
    </row>
    <row r="1188" spans="1:59" x14ac:dyDescent="0.25">
      <c r="A1188">
        <v>1752</v>
      </c>
      <c r="B1188" t="s">
        <v>285</v>
      </c>
      <c r="C1188">
        <v>2018</v>
      </c>
      <c r="D1188" s="2">
        <v>4577</v>
      </c>
      <c r="E1188" s="7">
        <v>76475.63</v>
      </c>
      <c r="F1188" t="s">
        <v>286</v>
      </c>
      <c r="G1188" s="2">
        <v>237</v>
      </c>
      <c r="H1188" s="1">
        <v>395933385</v>
      </c>
      <c r="I1188" s="1">
        <v>212347000</v>
      </c>
      <c r="J1188" s="1">
        <v>15265000</v>
      </c>
      <c r="K1188" s="1">
        <v>58990000</v>
      </c>
      <c r="L1188" s="1">
        <v>0</v>
      </c>
      <c r="M1188" s="1">
        <v>64666423.293495201</v>
      </c>
      <c r="N1188" s="1">
        <v>5185421.8691439601</v>
      </c>
      <c r="O1188" s="1">
        <v>3624924.0182318301</v>
      </c>
      <c r="P1188" s="1">
        <v>31017343.533360399</v>
      </c>
      <c r="Q1188" s="1">
        <v>7605942</v>
      </c>
      <c r="R1188" s="1">
        <v>1545741</v>
      </c>
      <c r="S1188" s="1">
        <v>2398</v>
      </c>
      <c r="T1188" s="1">
        <v>51.9291562239532</v>
      </c>
      <c r="U1188" s="1">
        <v>7.2748286355327796</v>
      </c>
      <c r="V1188" s="1">
        <v>0</v>
      </c>
      <c r="Y1188" s="1">
        <v>78518435</v>
      </c>
      <c r="Z1188" s="1">
        <v>175374133.486702</v>
      </c>
      <c r="AA1188" s="1">
        <v>0</v>
      </c>
      <c r="AB1188" s="1">
        <v>70165410</v>
      </c>
      <c r="AC1188" s="1">
        <v>175374133.486702</v>
      </c>
      <c r="AD1188" s="1">
        <v>0</v>
      </c>
      <c r="AE1188" s="1">
        <v>70165410</v>
      </c>
      <c r="AF1188" s="1">
        <v>138121238.052746</v>
      </c>
      <c r="AG1188" s="1">
        <v>0</v>
      </c>
      <c r="AH1188" s="1">
        <v>70165410</v>
      </c>
      <c r="AI1188" s="1">
        <v>120590463.730884</v>
      </c>
      <c r="AJ1188" s="1">
        <v>0</v>
      </c>
      <c r="AK1188" s="1">
        <v>292278423.293495</v>
      </c>
      <c r="AL1188" s="1">
        <v>300174912.02006298</v>
      </c>
      <c r="AM1188" s="1">
        <v>291821887.02006298</v>
      </c>
      <c r="AN1188" s="1">
        <v>254568991.586106</v>
      </c>
      <c r="AO1188" s="1">
        <v>237038217.264245</v>
      </c>
      <c r="AP1188" s="1">
        <v>67800345.887375697</v>
      </c>
      <c r="AQ1188" s="1">
        <v>0</v>
      </c>
      <c r="AR1188" s="1">
        <v>0</v>
      </c>
      <c r="AS1188" s="1">
        <v>0</v>
      </c>
      <c r="AT1188" s="1">
        <v>0</v>
      </c>
      <c r="AU1188" s="1">
        <v>0</v>
      </c>
      <c r="AV1188" s="1">
        <v>360078769.18087</v>
      </c>
      <c r="AW1188" s="1">
        <v>367975257.90743798</v>
      </c>
      <c r="AX1188" s="1">
        <v>359622232.90743798</v>
      </c>
      <c r="AY1188" s="1">
        <v>322369337.47348201</v>
      </c>
      <c r="AZ1188" s="1">
        <v>304838563.15161997</v>
      </c>
      <c r="BA1188" s="1">
        <v>304838563.15161997</v>
      </c>
      <c r="BB1188" s="1">
        <v>300174912.02006298</v>
      </c>
      <c r="BC1188" s="1">
        <v>291821887.02006298</v>
      </c>
      <c r="BD1188" s="1">
        <v>254568991.586106</v>
      </c>
      <c r="BE1188" s="1">
        <v>237038217.264245</v>
      </c>
      <c r="BF1188" s="1">
        <v>237038217.264245</v>
      </c>
      <c r="BG1188" t="s">
        <v>39</v>
      </c>
    </row>
    <row r="1189" spans="1:59" x14ac:dyDescent="0.25">
      <c r="A1189">
        <v>1752</v>
      </c>
      <c r="B1189" t="s">
        <v>285</v>
      </c>
      <c r="C1189">
        <v>2019</v>
      </c>
      <c r="D1189" s="2">
        <v>4577</v>
      </c>
      <c r="E1189" s="7">
        <v>76475.63</v>
      </c>
      <c r="F1189" t="s">
        <v>286</v>
      </c>
      <c r="G1189" s="2">
        <v>237</v>
      </c>
      <c r="H1189" s="1">
        <v>395933385</v>
      </c>
      <c r="I1189" s="1">
        <v>204834000</v>
      </c>
      <c r="J1189" s="1">
        <v>13626000</v>
      </c>
      <c r="K1189" s="1">
        <v>56751000</v>
      </c>
      <c r="L1189" s="1">
        <v>0</v>
      </c>
      <c r="M1189" s="1">
        <v>64666423.293495201</v>
      </c>
      <c r="N1189" s="1">
        <v>5185421.8691439601</v>
      </c>
      <c r="O1189" s="1">
        <v>3624924.0182318301</v>
      </c>
      <c r="P1189" s="1">
        <v>31017343.533360399</v>
      </c>
      <c r="Q1189" s="1">
        <v>7605942</v>
      </c>
      <c r="R1189" s="1">
        <v>1545741</v>
      </c>
      <c r="S1189" s="1">
        <v>2398</v>
      </c>
      <c r="T1189" s="1">
        <v>49.886286273730299</v>
      </c>
      <c r="U1189" s="1">
        <v>11.3603597378982</v>
      </c>
      <c r="V1189" s="1">
        <v>0</v>
      </c>
      <c r="Y1189" s="1">
        <v>78518435</v>
      </c>
      <c r="Z1189" s="1">
        <v>151305625.857099</v>
      </c>
      <c r="AA1189" s="1">
        <v>0</v>
      </c>
      <c r="AB1189" s="1">
        <v>70165410</v>
      </c>
      <c r="AC1189" s="1">
        <v>151305625.857099</v>
      </c>
      <c r="AD1189" s="1">
        <v>0</v>
      </c>
      <c r="AE1189" s="1">
        <v>70165410</v>
      </c>
      <c r="AF1189" s="1">
        <v>119165352.10885499</v>
      </c>
      <c r="AG1189" s="1">
        <v>0</v>
      </c>
      <c r="AH1189" s="1">
        <v>70165410</v>
      </c>
      <c r="AI1189" s="1">
        <v>104040517.403798</v>
      </c>
      <c r="AJ1189" s="1">
        <v>0</v>
      </c>
      <c r="AK1189" s="1">
        <v>283126423.293495</v>
      </c>
      <c r="AL1189" s="1">
        <v>274467404.39046001</v>
      </c>
      <c r="AM1189" s="1">
        <v>266114379.39046001</v>
      </c>
      <c r="AN1189" s="1">
        <v>233974105.64221501</v>
      </c>
      <c r="AO1189" s="1">
        <v>218849270.937159</v>
      </c>
      <c r="AP1189" s="1">
        <v>65561345.887375697</v>
      </c>
      <c r="AQ1189" s="1">
        <v>0</v>
      </c>
      <c r="AR1189" s="1">
        <v>0</v>
      </c>
      <c r="AS1189" s="1">
        <v>0</v>
      </c>
      <c r="AT1189" s="1">
        <v>0</v>
      </c>
      <c r="AU1189" s="1">
        <v>0</v>
      </c>
      <c r="AV1189" s="1">
        <v>348687769.18087</v>
      </c>
      <c r="AW1189" s="1">
        <v>340028750.27783602</v>
      </c>
      <c r="AX1189" s="1">
        <v>331675725.27783602</v>
      </c>
      <c r="AY1189" s="1">
        <v>299535451.52959102</v>
      </c>
      <c r="AZ1189" s="1">
        <v>284410616.82453501</v>
      </c>
      <c r="BA1189" s="1">
        <v>284410616.82453501</v>
      </c>
      <c r="BB1189" s="1">
        <v>274467404.39046001</v>
      </c>
      <c r="BC1189" s="1">
        <v>266114379.39046001</v>
      </c>
      <c r="BD1189" s="1">
        <v>233974105.64221501</v>
      </c>
      <c r="BE1189" s="1">
        <v>218849270.937159</v>
      </c>
      <c r="BF1189" s="1">
        <v>218849270.937159</v>
      </c>
      <c r="BG1189" t="s">
        <v>39</v>
      </c>
    </row>
    <row r="1190" spans="1:59" x14ac:dyDescent="0.25">
      <c r="A1190">
        <v>1752</v>
      </c>
      <c r="B1190" t="s">
        <v>285</v>
      </c>
      <c r="C1190">
        <v>2020</v>
      </c>
      <c r="D1190" s="2">
        <v>4577</v>
      </c>
      <c r="E1190" s="7">
        <v>76475.63</v>
      </c>
      <c r="F1190" t="s">
        <v>286</v>
      </c>
      <c r="G1190" s="2">
        <v>237</v>
      </c>
      <c r="H1190" s="1">
        <v>395933385</v>
      </c>
      <c r="I1190" s="1">
        <v>228689000</v>
      </c>
      <c r="J1190" s="1">
        <v>19741000</v>
      </c>
      <c r="K1190" s="1">
        <v>56557000</v>
      </c>
      <c r="L1190" s="1">
        <v>0</v>
      </c>
      <c r="M1190" s="1">
        <v>64666423.293495201</v>
      </c>
      <c r="N1190" s="1">
        <v>5185421.8691439601</v>
      </c>
      <c r="O1190" s="1">
        <v>3624924.0182318301</v>
      </c>
      <c r="P1190" s="1">
        <v>31017343.533360399</v>
      </c>
      <c r="Q1190" s="1">
        <v>7605942</v>
      </c>
      <c r="R1190" s="1">
        <v>1545741</v>
      </c>
      <c r="S1190" s="1">
        <v>2398</v>
      </c>
      <c r="T1190" s="1">
        <v>54.386448035252599</v>
      </c>
      <c r="U1190" s="1">
        <v>4.3874022691906003</v>
      </c>
      <c r="V1190" s="1">
        <v>0</v>
      </c>
      <c r="Y1190" s="1">
        <v>78518435</v>
      </c>
      <c r="Z1190" s="1">
        <v>196364827.32882801</v>
      </c>
      <c r="AA1190" s="1">
        <v>0</v>
      </c>
      <c r="AB1190" s="1">
        <v>70165410</v>
      </c>
      <c r="AC1190" s="1">
        <v>196364827.32882801</v>
      </c>
      <c r="AD1190" s="1">
        <v>0</v>
      </c>
      <c r="AE1190" s="1">
        <v>70165410</v>
      </c>
      <c r="AF1190" s="1">
        <v>154653098.044974</v>
      </c>
      <c r="AG1190" s="1">
        <v>0</v>
      </c>
      <c r="AH1190" s="1">
        <v>70165410</v>
      </c>
      <c r="AI1190" s="1">
        <v>135024048.97022</v>
      </c>
      <c r="AJ1190" s="1">
        <v>0</v>
      </c>
      <c r="AK1190" s="1">
        <v>313096423.293495</v>
      </c>
      <c r="AL1190" s="1">
        <v>325641605.86218798</v>
      </c>
      <c r="AM1190" s="1">
        <v>317288580.86218798</v>
      </c>
      <c r="AN1190" s="1">
        <v>275576851.57833499</v>
      </c>
      <c r="AO1190" s="1">
        <v>255947802.50358</v>
      </c>
      <c r="AP1190" s="1">
        <v>65367345.887375697</v>
      </c>
      <c r="AQ1190" s="1">
        <v>0</v>
      </c>
      <c r="AR1190" s="1">
        <v>0</v>
      </c>
      <c r="AS1190" s="1">
        <v>0</v>
      </c>
      <c r="AT1190" s="1">
        <v>0</v>
      </c>
      <c r="AU1190" s="1">
        <v>0</v>
      </c>
      <c r="AV1190" s="1">
        <v>378463769.18087</v>
      </c>
      <c r="AW1190" s="1">
        <v>391008951.74956399</v>
      </c>
      <c r="AX1190" s="1">
        <v>382655926.74956399</v>
      </c>
      <c r="AY1190" s="1">
        <v>340944197.465711</v>
      </c>
      <c r="AZ1190" s="1">
        <v>321315148.39095598</v>
      </c>
      <c r="BA1190" s="1">
        <v>321315148.39095598</v>
      </c>
      <c r="BB1190" s="1">
        <v>325641605.86218798</v>
      </c>
      <c r="BC1190" s="1">
        <v>317288580.86218798</v>
      </c>
      <c r="BD1190" s="1">
        <v>275576851.57833499</v>
      </c>
      <c r="BE1190" s="1">
        <v>255947802.50358</v>
      </c>
      <c r="BF1190" s="1">
        <v>255947802.50358</v>
      </c>
      <c r="BG1190" t="s">
        <v>39</v>
      </c>
    </row>
    <row r="1191" spans="1:59" x14ac:dyDescent="0.25">
      <c r="A1191">
        <v>1752</v>
      </c>
      <c r="B1191" t="s">
        <v>285</v>
      </c>
      <c r="C1191">
        <v>2021</v>
      </c>
      <c r="D1191" s="2">
        <v>4577</v>
      </c>
      <c r="E1191" s="7">
        <v>76475.63</v>
      </c>
      <c r="F1191" t="s">
        <v>286</v>
      </c>
      <c r="G1191" s="2">
        <v>237</v>
      </c>
      <c r="H1191" s="1">
        <v>395933385</v>
      </c>
      <c r="I1191" s="1">
        <v>203645000</v>
      </c>
      <c r="J1191" s="1">
        <v>19234000</v>
      </c>
      <c r="K1191" s="1">
        <v>58614999.999999903</v>
      </c>
      <c r="L1191" s="1">
        <v>1226000</v>
      </c>
      <c r="M1191" s="1">
        <v>64666423.293495201</v>
      </c>
      <c r="N1191" s="1">
        <v>5185421.8691439601</v>
      </c>
      <c r="O1191" s="1">
        <v>3624924.0182318301</v>
      </c>
      <c r="P1191" s="1">
        <v>31017343.533360399</v>
      </c>
      <c r="Q1191" s="1">
        <v>7605942</v>
      </c>
      <c r="R1191" s="1">
        <v>1545741</v>
      </c>
      <c r="S1191" s="1">
        <v>2398</v>
      </c>
      <c r="T1191" s="1">
        <v>54.198286732047897</v>
      </c>
      <c r="U1191" s="1">
        <v>7.83305611487864</v>
      </c>
      <c r="V1191" s="1">
        <v>0</v>
      </c>
      <c r="Y1191" s="1">
        <v>78518435</v>
      </c>
      <c r="Z1191" s="1">
        <v>182093485.27970499</v>
      </c>
      <c r="AA1191" s="1">
        <v>0</v>
      </c>
      <c r="AB1191" s="1">
        <v>70165410</v>
      </c>
      <c r="AC1191" s="1">
        <v>182093485.27970499</v>
      </c>
      <c r="AD1191" s="1">
        <v>0</v>
      </c>
      <c r="AE1191" s="1">
        <v>70165410</v>
      </c>
      <c r="AF1191" s="1">
        <v>143413268.12645099</v>
      </c>
      <c r="AG1191" s="1">
        <v>0</v>
      </c>
      <c r="AH1191" s="1">
        <v>70165410</v>
      </c>
      <c r="AI1191" s="1">
        <v>125210812.995507</v>
      </c>
      <c r="AJ1191" s="1">
        <v>0</v>
      </c>
      <c r="AK1191" s="1">
        <v>287545423.293495</v>
      </c>
      <c r="AL1191" s="1">
        <v>310863263.81306601</v>
      </c>
      <c r="AM1191" s="1">
        <v>302510238.81306601</v>
      </c>
      <c r="AN1191" s="1">
        <v>263830021.65981099</v>
      </c>
      <c r="AO1191" s="1">
        <v>245627566.52886799</v>
      </c>
      <c r="AP1191" s="1">
        <v>68651345.887375697</v>
      </c>
      <c r="AQ1191" s="1">
        <v>0</v>
      </c>
      <c r="AR1191" s="1">
        <v>0</v>
      </c>
      <c r="AS1191" s="1">
        <v>0</v>
      </c>
      <c r="AT1191" s="1">
        <v>0</v>
      </c>
      <c r="AU1191" s="1">
        <v>0</v>
      </c>
      <c r="AV1191" s="1">
        <v>356196769.18087</v>
      </c>
      <c r="AW1191" s="1">
        <v>379514609.700441</v>
      </c>
      <c r="AX1191" s="1">
        <v>371161584.700441</v>
      </c>
      <c r="AY1191" s="1">
        <v>332481367.54718697</v>
      </c>
      <c r="AZ1191" s="1">
        <v>314278912.41624302</v>
      </c>
      <c r="BA1191" s="1">
        <v>314278912.41624302</v>
      </c>
      <c r="BB1191" s="1">
        <v>310863263.81306601</v>
      </c>
      <c r="BC1191" s="1">
        <v>302510238.81306601</v>
      </c>
      <c r="BD1191" s="1">
        <v>263830021.65981099</v>
      </c>
      <c r="BE1191" s="1">
        <v>245627566.52886799</v>
      </c>
      <c r="BF1191" s="1">
        <v>245627566.52886799</v>
      </c>
      <c r="BG1191" t="s">
        <v>39</v>
      </c>
    </row>
    <row r="1192" spans="1:59" x14ac:dyDescent="0.25">
      <c r="A1192">
        <v>1756</v>
      </c>
      <c r="B1192" t="s">
        <v>287</v>
      </c>
      <c r="C1192">
        <v>2017</v>
      </c>
      <c r="D1192" s="2">
        <v>20059</v>
      </c>
      <c r="E1192" s="7">
        <v>73903.649999999994</v>
      </c>
      <c r="F1192" t="s">
        <v>45</v>
      </c>
      <c r="G1192" s="2">
        <v>102</v>
      </c>
      <c r="H1192" s="1">
        <v>746796570</v>
      </c>
      <c r="I1192" s="1">
        <v>477900000</v>
      </c>
      <c r="J1192" s="1">
        <v>14850000</v>
      </c>
      <c r="K1192" s="1">
        <v>97680000</v>
      </c>
      <c r="L1192" s="1">
        <v>23480000</v>
      </c>
      <c r="M1192" s="1">
        <v>8149416.4922625199</v>
      </c>
      <c r="N1192" s="1">
        <v>8369576.8208193704</v>
      </c>
      <c r="O1192" s="1">
        <v>1716928.40636085</v>
      </c>
      <c r="P1192" s="1">
        <v>8149416.4922625199</v>
      </c>
      <c r="Q1192" s="1">
        <v>5944669</v>
      </c>
      <c r="R1192" s="1">
        <v>2133373</v>
      </c>
      <c r="S1192" s="1">
        <v>87771</v>
      </c>
      <c r="T1192" s="1">
        <v>51.920002514845002</v>
      </c>
      <c r="U1192" s="1">
        <v>3.7223090470700502</v>
      </c>
      <c r="V1192" s="1">
        <v>0</v>
      </c>
      <c r="Y1192" s="1">
        <v>344112145</v>
      </c>
      <c r="Z1192" s="1">
        <v>154936519.68917501</v>
      </c>
      <c r="AA1192" s="1">
        <v>0</v>
      </c>
      <c r="AB1192" s="1">
        <v>307504470</v>
      </c>
      <c r="AC1192" s="1">
        <v>154936519.68917501</v>
      </c>
      <c r="AD1192" s="1">
        <v>0</v>
      </c>
      <c r="AE1192" s="1">
        <v>307504470</v>
      </c>
      <c r="AF1192" s="1">
        <v>122569859.15273</v>
      </c>
      <c r="AG1192" s="1">
        <v>0</v>
      </c>
      <c r="AH1192" s="1">
        <v>307504470</v>
      </c>
      <c r="AI1192" s="1">
        <v>107338489.48852099</v>
      </c>
      <c r="AJ1192" s="1">
        <v>0</v>
      </c>
      <c r="AK1192" s="1">
        <v>500899416.49226201</v>
      </c>
      <c r="AL1192" s="1">
        <v>522048081.18143803</v>
      </c>
      <c r="AM1192" s="1">
        <v>485440406.18143803</v>
      </c>
      <c r="AN1192" s="1">
        <v>453073745.64499301</v>
      </c>
      <c r="AO1192" s="1">
        <v>437842375.980784</v>
      </c>
      <c r="AP1192" s="1">
        <v>131246505.22718</v>
      </c>
      <c r="AQ1192" s="1">
        <v>49322338.859999999</v>
      </c>
      <c r="AR1192" s="1">
        <v>49322338.859999999</v>
      </c>
      <c r="AS1192" s="1">
        <v>49322338.859999999</v>
      </c>
      <c r="AT1192" s="1">
        <v>49322338.859999999</v>
      </c>
      <c r="AU1192" s="1">
        <v>49322338.859999999</v>
      </c>
      <c r="AV1192" s="1">
        <v>632145921.71944201</v>
      </c>
      <c r="AW1192" s="1">
        <v>702616925.26861799</v>
      </c>
      <c r="AX1192" s="1">
        <v>666009250.26861799</v>
      </c>
      <c r="AY1192" s="1">
        <v>633642589.73217297</v>
      </c>
      <c r="AZ1192" s="1">
        <v>618411220.06796396</v>
      </c>
      <c r="BA1192" s="1">
        <v>618411220.06796396</v>
      </c>
      <c r="BB1192" s="1">
        <v>571370420.04143798</v>
      </c>
      <c r="BC1192" s="1">
        <v>534762745.04143798</v>
      </c>
      <c r="BD1192" s="1">
        <v>502396084.50499302</v>
      </c>
      <c r="BE1192" s="1">
        <v>487164714.84078401</v>
      </c>
      <c r="BF1192" s="1">
        <v>487164714.84078401</v>
      </c>
      <c r="BG1192" t="s">
        <v>39</v>
      </c>
    </row>
    <row r="1193" spans="1:59" x14ac:dyDescent="0.25">
      <c r="A1193">
        <v>1756</v>
      </c>
      <c r="B1193" t="s">
        <v>287</v>
      </c>
      <c r="C1193">
        <v>2018</v>
      </c>
      <c r="D1193" s="2">
        <v>20059</v>
      </c>
      <c r="E1193" s="7">
        <v>73903.649999999994</v>
      </c>
      <c r="F1193" t="s">
        <v>45</v>
      </c>
      <c r="G1193" s="2">
        <v>102</v>
      </c>
      <c r="H1193" s="1">
        <v>746796570</v>
      </c>
      <c r="I1193" s="1">
        <v>566840000</v>
      </c>
      <c r="J1193" s="1">
        <v>16020000</v>
      </c>
      <c r="K1193" s="1">
        <v>110409999.999999</v>
      </c>
      <c r="L1193" s="1">
        <v>21220000</v>
      </c>
      <c r="M1193" s="1">
        <v>8149416.4922625199</v>
      </c>
      <c r="N1193" s="1">
        <v>8369576.8208193704</v>
      </c>
      <c r="O1193" s="1">
        <v>1716928.40636085</v>
      </c>
      <c r="P1193" s="1">
        <v>8149416.4922625199</v>
      </c>
      <c r="Q1193" s="1">
        <v>5944669</v>
      </c>
      <c r="R1193" s="1">
        <v>2133373</v>
      </c>
      <c r="S1193" s="1">
        <v>87771</v>
      </c>
      <c r="T1193" s="1">
        <v>52.894218923520903</v>
      </c>
      <c r="U1193" s="1">
        <v>1.9990735389844301</v>
      </c>
      <c r="V1193" s="1">
        <v>0</v>
      </c>
      <c r="Y1193" s="1">
        <v>344112145</v>
      </c>
      <c r="Z1193" s="1">
        <v>163607760.612589</v>
      </c>
      <c r="AA1193" s="1">
        <v>0</v>
      </c>
      <c r="AB1193" s="1">
        <v>307504470</v>
      </c>
      <c r="AC1193" s="1">
        <v>163607760.612589</v>
      </c>
      <c r="AD1193" s="1">
        <v>0</v>
      </c>
      <c r="AE1193" s="1">
        <v>307504470</v>
      </c>
      <c r="AF1193" s="1">
        <v>129429654.25329401</v>
      </c>
      <c r="AG1193" s="1">
        <v>0</v>
      </c>
      <c r="AH1193" s="1">
        <v>307504470</v>
      </c>
      <c r="AI1193" s="1">
        <v>113345839.495979</v>
      </c>
      <c r="AJ1193" s="1">
        <v>0</v>
      </c>
      <c r="AK1193" s="1">
        <v>591009416.49226201</v>
      </c>
      <c r="AL1193" s="1">
        <v>531889322.10485101</v>
      </c>
      <c r="AM1193" s="1">
        <v>495281647.10485101</v>
      </c>
      <c r="AN1193" s="1">
        <v>461103540.74555701</v>
      </c>
      <c r="AO1193" s="1">
        <v>445019725.98824197</v>
      </c>
      <c r="AP1193" s="1">
        <v>141716505.22717899</v>
      </c>
      <c r="AQ1193" s="1">
        <v>49322338.859999999</v>
      </c>
      <c r="AR1193" s="1">
        <v>49322338.859999999</v>
      </c>
      <c r="AS1193" s="1">
        <v>49322338.859999999</v>
      </c>
      <c r="AT1193" s="1">
        <v>49322338.859999999</v>
      </c>
      <c r="AU1193" s="1">
        <v>49322338.859999999</v>
      </c>
      <c r="AV1193" s="1">
        <v>732725921.71944106</v>
      </c>
      <c r="AW1193" s="1">
        <v>722928166.19203103</v>
      </c>
      <c r="AX1193" s="1">
        <v>686320491.19203103</v>
      </c>
      <c r="AY1193" s="1">
        <v>652142384.83273602</v>
      </c>
      <c r="AZ1193" s="1">
        <v>636058570.07542098</v>
      </c>
      <c r="BA1193" s="1">
        <v>636058570.07542098</v>
      </c>
      <c r="BB1193" s="1">
        <v>581211660.96485102</v>
      </c>
      <c r="BC1193" s="1">
        <v>544603985.96485102</v>
      </c>
      <c r="BD1193" s="1">
        <v>510425879.60555702</v>
      </c>
      <c r="BE1193" s="1">
        <v>494342064.84824198</v>
      </c>
      <c r="BF1193" s="1">
        <v>494342064.84824198</v>
      </c>
      <c r="BG1193" t="s">
        <v>39</v>
      </c>
    </row>
    <row r="1194" spans="1:59" x14ac:dyDescent="0.25">
      <c r="A1194">
        <v>1756</v>
      </c>
      <c r="B1194" t="s">
        <v>287</v>
      </c>
      <c r="C1194">
        <v>2019</v>
      </c>
      <c r="D1194" s="2">
        <v>20059</v>
      </c>
      <c r="E1194" s="7">
        <v>73903.649999999994</v>
      </c>
      <c r="F1194" t="s">
        <v>45</v>
      </c>
      <c r="G1194" s="2">
        <v>102</v>
      </c>
      <c r="H1194" s="1">
        <v>746796570</v>
      </c>
      <c r="I1194" s="1">
        <v>511158999.99999899</v>
      </c>
      <c r="J1194" s="1">
        <v>12228000</v>
      </c>
      <c r="K1194" s="1">
        <v>103308000</v>
      </c>
      <c r="L1194" s="1">
        <v>15366000</v>
      </c>
      <c r="M1194" s="1">
        <v>8149416.4922625199</v>
      </c>
      <c r="N1194" s="1">
        <v>8369576.8208193704</v>
      </c>
      <c r="O1194" s="1">
        <v>1716928.40636085</v>
      </c>
      <c r="P1194" s="1">
        <v>8149416.4922625199</v>
      </c>
      <c r="Q1194" s="1">
        <v>5944669</v>
      </c>
      <c r="R1194" s="1">
        <v>2133373</v>
      </c>
      <c r="S1194" s="1">
        <v>87771</v>
      </c>
      <c r="T1194" s="1">
        <v>48.697818566834698</v>
      </c>
      <c r="U1194" s="1">
        <v>5.3938977952437401</v>
      </c>
      <c r="V1194" s="1">
        <v>0</v>
      </c>
      <c r="Y1194" s="1">
        <v>344112145</v>
      </c>
      <c r="Z1194" s="1">
        <v>139204976.22426599</v>
      </c>
      <c r="AA1194" s="1">
        <v>0</v>
      </c>
      <c r="AB1194" s="1">
        <v>307504470</v>
      </c>
      <c r="AC1194" s="1">
        <v>139204976.22426599</v>
      </c>
      <c r="AD1194" s="1">
        <v>0</v>
      </c>
      <c r="AE1194" s="1">
        <v>307504470</v>
      </c>
      <c r="AF1194" s="1">
        <v>110124677.922268</v>
      </c>
      <c r="AG1194" s="1">
        <v>0</v>
      </c>
      <c r="AH1194" s="1">
        <v>307504470</v>
      </c>
      <c r="AI1194" s="1">
        <v>96439831.662504002</v>
      </c>
      <c r="AJ1194" s="1">
        <v>0</v>
      </c>
      <c r="AK1194" s="1">
        <v>531536416.49226099</v>
      </c>
      <c r="AL1194" s="1">
        <v>503694537.71652901</v>
      </c>
      <c r="AM1194" s="1">
        <v>467086862.71652901</v>
      </c>
      <c r="AN1194" s="1">
        <v>438006564.41452998</v>
      </c>
      <c r="AO1194" s="1">
        <v>424321718.15476602</v>
      </c>
      <c r="AP1194" s="1">
        <v>128760505.22718</v>
      </c>
      <c r="AQ1194" s="1">
        <v>49322338.859999999</v>
      </c>
      <c r="AR1194" s="1">
        <v>49322338.859999999</v>
      </c>
      <c r="AS1194" s="1">
        <v>49322338.859999999</v>
      </c>
      <c r="AT1194" s="1">
        <v>49322338.859999999</v>
      </c>
      <c r="AU1194" s="1">
        <v>49322338.859999999</v>
      </c>
      <c r="AV1194" s="1">
        <v>660296921.71944106</v>
      </c>
      <c r="AW1194" s="1">
        <v>681777381.80370903</v>
      </c>
      <c r="AX1194" s="1">
        <v>645169706.80370903</v>
      </c>
      <c r="AY1194" s="1">
        <v>616089408.50171006</v>
      </c>
      <c r="AZ1194" s="1">
        <v>602404562.24194598</v>
      </c>
      <c r="BA1194" s="1">
        <v>602404562.24194598</v>
      </c>
      <c r="BB1194" s="1">
        <v>553016876.57652903</v>
      </c>
      <c r="BC1194" s="1">
        <v>516409201.57652903</v>
      </c>
      <c r="BD1194" s="1">
        <v>487328903.27452999</v>
      </c>
      <c r="BE1194" s="1">
        <v>473644057.01476598</v>
      </c>
      <c r="BF1194" s="1">
        <v>473644057.01476598</v>
      </c>
      <c r="BG1194" t="s">
        <v>39</v>
      </c>
    </row>
    <row r="1195" spans="1:59" x14ac:dyDescent="0.25">
      <c r="A1195">
        <v>1756</v>
      </c>
      <c r="B1195" t="s">
        <v>287</v>
      </c>
      <c r="C1195">
        <v>2020</v>
      </c>
      <c r="D1195" s="2">
        <v>20059</v>
      </c>
      <c r="E1195" s="7">
        <v>73903.649999999994</v>
      </c>
      <c r="F1195" t="s">
        <v>45</v>
      </c>
      <c r="G1195" s="2">
        <v>102</v>
      </c>
      <c r="H1195" s="1">
        <v>746796570</v>
      </c>
      <c r="I1195" s="1">
        <v>534552000</v>
      </c>
      <c r="J1195" s="1">
        <v>28310000</v>
      </c>
      <c r="K1195" s="1">
        <v>70565000</v>
      </c>
      <c r="L1195" s="1">
        <v>2407000</v>
      </c>
      <c r="M1195" s="1">
        <v>8149416.4922625199</v>
      </c>
      <c r="N1195" s="1">
        <v>8369576.8208193704</v>
      </c>
      <c r="O1195" s="1">
        <v>1716928.40636085</v>
      </c>
      <c r="P1195" s="1">
        <v>8149416.4922625199</v>
      </c>
      <c r="Q1195" s="1">
        <v>5944669</v>
      </c>
      <c r="R1195" s="1">
        <v>2133373</v>
      </c>
      <c r="S1195" s="1">
        <v>87771</v>
      </c>
      <c r="T1195" s="1">
        <v>50.097161955960402</v>
      </c>
      <c r="U1195" s="1">
        <v>2.1814046367870801</v>
      </c>
      <c r="V1195" s="1">
        <v>0</v>
      </c>
      <c r="Y1195" s="1">
        <v>344112145</v>
      </c>
      <c r="Z1195" s="1">
        <v>154030206.49250501</v>
      </c>
      <c r="AA1195" s="1">
        <v>0</v>
      </c>
      <c r="AB1195" s="1">
        <v>307504470</v>
      </c>
      <c r="AC1195" s="1">
        <v>154030206.49250501</v>
      </c>
      <c r="AD1195" s="1">
        <v>0</v>
      </c>
      <c r="AE1195" s="1">
        <v>307504470</v>
      </c>
      <c r="AF1195" s="1">
        <v>121852877.248871</v>
      </c>
      <c r="AG1195" s="1">
        <v>0</v>
      </c>
      <c r="AH1195" s="1">
        <v>307504470</v>
      </c>
      <c r="AI1195" s="1">
        <v>106710604.66363101</v>
      </c>
      <c r="AJ1195" s="1">
        <v>0</v>
      </c>
      <c r="AK1195" s="1">
        <v>571011416.49226201</v>
      </c>
      <c r="AL1195" s="1">
        <v>534601767.98476702</v>
      </c>
      <c r="AM1195" s="1">
        <v>497994092.98476702</v>
      </c>
      <c r="AN1195" s="1">
        <v>465816763.74113297</v>
      </c>
      <c r="AO1195" s="1">
        <v>450674491.15589398</v>
      </c>
      <c r="AP1195" s="1">
        <v>83058505.227180198</v>
      </c>
      <c r="AQ1195" s="1">
        <v>49322338.859999999</v>
      </c>
      <c r="AR1195" s="1">
        <v>49322338.859999999</v>
      </c>
      <c r="AS1195" s="1">
        <v>49322338.859999999</v>
      </c>
      <c r="AT1195" s="1">
        <v>49322338.859999999</v>
      </c>
      <c r="AU1195" s="1">
        <v>49322338.859999999</v>
      </c>
      <c r="AV1195" s="1">
        <v>654069921.71944201</v>
      </c>
      <c r="AW1195" s="1">
        <v>666982612.07194805</v>
      </c>
      <c r="AX1195" s="1">
        <v>630374937.07194805</v>
      </c>
      <c r="AY1195" s="1">
        <v>598197607.82831395</v>
      </c>
      <c r="AZ1195" s="1">
        <v>583055335.24307406</v>
      </c>
      <c r="BA1195" s="1">
        <v>583055335.24307406</v>
      </c>
      <c r="BB1195" s="1">
        <v>583924106.84476697</v>
      </c>
      <c r="BC1195" s="1">
        <v>547316431.84476697</v>
      </c>
      <c r="BD1195" s="1">
        <v>515139102.60113299</v>
      </c>
      <c r="BE1195" s="1">
        <v>499996830.015894</v>
      </c>
      <c r="BF1195" s="1">
        <v>499996830.015894</v>
      </c>
      <c r="BG1195" t="s">
        <v>39</v>
      </c>
    </row>
    <row r="1196" spans="1:59" x14ac:dyDescent="0.25">
      <c r="A1196">
        <v>1756</v>
      </c>
      <c r="B1196" t="s">
        <v>287</v>
      </c>
      <c r="C1196">
        <v>2021</v>
      </c>
      <c r="D1196" s="2">
        <v>20059</v>
      </c>
      <c r="E1196" s="7">
        <v>73903.649999999994</v>
      </c>
      <c r="F1196" t="s">
        <v>45</v>
      </c>
      <c r="G1196" s="2">
        <v>102</v>
      </c>
      <c r="H1196" s="1">
        <v>746796570</v>
      </c>
      <c r="I1196" s="1">
        <v>540311227.10000002</v>
      </c>
      <c r="J1196" s="1">
        <v>18242744.120000001</v>
      </c>
      <c r="K1196" s="1">
        <v>86806198.239999995</v>
      </c>
      <c r="L1196" s="1">
        <v>0</v>
      </c>
      <c r="M1196" s="1">
        <v>8149416.4922625199</v>
      </c>
      <c r="N1196" s="1">
        <v>8369576.8208193704</v>
      </c>
      <c r="O1196" s="1">
        <v>1716928.40636085</v>
      </c>
      <c r="P1196" s="1">
        <v>8149416.4922625199</v>
      </c>
      <c r="Q1196" s="1">
        <v>5944669</v>
      </c>
      <c r="R1196" s="1">
        <v>2133373</v>
      </c>
      <c r="S1196" s="1">
        <v>87771</v>
      </c>
      <c r="T1196" s="1">
        <v>49.849369752072199</v>
      </c>
      <c r="U1196" s="1">
        <v>2.4951451806288301</v>
      </c>
      <c r="V1196" s="1">
        <v>0</v>
      </c>
      <c r="Y1196" s="1">
        <v>344112145</v>
      </c>
      <c r="Z1196" s="1">
        <v>152225100.825302</v>
      </c>
      <c r="AA1196" s="1">
        <v>0</v>
      </c>
      <c r="AB1196" s="1">
        <v>307504470</v>
      </c>
      <c r="AC1196" s="1">
        <v>152225100.825302</v>
      </c>
      <c r="AD1196" s="1">
        <v>0</v>
      </c>
      <c r="AE1196" s="1">
        <v>307504470</v>
      </c>
      <c r="AF1196" s="1">
        <v>120424863.067136</v>
      </c>
      <c r="AG1196" s="1">
        <v>0</v>
      </c>
      <c r="AH1196" s="1">
        <v>307504470</v>
      </c>
      <c r="AI1196" s="1">
        <v>105460045.29858699</v>
      </c>
      <c r="AJ1196" s="1">
        <v>0</v>
      </c>
      <c r="AK1196" s="1">
        <v>566703387.71226203</v>
      </c>
      <c r="AL1196" s="1">
        <v>522729406.43756503</v>
      </c>
      <c r="AM1196" s="1">
        <v>486121731.43756503</v>
      </c>
      <c r="AN1196" s="1">
        <v>454321493.679398</v>
      </c>
      <c r="AO1196" s="1">
        <v>439356675.91084898</v>
      </c>
      <c r="AP1196" s="1">
        <v>96892703.467180207</v>
      </c>
      <c r="AQ1196" s="1">
        <v>49322338.859999999</v>
      </c>
      <c r="AR1196" s="1">
        <v>49322338.859999999</v>
      </c>
      <c r="AS1196" s="1">
        <v>49322338.859999999</v>
      </c>
      <c r="AT1196" s="1">
        <v>49322338.859999999</v>
      </c>
      <c r="AU1196" s="1">
        <v>49322338.859999999</v>
      </c>
      <c r="AV1196" s="1">
        <v>663596091.17944205</v>
      </c>
      <c r="AW1196" s="1">
        <v>668944448.764745</v>
      </c>
      <c r="AX1196" s="1">
        <v>632336773.764745</v>
      </c>
      <c r="AY1196" s="1">
        <v>600536536.00657797</v>
      </c>
      <c r="AZ1196" s="1">
        <v>585571718.23802996</v>
      </c>
      <c r="BA1196" s="1">
        <v>585571718.23802996</v>
      </c>
      <c r="BB1196" s="1">
        <v>572051745.29756498</v>
      </c>
      <c r="BC1196" s="1">
        <v>535444070.29756498</v>
      </c>
      <c r="BD1196" s="1">
        <v>503643832.53939801</v>
      </c>
      <c r="BE1196" s="1">
        <v>488679014.77084899</v>
      </c>
      <c r="BF1196" s="1">
        <v>488679014.77084899</v>
      </c>
      <c r="BG1196" t="s">
        <v>39</v>
      </c>
    </row>
    <row r="1197" spans="1:59" x14ac:dyDescent="0.25">
      <c r="A1197">
        <v>1765</v>
      </c>
      <c r="B1197" t="s">
        <v>288</v>
      </c>
      <c r="C1197">
        <v>2017</v>
      </c>
      <c r="D1197" s="2">
        <v>22348</v>
      </c>
      <c r="E1197" s="7">
        <v>75385.11</v>
      </c>
      <c r="F1197" t="s">
        <v>47</v>
      </c>
      <c r="G1197" s="2">
        <v>180</v>
      </c>
      <c r="H1197" s="1">
        <v>1468263600</v>
      </c>
      <c r="I1197" s="1">
        <v>958364725.25439894</v>
      </c>
      <c r="J1197" s="1">
        <v>319372572.80000001</v>
      </c>
      <c r="K1197" s="1">
        <v>152521070.30000001</v>
      </c>
      <c r="L1197" s="1">
        <v>0</v>
      </c>
      <c r="M1197" s="1">
        <v>80836747.884662494</v>
      </c>
      <c r="N1197" s="1">
        <v>33672837.361774802</v>
      </c>
      <c r="O1197" s="1">
        <v>67543271.037294</v>
      </c>
      <c r="P1197" s="1">
        <v>37095064.387051098</v>
      </c>
      <c r="Q1197" s="1">
        <v>14078997</v>
      </c>
      <c r="R1197" s="1">
        <v>6850018</v>
      </c>
      <c r="S1197" s="1">
        <v>351140</v>
      </c>
      <c r="T1197" s="1">
        <v>56.8734193450003</v>
      </c>
      <c r="U1197" s="1">
        <v>4.6859328544640997</v>
      </c>
      <c r="V1197" s="1">
        <v>59540</v>
      </c>
      <c r="W1197" s="1">
        <v>35.089999999999897</v>
      </c>
      <c r="X1197" s="1">
        <v>1.07</v>
      </c>
      <c r="Y1197" s="1">
        <v>383379940</v>
      </c>
      <c r="Z1197" s="1">
        <v>411258847.695871</v>
      </c>
      <c r="AA1197" s="1">
        <v>1295340.3319999999</v>
      </c>
      <c r="AB1197" s="1">
        <v>342594840</v>
      </c>
      <c r="AC1197" s="1">
        <v>411258847.695871</v>
      </c>
      <c r="AD1197" s="1">
        <v>1295340.3319999999</v>
      </c>
      <c r="AE1197" s="1">
        <v>342594840</v>
      </c>
      <c r="AF1197" s="1">
        <v>326280676.330827</v>
      </c>
      <c r="AG1197" s="1">
        <v>1295340.3319999999</v>
      </c>
      <c r="AH1197" s="1">
        <v>342594840</v>
      </c>
      <c r="AI1197" s="1">
        <v>286290948.62962902</v>
      </c>
      <c r="AJ1197" s="1">
        <v>1295340.3319999999</v>
      </c>
      <c r="AK1197" s="1">
        <v>1358574045.93906</v>
      </c>
      <c r="AL1197" s="1">
        <v>1152401765.21492</v>
      </c>
      <c r="AM1197" s="1">
        <v>1111616665.21492</v>
      </c>
      <c r="AN1197" s="1">
        <v>1026638493.84987</v>
      </c>
      <c r="AO1197" s="1">
        <v>986648766.14867997</v>
      </c>
      <c r="AP1197" s="1">
        <v>253737178.69906801</v>
      </c>
      <c r="AQ1197" s="1">
        <v>0</v>
      </c>
      <c r="AR1197" s="1">
        <v>0</v>
      </c>
      <c r="AS1197" s="1">
        <v>0</v>
      </c>
      <c r="AT1197" s="1">
        <v>0</v>
      </c>
      <c r="AU1197" s="1">
        <v>0</v>
      </c>
      <c r="AV1197" s="1">
        <v>1612311224.6381299</v>
      </c>
      <c r="AW1197" s="1">
        <v>1406138943.91399</v>
      </c>
      <c r="AX1197" s="1">
        <v>1365353843.91399</v>
      </c>
      <c r="AY1197" s="1">
        <v>1280375672.5489399</v>
      </c>
      <c r="AZ1197" s="1">
        <v>1240385944.8477399</v>
      </c>
      <c r="BA1197" s="1">
        <v>1240385944.8477399</v>
      </c>
      <c r="BB1197" s="1">
        <v>1152401765.21492</v>
      </c>
      <c r="BC1197" s="1">
        <v>1111616665.21492</v>
      </c>
      <c r="BD1197" s="1">
        <v>1026638493.84987</v>
      </c>
      <c r="BE1197" s="1">
        <v>986648766.14867997</v>
      </c>
      <c r="BF1197" s="1">
        <v>986648766.14867997</v>
      </c>
      <c r="BG1197" t="s">
        <v>39</v>
      </c>
    </row>
    <row r="1198" spans="1:59" x14ac:dyDescent="0.25">
      <c r="A1198">
        <v>1765</v>
      </c>
      <c r="B1198" t="s">
        <v>288</v>
      </c>
      <c r="C1198">
        <v>2018</v>
      </c>
      <c r="D1198" s="2">
        <v>22348</v>
      </c>
      <c r="E1198" s="7">
        <v>75385.11</v>
      </c>
      <c r="F1198" t="s">
        <v>47</v>
      </c>
      <c r="G1198" s="2">
        <v>180</v>
      </c>
      <c r="H1198" s="1">
        <v>1468263600</v>
      </c>
      <c r="I1198" s="1">
        <v>932603160.89999998</v>
      </c>
      <c r="J1198" s="1">
        <v>299631480.54799998</v>
      </c>
      <c r="K1198" s="1">
        <v>181133311.30000001</v>
      </c>
      <c r="L1198" s="1">
        <v>0</v>
      </c>
      <c r="M1198" s="1">
        <v>80836747.884662494</v>
      </c>
      <c r="N1198" s="1">
        <v>33672837.361774802</v>
      </c>
      <c r="O1198" s="1">
        <v>67543271.037294</v>
      </c>
      <c r="P1198" s="1">
        <v>37095064.387051098</v>
      </c>
      <c r="Q1198" s="1">
        <v>14078997</v>
      </c>
      <c r="R1198" s="1">
        <v>6850018</v>
      </c>
      <c r="S1198" s="1">
        <v>351140</v>
      </c>
      <c r="T1198" s="1">
        <v>58.068744657251699</v>
      </c>
      <c r="U1198" s="1">
        <v>3.8715656731340999</v>
      </c>
      <c r="V1198" s="1">
        <v>59540</v>
      </c>
      <c r="W1198" s="1">
        <v>35.089999999999897</v>
      </c>
      <c r="X1198" s="1">
        <v>1.07</v>
      </c>
      <c r="Y1198" s="1">
        <v>383379940</v>
      </c>
      <c r="Z1198" s="1">
        <v>427096050.72505301</v>
      </c>
      <c r="AA1198" s="1">
        <v>1295340.3319999999</v>
      </c>
      <c r="AB1198" s="1">
        <v>342594840</v>
      </c>
      <c r="AC1198" s="1">
        <v>427096050.72505301</v>
      </c>
      <c r="AD1198" s="1">
        <v>1295340.3319999999</v>
      </c>
      <c r="AE1198" s="1">
        <v>342594840</v>
      </c>
      <c r="AF1198" s="1">
        <v>338845447.507182</v>
      </c>
      <c r="AG1198" s="1">
        <v>1295340.3319999999</v>
      </c>
      <c r="AH1198" s="1">
        <v>342594840</v>
      </c>
      <c r="AI1198" s="1">
        <v>297315751.87524301</v>
      </c>
      <c r="AJ1198" s="1">
        <v>1295340.3319999999</v>
      </c>
      <c r="AK1198" s="1">
        <v>1313071389.33266</v>
      </c>
      <c r="AL1198" s="1">
        <v>1148497875.9921</v>
      </c>
      <c r="AM1198" s="1">
        <v>1107712775.9921</v>
      </c>
      <c r="AN1198" s="1">
        <v>1019462172.77423</v>
      </c>
      <c r="AO1198" s="1">
        <v>977932477.14229405</v>
      </c>
      <c r="AP1198" s="1">
        <v>282349419.69906801</v>
      </c>
      <c r="AQ1198" s="1">
        <v>0</v>
      </c>
      <c r="AR1198" s="1">
        <v>0</v>
      </c>
      <c r="AS1198" s="1">
        <v>0</v>
      </c>
      <c r="AT1198" s="1">
        <v>0</v>
      </c>
      <c r="AU1198" s="1">
        <v>0</v>
      </c>
      <c r="AV1198" s="1">
        <v>1595420809.0317299</v>
      </c>
      <c r="AW1198" s="1">
        <v>1430847295.69117</v>
      </c>
      <c r="AX1198" s="1">
        <v>1390062195.69117</v>
      </c>
      <c r="AY1198" s="1">
        <v>1301811592.4733</v>
      </c>
      <c r="AZ1198" s="1">
        <v>1260281896.8413601</v>
      </c>
      <c r="BA1198" s="1">
        <v>1260281896.8413601</v>
      </c>
      <c r="BB1198" s="1">
        <v>1148497875.9921</v>
      </c>
      <c r="BC1198" s="1">
        <v>1107712775.9921</v>
      </c>
      <c r="BD1198" s="1">
        <v>1019462172.77423</v>
      </c>
      <c r="BE1198" s="1">
        <v>977932477.14229405</v>
      </c>
      <c r="BF1198" s="1">
        <v>977932477.14229405</v>
      </c>
      <c r="BG1198" t="s">
        <v>39</v>
      </c>
    </row>
    <row r="1199" spans="1:59" x14ac:dyDescent="0.25">
      <c r="A1199">
        <v>1765</v>
      </c>
      <c r="B1199" t="s">
        <v>288</v>
      </c>
      <c r="C1199">
        <v>2019</v>
      </c>
      <c r="D1199" s="2">
        <v>22348</v>
      </c>
      <c r="E1199" s="7">
        <v>75385.11</v>
      </c>
      <c r="F1199" t="s">
        <v>47</v>
      </c>
      <c r="G1199" s="2">
        <v>180</v>
      </c>
      <c r="H1199" s="1">
        <v>1468263600</v>
      </c>
      <c r="I1199" s="1">
        <v>978950218.60000002</v>
      </c>
      <c r="J1199" s="1">
        <v>305107221.19999999</v>
      </c>
      <c r="K1199" s="1">
        <v>226243839.088</v>
      </c>
      <c r="L1199" s="1">
        <v>0</v>
      </c>
      <c r="M1199" s="1">
        <v>80836747.884662494</v>
      </c>
      <c r="N1199" s="1">
        <v>33672837.361774802</v>
      </c>
      <c r="O1199" s="1">
        <v>67543271.037294</v>
      </c>
      <c r="P1199" s="1">
        <v>37095064.387051098</v>
      </c>
      <c r="Q1199" s="1">
        <v>14078997</v>
      </c>
      <c r="R1199" s="1">
        <v>6850018</v>
      </c>
      <c r="S1199" s="1">
        <v>351140</v>
      </c>
      <c r="T1199" s="1">
        <v>53.848651369999999</v>
      </c>
      <c r="U1199" s="1">
        <v>5.0367313134253502</v>
      </c>
      <c r="V1199" s="1">
        <v>59540</v>
      </c>
      <c r="W1199" s="1">
        <v>35.089999999999897</v>
      </c>
      <c r="X1199" s="1">
        <v>1.07</v>
      </c>
      <c r="Y1199" s="1">
        <v>383379940</v>
      </c>
      <c r="Z1199" s="1">
        <v>384657996.50899398</v>
      </c>
      <c r="AA1199" s="1">
        <v>1295340.3319999999</v>
      </c>
      <c r="AB1199" s="1">
        <v>342594840</v>
      </c>
      <c r="AC1199" s="1">
        <v>384657996.50899398</v>
      </c>
      <c r="AD1199" s="1">
        <v>1295340.3319999999</v>
      </c>
      <c r="AE1199" s="1">
        <v>342594840</v>
      </c>
      <c r="AF1199" s="1">
        <v>305176343.22077501</v>
      </c>
      <c r="AG1199" s="1">
        <v>1295340.3319999999</v>
      </c>
      <c r="AH1199" s="1">
        <v>342594840</v>
      </c>
      <c r="AI1199" s="1">
        <v>267773212.261612</v>
      </c>
      <c r="AJ1199" s="1">
        <v>1295340.3319999999</v>
      </c>
      <c r="AK1199" s="1">
        <v>1364894187.68466</v>
      </c>
      <c r="AL1199" s="1">
        <v>1111535562.42804</v>
      </c>
      <c r="AM1199" s="1">
        <v>1070750462.42804</v>
      </c>
      <c r="AN1199" s="1">
        <v>991268809.13982606</v>
      </c>
      <c r="AO1199" s="1">
        <v>953865678.18066394</v>
      </c>
      <c r="AP1199" s="1">
        <v>327459947.487068</v>
      </c>
      <c r="AQ1199" s="1">
        <v>0</v>
      </c>
      <c r="AR1199" s="1">
        <v>0</v>
      </c>
      <c r="AS1199" s="1">
        <v>0</v>
      </c>
      <c r="AT1199" s="1">
        <v>0</v>
      </c>
      <c r="AU1199" s="1">
        <v>0</v>
      </c>
      <c r="AV1199" s="1">
        <v>1692354135.17173</v>
      </c>
      <c r="AW1199" s="1">
        <v>1438995509.9151101</v>
      </c>
      <c r="AX1199" s="1">
        <v>1398210409.9151101</v>
      </c>
      <c r="AY1199" s="1">
        <v>1318728756.6268899</v>
      </c>
      <c r="AZ1199" s="1">
        <v>1281325625.6677301</v>
      </c>
      <c r="BA1199" s="1">
        <v>1281325625.6677301</v>
      </c>
      <c r="BB1199" s="1">
        <v>1111535562.42804</v>
      </c>
      <c r="BC1199" s="1">
        <v>1070750462.42804</v>
      </c>
      <c r="BD1199" s="1">
        <v>991268809.13982606</v>
      </c>
      <c r="BE1199" s="1">
        <v>953865678.18066394</v>
      </c>
      <c r="BF1199" s="1">
        <v>953865678.18066394</v>
      </c>
      <c r="BG1199" t="s">
        <v>39</v>
      </c>
    </row>
    <row r="1200" spans="1:59" x14ac:dyDescent="0.25">
      <c r="A1200">
        <v>1765</v>
      </c>
      <c r="B1200" t="s">
        <v>288</v>
      </c>
      <c r="C1200">
        <v>2020</v>
      </c>
      <c r="D1200" s="2">
        <v>22348</v>
      </c>
      <c r="E1200" s="7">
        <v>75385.11</v>
      </c>
      <c r="F1200" t="s">
        <v>47</v>
      </c>
      <c r="G1200" s="2">
        <v>180</v>
      </c>
      <c r="H1200" s="1">
        <v>1468263600</v>
      </c>
      <c r="I1200" s="1">
        <v>1099265406.2079999</v>
      </c>
      <c r="J1200" s="1">
        <v>256234739.90000001</v>
      </c>
      <c r="K1200" s="1">
        <v>212701105.69999999</v>
      </c>
      <c r="L1200" s="1">
        <v>0</v>
      </c>
      <c r="M1200" s="1">
        <v>80836747.884662494</v>
      </c>
      <c r="N1200" s="1">
        <v>33672837.361774802</v>
      </c>
      <c r="O1200" s="1">
        <v>67543271.037294</v>
      </c>
      <c r="P1200" s="1">
        <v>37095064.387051098</v>
      </c>
      <c r="Q1200" s="1">
        <v>14078997</v>
      </c>
      <c r="R1200" s="1">
        <v>6850018</v>
      </c>
      <c r="S1200" s="1">
        <v>351140</v>
      </c>
      <c r="T1200" s="1">
        <v>55.6443552728553</v>
      </c>
      <c r="U1200" s="1">
        <v>2.2863513138031601</v>
      </c>
      <c r="V1200" s="1">
        <v>59540</v>
      </c>
      <c r="W1200" s="1">
        <v>35.089999999999897</v>
      </c>
      <c r="X1200" s="1">
        <v>1.07</v>
      </c>
      <c r="Y1200" s="1">
        <v>383379940</v>
      </c>
      <c r="Z1200" s="1">
        <v>420483006.54469901</v>
      </c>
      <c r="AA1200" s="1">
        <v>1295340.3319999999</v>
      </c>
      <c r="AB1200" s="1">
        <v>342594840</v>
      </c>
      <c r="AC1200" s="1">
        <v>420483006.54469901</v>
      </c>
      <c r="AD1200" s="1">
        <v>1295340.3319999999</v>
      </c>
      <c r="AE1200" s="1">
        <v>342594840</v>
      </c>
      <c r="AF1200" s="1">
        <v>333598852.71691698</v>
      </c>
      <c r="AG1200" s="1">
        <v>1295340.3319999999</v>
      </c>
      <c r="AH1200" s="1">
        <v>342594840</v>
      </c>
      <c r="AI1200" s="1">
        <v>292712192.09207797</v>
      </c>
      <c r="AJ1200" s="1">
        <v>1295340.3319999999</v>
      </c>
      <c r="AK1200" s="1">
        <v>1436336893.99266</v>
      </c>
      <c r="AL1200" s="1">
        <v>1098488091.1637499</v>
      </c>
      <c r="AM1200" s="1">
        <v>1057702991.1637501</v>
      </c>
      <c r="AN1200" s="1">
        <v>970818837.33596802</v>
      </c>
      <c r="AO1200" s="1">
        <v>929932176.71112895</v>
      </c>
      <c r="AP1200" s="1">
        <v>313917214.09906799</v>
      </c>
      <c r="AQ1200" s="1">
        <v>0</v>
      </c>
      <c r="AR1200" s="1">
        <v>0</v>
      </c>
      <c r="AS1200" s="1">
        <v>0</v>
      </c>
      <c r="AT1200" s="1">
        <v>0</v>
      </c>
      <c r="AU1200" s="1">
        <v>0</v>
      </c>
      <c r="AV1200" s="1">
        <v>1750254108.0917301</v>
      </c>
      <c r="AW1200" s="1">
        <v>1412405305.26281</v>
      </c>
      <c r="AX1200" s="1">
        <v>1371620205.26281</v>
      </c>
      <c r="AY1200" s="1">
        <v>1284736051.43503</v>
      </c>
      <c r="AZ1200" s="1">
        <v>1243849390.81019</v>
      </c>
      <c r="BA1200" s="1">
        <v>1243849390.81019</v>
      </c>
      <c r="BB1200" s="1">
        <v>1098488091.1637499</v>
      </c>
      <c r="BC1200" s="1">
        <v>1057702991.1637501</v>
      </c>
      <c r="BD1200" s="1">
        <v>970818837.33596802</v>
      </c>
      <c r="BE1200" s="1">
        <v>929932176.71112895</v>
      </c>
      <c r="BF1200" s="1">
        <v>929932176.71112895</v>
      </c>
      <c r="BG1200" t="s">
        <v>39</v>
      </c>
    </row>
    <row r="1201" spans="1:59" x14ac:dyDescent="0.25">
      <c r="A1201">
        <v>1765</v>
      </c>
      <c r="B1201" t="s">
        <v>288</v>
      </c>
      <c r="C1201">
        <v>2021</v>
      </c>
      <c r="D1201" s="2">
        <v>22348</v>
      </c>
      <c r="E1201" s="7">
        <v>75385.11</v>
      </c>
      <c r="F1201" t="s">
        <v>47</v>
      </c>
      <c r="G1201" s="2">
        <v>180</v>
      </c>
      <c r="H1201" s="1">
        <v>1468263600</v>
      </c>
      <c r="I1201" s="1">
        <v>1048002898.752</v>
      </c>
      <c r="J1201" s="1">
        <v>353981198.60000002</v>
      </c>
      <c r="K1201" s="1">
        <v>166842525.90000001</v>
      </c>
      <c r="L1201" s="1">
        <v>0</v>
      </c>
      <c r="M1201" s="1">
        <v>80836747.884662494</v>
      </c>
      <c r="N1201" s="1">
        <v>33672837.361774802</v>
      </c>
      <c r="O1201" s="1">
        <v>67543271.037294</v>
      </c>
      <c r="P1201" s="1">
        <v>37095064.387051098</v>
      </c>
      <c r="Q1201" s="1">
        <v>14078997</v>
      </c>
      <c r="R1201" s="1">
        <v>6850018</v>
      </c>
      <c r="S1201" s="1">
        <v>351140</v>
      </c>
      <c r="T1201" s="1">
        <v>57.377547849634198</v>
      </c>
      <c r="U1201" s="1">
        <v>4.4485086423573197</v>
      </c>
      <c r="V1201" s="1">
        <v>59540</v>
      </c>
      <c r="W1201" s="1">
        <v>35.089999999999897</v>
      </c>
      <c r="X1201" s="1">
        <v>1.07</v>
      </c>
      <c r="Y1201" s="1">
        <v>383379940</v>
      </c>
      <c r="Z1201" s="1">
        <v>417102587.95433003</v>
      </c>
      <c r="AA1201" s="1">
        <v>1295340.3319999999</v>
      </c>
      <c r="AB1201" s="1">
        <v>342594840</v>
      </c>
      <c r="AC1201" s="1">
        <v>417102587.95433003</v>
      </c>
      <c r="AD1201" s="1">
        <v>1295340.3319999999</v>
      </c>
      <c r="AE1201" s="1">
        <v>342594840</v>
      </c>
      <c r="AF1201" s="1">
        <v>330916928.01152402</v>
      </c>
      <c r="AG1201" s="1">
        <v>1295340.3319999999</v>
      </c>
      <c r="AH1201" s="1">
        <v>342594840</v>
      </c>
      <c r="AI1201" s="1">
        <v>290358970.39138001</v>
      </c>
      <c r="AJ1201" s="1">
        <v>1295340.3319999999</v>
      </c>
      <c r="AK1201" s="1">
        <v>1482820845.23666</v>
      </c>
      <c r="AL1201" s="1">
        <v>1192854131.27338</v>
      </c>
      <c r="AM1201" s="1">
        <v>1152069031.27338</v>
      </c>
      <c r="AN1201" s="1">
        <v>1065883371.33057</v>
      </c>
      <c r="AO1201" s="1">
        <v>1025325413.71043</v>
      </c>
      <c r="AP1201" s="1">
        <v>268058634.299068</v>
      </c>
      <c r="AQ1201" s="1">
        <v>0</v>
      </c>
      <c r="AR1201" s="1">
        <v>0</v>
      </c>
      <c r="AS1201" s="1">
        <v>0</v>
      </c>
      <c r="AT1201" s="1">
        <v>0</v>
      </c>
      <c r="AU1201" s="1">
        <v>0</v>
      </c>
      <c r="AV1201" s="1">
        <v>1750879479.5357299</v>
      </c>
      <c r="AW1201" s="1">
        <v>1460912765.5724499</v>
      </c>
      <c r="AX1201" s="1">
        <v>1420127665.5724499</v>
      </c>
      <c r="AY1201" s="1">
        <v>1333942005.6296401</v>
      </c>
      <c r="AZ1201" s="1">
        <v>1293384048.0095</v>
      </c>
      <c r="BA1201" s="1">
        <v>1293384048.0095</v>
      </c>
      <c r="BB1201" s="1">
        <v>1192854131.27338</v>
      </c>
      <c r="BC1201" s="1">
        <v>1152069031.27338</v>
      </c>
      <c r="BD1201" s="1">
        <v>1065883371.33057</v>
      </c>
      <c r="BE1201" s="1">
        <v>1025325413.71043</v>
      </c>
      <c r="BF1201" s="1">
        <v>1025325413.71043</v>
      </c>
      <c r="BG1201" t="s">
        <v>39</v>
      </c>
    </row>
    <row r="1202" spans="1:59" x14ac:dyDescent="0.25">
      <c r="A1202">
        <v>1777</v>
      </c>
      <c r="B1202" t="s">
        <v>289</v>
      </c>
      <c r="C1202">
        <v>2017</v>
      </c>
      <c r="D1202" s="2">
        <v>176461</v>
      </c>
      <c r="E1202" s="7">
        <v>101816.04</v>
      </c>
      <c r="F1202" t="s">
        <v>45</v>
      </c>
      <c r="G1202" s="2">
        <v>137</v>
      </c>
      <c r="H1202" s="1">
        <v>8823932305</v>
      </c>
      <c r="I1202" s="1">
        <v>4522388274</v>
      </c>
      <c r="J1202" s="1">
        <v>1406698767</v>
      </c>
      <c r="K1202" s="1">
        <v>1006162718</v>
      </c>
      <c r="L1202" s="1">
        <v>91107939.599999994</v>
      </c>
      <c r="M1202" s="1">
        <v>430257188.23671198</v>
      </c>
      <c r="N1202" s="1">
        <v>179792578.27464899</v>
      </c>
      <c r="O1202" s="1">
        <v>18338242.5780003</v>
      </c>
      <c r="P1202" s="1">
        <v>372228826.99622202</v>
      </c>
      <c r="Q1202" s="1">
        <v>122705190</v>
      </c>
      <c r="R1202" s="1">
        <v>69294880</v>
      </c>
      <c r="S1202" s="1">
        <v>1181707</v>
      </c>
      <c r="T1202" s="1">
        <v>51.072640977567303</v>
      </c>
      <c r="U1202" s="1">
        <v>3.06955500137596</v>
      </c>
      <c r="V1202" s="1">
        <v>16986937</v>
      </c>
      <c r="W1202" s="1">
        <v>30.91</v>
      </c>
      <c r="X1202" s="1">
        <v>1.06</v>
      </c>
      <c r="Y1202" s="1">
        <v>3027188455</v>
      </c>
      <c r="Z1202" s="1">
        <v>3286698556.5615602</v>
      </c>
      <c r="AA1202" s="1">
        <v>345073521.53872401</v>
      </c>
      <c r="AB1202" s="1">
        <v>2705147130</v>
      </c>
      <c r="AC1202" s="1">
        <v>3286698556.5615602</v>
      </c>
      <c r="AD1202" s="1">
        <v>345073521.53872401</v>
      </c>
      <c r="AE1202" s="1">
        <v>2705147130</v>
      </c>
      <c r="AF1202" s="1">
        <v>2595748708.8155499</v>
      </c>
      <c r="AG1202" s="1">
        <v>345073521.53872401</v>
      </c>
      <c r="AH1202" s="1">
        <v>2705147130</v>
      </c>
      <c r="AI1202" s="1">
        <v>2270595839.2880101</v>
      </c>
      <c r="AJ1202" s="1">
        <v>345073521.53872401</v>
      </c>
      <c r="AK1202" s="1">
        <v>6359344229.2367096</v>
      </c>
      <c r="AL1202" s="1">
        <v>8437888127.0965099</v>
      </c>
      <c r="AM1202" s="1">
        <v>8115846802.0965099</v>
      </c>
      <c r="AN1202" s="1">
        <v>7424896954.3504896</v>
      </c>
      <c r="AO1202" s="1">
        <v>7099744084.8229504</v>
      </c>
      <c r="AP1202" s="1">
        <v>1295401478.4526401</v>
      </c>
      <c r="AQ1202" s="1">
        <v>0</v>
      </c>
      <c r="AR1202" s="1">
        <v>0</v>
      </c>
      <c r="AS1202" s="1">
        <v>0</v>
      </c>
      <c r="AT1202" s="1">
        <v>0</v>
      </c>
      <c r="AU1202" s="1">
        <v>0</v>
      </c>
      <c r="AV1202" s="1">
        <v>7654745707.6893597</v>
      </c>
      <c r="AW1202" s="1">
        <v>9733289605.54916</v>
      </c>
      <c r="AX1202" s="1">
        <v>9411248280.54916</v>
      </c>
      <c r="AY1202" s="1">
        <v>8720298432.8031406</v>
      </c>
      <c r="AZ1202" s="1">
        <v>8395145563.2756004</v>
      </c>
      <c r="BA1202" s="1">
        <v>8395145563.2756004</v>
      </c>
      <c r="BB1202" s="1">
        <v>8437888127.0965099</v>
      </c>
      <c r="BC1202" s="1">
        <v>8115846802.0965099</v>
      </c>
      <c r="BD1202" s="1">
        <v>7424896954.3504896</v>
      </c>
      <c r="BE1202" s="1">
        <v>7099744084.8229504</v>
      </c>
      <c r="BF1202" s="1">
        <v>7099744084.8229504</v>
      </c>
      <c r="BG1202" t="s">
        <v>39</v>
      </c>
    </row>
    <row r="1203" spans="1:59" x14ac:dyDescent="0.25">
      <c r="A1203">
        <v>1777</v>
      </c>
      <c r="B1203" t="s">
        <v>289</v>
      </c>
      <c r="C1203">
        <v>2018</v>
      </c>
      <c r="D1203" s="2">
        <v>177362</v>
      </c>
      <c r="E1203" s="7">
        <v>101816.04</v>
      </c>
      <c r="F1203" t="s">
        <v>45</v>
      </c>
      <c r="G1203" s="2">
        <v>137</v>
      </c>
      <c r="H1203" s="1">
        <v>8868986810</v>
      </c>
      <c r="I1203" s="1">
        <v>4657909704.5999899</v>
      </c>
      <c r="J1203" s="1">
        <v>1468871138</v>
      </c>
      <c r="K1203" s="1">
        <v>1002382846</v>
      </c>
      <c r="L1203" s="1">
        <v>0</v>
      </c>
      <c r="M1203" s="1">
        <v>430257188.23671198</v>
      </c>
      <c r="N1203" s="1">
        <v>179792578.27464899</v>
      </c>
      <c r="O1203" s="1">
        <v>18338242.5780003</v>
      </c>
      <c r="P1203" s="1">
        <v>372228826.99622202</v>
      </c>
      <c r="Q1203" s="1">
        <v>122705190</v>
      </c>
      <c r="R1203" s="1">
        <v>69294880</v>
      </c>
      <c r="S1203" s="1">
        <v>1181707</v>
      </c>
      <c r="T1203" s="1">
        <v>52.605021902337498</v>
      </c>
      <c r="U1203" s="1">
        <v>2.5464425750475099</v>
      </c>
      <c r="V1203" s="1">
        <v>16986937</v>
      </c>
      <c r="W1203" s="1">
        <v>30.91</v>
      </c>
      <c r="X1203" s="1">
        <v>1.06</v>
      </c>
      <c r="Y1203" s="1">
        <v>3042645110</v>
      </c>
      <c r="Z1203" s="1">
        <v>3427435071.5728798</v>
      </c>
      <c r="AA1203" s="1">
        <v>345073521.53872401</v>
      </c>
      <c r="AB1203" s="1">
        <v>2718959460</v>
      </c>
      <c r="AC1203" s="1">
        <v>3427435071.5728798</v>
      </c>
      <c r="AD1203" s="1">
        <v>345073521.53872401</v>
      </c>
      <c r="AE1203" s="1">
        <v>2718959460</v>
      </c>
      <c r="AF1203" s="1">
        <v>2706898733.9355898</v>
      </c>
      <c r="AG1203" s="1">
        <v>345073521.53872401</v>
      </c>
      <c r="AH1203" s="1">
        <v>2718959460</v>
      </c>
      <c r="AI1203" s="1">
        <v>2367822810.3415699</v>
      </c>
      <c r="AJ1203" s="1">
        <v>345073521.53872401</v>
      </c>
      <c r="AK1203" s="1">
        <v>6557038030.8367004</v>
      </c>
      <c r="AL1203" s="1">
        <v>8656253668.10783</v>
      </c>
      <c r="AM1203" s="1">
        <v>8332568018.10783</v>
      </c>
      <c r="AN1203" s="1">
        <v>7612031680.47054</v>
      </c>
      <c r="AO1203" s="1">
        <v>7272955756.8765202</v>
      </c>
      <c r="AP1203" s="1">
        <v>1200513666.8526399</v>
      </c>
      <c r="AQ1203" s="1">
        <v>0</v>
      </c>
      <c r="AR1203" s="1">
        <v>0</v>
      </c>
      <c r="AS1203" s="1">
        <v>0</v>
      </c>
      <c r="AT1203" s="1">
        <v>0</v>
      </c>
      <c r="AU1203" s="1">
        <v>0</v>
      </c>
      <c r="AV1203" s="1">
        <v>7757551697.6893501</v>
      </c>
      <c r="AW1203" s="1">
        <v>9856767334.9604797</v>
      </c>
      <c r="AX1203" s="1">
        <v>9533081684.9604797</v>
      </c>
      <c r="AY1203" s="1">
        <v>8812545347.3231792</v>
      </c>
      <c r="AZ1203" s="1">
        <v>8473469423.7291698</v>
      </c>
      <c r="BA1203" s="1">
        <v>8473469423.7291698</v>
      </c>
      <c r="BB1203" s="1">
        <v>8656253668.10783</v>
      </c>
      <c r="BC1203" s="1">
        <v>8332568018.10783</v>
      </c>
      <c r="BD1203" s="1">
        <v>7612031680.47054</v>
      </c>
      <c r="BE1203" s="1">
        <v>7272955756.8765202</v>
      </c>
      <c r="BF1203" s="1">
        <v>7272955756.8765202</v>
      </c>
      <c r="BG1203" t="s">
        <v>39</v>
      </c>
    </row>
    <row r="1204" spans="1:59" x14ac:dyDescent="0.25">
      <c r="A1204">
        <v>1777</v>
      </c>
      <c r="B1204" t="s">
        <v>289</v>
      </c>
      <c r="C1204">
        <v>2019</v>
      </c>
      <c r="D1204" s="2">
        <v>178021</v>
      </c>
      <c r="E1204" s="7">
        <v>101816.04</v>
      </c>
      <c r="F1204" t="s">
        <v>45</v>
      </c>
      <c r="G1204" s="2">
        <v>137</v>
      </c>
      <c r="H1204" s="1">
        <v>8901940105</v>
      </c>
      <c r="I1204" s="1">
        <v>4215195501.95999</v>
      </c>
      <c r="J1204" s="1">
        <v>1234128077</v>
      </c>
      <c r="K1204" s="1">
        <v>934051891.5</v>
      </c>
      <c r="L1204" s="1">
        <v>0</v>
      </c>
      <c r="M1204" s="1">
        <v>430257188.23671198</v>
      </c>
      <c r="N1204" s="1">
        <v>179792578.27464899</v>
      </c>
      <c r="O1204" s="1">
        <v>18338242.5780003</v>
      </c>
      <c r="P1204" s="1">
        <v>372228826.99622202</v>
      </c>
      <c r="Q1204" s="1">
        <v>122705190</v>
      </c>
      <c r="R1204" s="1">
        <v>69294880</v>
      </c>
      <c r="S1204" s="1">
        <v>1181707</v>
      </c>
      <c r="T1204" s="1">
        <v>48.453418841705002</v>
      </c>
      <c r="U1204" s="1">
        <v>5.2665678556224096</v>
      </c>
      <c r="V1204" s="1">
        <v>16986937</v>
      </c>
      <c r="W1204" s="1">
        <v>30.91</v>
      </c>
      <c r="X1204" s="1">
        <v>1.06</v>
      </c>
      <c r="Y1204" s="1">
        <v>3053950255</v>
      </c>
      <c r="Z1204" s="1">
        <v>2956938244.9452901</v>
      </c>
      <c r="AA1204" s="1">
        <v>345073521.53872401</v>
      </c>
      <c r="AB1204" s="1">
        <v>2729061930</v>
      </c>
      <c r="AC1204" s="1">
        <v>2956938244.9452901</v>
      </c>
      <c r="AD1204" s="1">
        <v>345073521.53872401</v>
      </c>
      <c r="AE1204" s="1">
        <v>2729061930</v>
      </c>
      <c r="AF1204" s="1">
        <v>2335312624.2869902</v>
      </c>
      <c r="AG1204" s="1">
        <v>345073521.53872401</v>
      </c>
      <c r="AH1204" s="1">
        <v>2729061930</v>
      </c>
      <c r="AI1204" s="1">
        <v>2042782920.4477899</v>
      </c>
      <c r="AJ1204" s="1">
        <v>345073521.53872401</v>
      </c>
      <c r="AK1204" s="1">
        <v>5879580767.1967001</v>
      </c>
      <c r="AL1204" s="1">
        <v>7962318925.4802303</v>
      </c>
      <c r="AM1204" s="1">
        <v>7637430600.4802303</v>
      </c>
      <c r="AN1204" s="1">
        <v>7015804979.8219299</v>
      </c>
      <c r="AO1204" s="1">
        <v>6723275275.9827299</v>
      </c>
      <c r="AP1204" s="1">
        <v>1132182712.3526399</v>
      </c>
      <c r="AQ1204" s="1">
        <v>0</v>
      </c>
      <c r="AR1204" s="1">
        <v>0</v>
      </c>
      <c r="AS1204" s="1">
        <v>0</v>
      </c>
      <c r="AT1204" s="1">
        <v>0</v>
      </c>
      <c r="AU1204" s="1">
        <v>0</v>
      </c>
      <c r="AV1204" s="1">
        <v>7011763479.5493498</v>
      </c>
      <c r="AW1204" s="1">
        <v>9094501637.83288</v>
      </c>
      <c r="AX1204" s="1">
        <v>8769613312.83288</v>
      </c>
      <c r="AY1204" s="1">
        <v>8147987692.1745796</v>
      </c>
      <c r="AZ1204" s="1">
        <v>7855457988.3353796</v>
      </c>
      <c r="BA1204" s="1">
        <v>7855457988.3353796</v>
      </c>
      <c r="BB1204" s="1">
        <v>7962318925.4802303</v>
      </c>
      <c r="BC1204" s="1">
        <v>7637430600.4802303</v>
      </c>
      <c r="BD1204" s="1">
        <v>7015804979.8219299</v>
      </c>
      <c r="BE1204" s="1">
        <v>6723275275.9827299</v>
      </c>
      <c r="BF1204" s="1">
        <v>6723275275.9827299</v>
      </c>
      <c r="BG1204" t="s">
        <v>39</v>
      </c>
    </row>
    <row r="1205" spans="1:59" x14ac:dyDescent="0.25">
      <c r="A1205">
        <v>1777</v>
      </c>
      <c r="B1205" t="s">
        <v>289</v>
      </c>
      <c r="C1205">
        <v>2020</v>
      </c>
      <c r="D1205" s="2">
        <v>178021</v>
      </c>
      <c r="E1205" s="7">
        <v>101816.04</v>
      </c>
      <c r="F1205" t="s">
        <v>45</v>
      </c>
      <c r="G1205" s="2">
        <v>137</v>
      </c>
      <c r="H1205" s="1">
        <v>8901940105</v>
      </c>
      <c r="I1205" s="1">
        <v>4551975545</v>
      </c>
      <c r="J1205" s="1">
        <v>1308089737</v>
      </c>
      <c r="K1205" s="1">
        <v>836426931.89999998</v>
      </c>
      <c r="L1205" s="1">
        <v>0</v>
      </c>
      <c r="M1205" s="1">
        <v>430257188.23671198</v>
      </c>
      <c r="N1205" s="1">
        <v>179792578.27464899</v>
      </c>
      <c r="O1205" s="1">
        <v>18338242.5780003</v>
      </c>
      <c r="P1205" s="1">
        <v>372228826.99622202</v>
      </c>
      <c r="Q1205" s="1">
        <v>122705190</v>
      </c>
      <c r="R1205" s="1">
        <v>69294880</v>
      </c>
      <c r="S1205" s="1">
        <v>1181707</v>
      </c>
      <c r="T1205" s="1">
        <v>50.2752228594291</v>
      </c>
      <c r="U1205" s="1">
        <v>3.5732605025405002</v>
      </c>
      <c r="V1205" s="1">
        <v>16986937</v>
      </c>
      <c r="W1205" s="1">
        <v>30.91</v>
      </c>
      <c r="X1205" s="1">
        <v>1.06</v>
      </c>
      <c r="Y1205" s="1">
        <v>3053950255</v>
      </c>
      <c r="Z1205" s="1">
        <v>3197612593.9717498</v>
      </c>
      <c r="AA1205" s="1">
        <v>345073521.53872401</v>
      </c>
      <c r="AB1205" s="1">
        <v>2729061930</v>
      </c>
      <c r="AC1205" s="1">
        <v>3197612593.9717498</v>
      </c>
      <c r="AD1205" s="1">
        <v>345073521.53872401</v>
      </c>
      <c r="AE1205" s="1">
        <v>2729061930</v>
      </c>
      <c r="AF1205" s="1">
        <v>2525390941.4734702</v>
      </c>
      <c r="AG1205" s="1">
        <v>345073521.53872401</v>
      </c>
      <c r="AH1205" s="1">
        <v>2729061930</v>
      </c>
      <c r="AI1205" s="1">
        <v>2209051340.2978101</v>
      </c>
      <c r="AJ1205" s="1">
        <v>345073521.53872401</v>
      </c>
      <c r="AK1205" s="1">
        <v>6290322470.2367096</v>
      </c>
      <c r="AL1205" s="1">
        <v>8276954934.5066996</v>
      </c>
      <c r="AM1205" s="1">
        <v>7952066609.5066996</v>
      </c>
      <c r="AN1205" s="1">
        <v>7279844957.00842</v>
      </c>
      <c r="AO1205" s="1">
        <v>6963505355.8327503</v>
      </c>
      <c r="AP1205" s="1">
        <v>1034557752.75264</v>
      </c>
      <c r="AQ1205" s="1">
        <v>0</v>
      </c>
      <c r="AR1205" s="1">
        <v>0</v>
      </c>
      <c r="AS1205" s="1">
        <v>0</v>
      </c>
      <c r="AT1205" s="1">
        <v>0</v>
      </c>
      <c r="AU1205" s="1">
        <v>0</v>
      </c>
      <c r="AV1205" s="1">
        <v>7324880222.9893599</v>
      </c>
      <c r="AW1205" s="1">
        <v>9311512687.2593498</v>
      </c>
      <c r="AX1205" s="1">
        <v>8986624362.2593498</v>
      </c>
      <c r="AY1205" s="1">
        <v>8314402709.7610598</v>
      </c>
      <c r="AZ1205" s="1">
        <v>7998063108.5853996</v>
      </c>
      <c r="BA1205" s="1">
        <v>7998063108.5853996</v>
      </c>
      <c r="BB1205" s="1">
        <v>8276954934.5066996</v>
      </c>
      <c r="BC1205" s="1">
        <v>7952066609.5066996</v>
      </c>
      <c r="BD1205" s="1">
        <v>7279844957.00842</v>
      </c>
      <c r="BE1205" s="1">
        <v>6963505355.8327503</v>
      </c>
      <c r="BF1205" s="1">
        <v>6963505355.8327503</v>
      </c>
      <c r="BG1205" t="s">
        <v>39</v>
      </c>
    </row>
    <row r="1206" spans="1:59" x14ac:dyDescent="0.25">
      <c r="A1206">
        <v>1777</v>
      </c>
      <c r="B1206" t="s">
        <v>289</v>
      </c>
      <c r="C1206">
        <v>2021</v>
      </c>
      <c r="D1206" s="2">
        <v>178021</v>
      </c>
      <c r="E1206" s="7">
        <v>101816.04</v>
      </c>
      <c r="F1206" t="s">
        <v>45</v>
      </c>
      <c r="G1206" s="2">
        <v>137</v>
      </c>
      <c r="H1206" s="1">
        <v>8901940105</v>
      </c>
      <c r="I1206" s="1">
        <v>4572243476.6999903</v>
      </c>
      <c r="J1206" s="1">
        <v>1392892460</v>
      </c>
      <c r="K1206" s="1">
        <v>903356727.299999</v>
      </c>
      <c r="L1206" s="1">
        <v>0</v>
      </c>
      <c r="M1206" s="1">
        <v>430257188.23671198</v>
      </c>
      <c r="N1206" s="1">
        <v>179792578.27464899</v>
      </c>
      <c r="O1206" s="1">
        <v>18338242.5780003</v>
      </c>
      <c r="P1206" s="1">
        <v>372228826.99622202</v>
      </c>
      <c r="Q1206" s="1">
        <v>122705190</v>
      </c>
      <c r="R1206" s="1">
        <v>69294880</v>
      </c>
      <c r="S1206" s="1">
        <v>1181707</v>
      </c>
      <c r="T1206" s="1">
        <v>48.590716450000002</v>
      </c>
      <c r="U1206" s="1">
        <v>2.7256288058346101</v>
      </c>
      <c r="V1206" s="1">
        <v>16986937</v>
      </c>
      <c r="W1206" s="1">
        <v>30.91</v>
      </c>
      <c r="X1206" s="1">
        <v>1.06</v>
      </c>
      <c r="Y1206" s="1">
        <v>3053950255</v>
      </c>
      <c r="Z1206" s="1">
        <v>3140313050.5279298</v>
      </c>
      <c r="AA1206" s="1">
        <v>345073521.53872401</v>
      </c>
      <c r="AB1206" s="1">
        <v>2729061930</v>
      </c>
      <c r="AC1206" s="1">
        <v>3140313050.5279298</v>
      </c>
      <c r="AD1206" s="1">
        <v>345073521.53872401</v>
      </c>
      <c r="AE1206" s="1">
        <v>2729061930</v>
      </c>
      <c r="AF1206" s="1">
        <v>2480137258.0734301</v>
      </c>
      <c r="AG1206" s="1">
        <v>345073521.53872401</v>
      </c>
      <c r="AH1206" s="1">
        <v>2729061930</v>
      </c>
      <c r="AI1206" s="1">
        <v>2169466296.9183698</v>
      </c>
      <c r="AJ1206" s="1">
        <v>345073521.53872401</v>
      </c>
      <c r="AK1206" s="1">
        <v>6395393124.9366999</v>
      </c>
      <c r="AL1206" s="1">
        <v>8304458114.0628796</v>
      </c>
      <c r="AM1206" s="1">
        <v>7979569789.0628796</v>
      </c>
      <c r="AN1206" s="1">
        <v>7319393996.6083698</v>
      </c>
      <c r="AO1206" s="1">
        <v>7008723035.45331</v>
      </c>
      <c r="AP1206" s="1">
        <v>1101487548.1526401</v>
      </c>
      <c r="AQ1206" s="1">
        <v>0</v>
      </c>
      <c r="AR1206" s="1">
        <v>0</v>
      </c>
      <c r="AS1206" s="1">
        <v>0</v>
      </c>
      <c r="AT1206" s="1">
        <v>0</v>
      </c>
      <c r="AU1206" s="1">
        <v>0</v>
      </c>
      <c r="AV1206" s="1">
        <v>7496880673.0893497</v>
      </c>
      <c r="AW1206" s="1">
        <v>9405945662.2155209</v>
      </c>
      <c r="AX1206" s="1">
        <v>9081057337.2155209</v>
      </c>
      <c r="AY1206" s="1">
        <v>8420881544.7610197</v>
      </c>
      <c r="AZ1206" s="1">
        <v>8110210583.6059599</v>
      </c>
      <c r="BA1206" s="1">
        <v>8110210583.6059599</v>
      </c>
      <c r="BB1206" s="1">
        <v>8304458114.0628796</v>
      </c>
      <c r="BC1206" s="1">
        <v>7979569789.0628796</v>
      </c>
      <c r="BD1206" s="1">
        <v>7319393996.6083698</v>
      </c>
      <c r="BE1206" s="1">
        <v>7008723035.45331</v>
      </c>
      <c r="BF1206" s="1">
        <v>7008723035.45331</v>
      </c>
      <c r="BG1206" t="s">
        <v>39</v>
      </c>
    </row>
    <row r="1207" spans="1:59" x14ac:dyDescent="0.25">
      <c r="A1207">
        <v>1782</v>
      </c>
      <c r="B1207" t="s">
        <v>290</v>
      </c>
      <c r="C1207">
        <v>2017</v>
      </c>
      <c r="D1207" s="2">
        <v>34133</v>
      </c>
      <c r="E1207" s="7">
        <v>46282.45</v>
      </c>
      <c r="F1207" t="s">
        <v>59</v>
      </c>
      <c r="G1207" s="2">
        <v>234</v>
      </c>
      <c r="H1207" s="1">
        <v>2915299530</v>
      </c>
      <c r="I1207" s="1">
        <v>2098785445.9856701</v>
      </c>
      <c r="J1207" s="1">
        <v>75597432</v>
      </c>
      <c r="K1207" s="1">
        <v>542541915</v>
      </c>
      <c r="L1207" s="1">
        <v>0</v>
      </c>
      <c r="M1207" s="1">
        <v>30049468.762189001</v>
      </c>
      <c r="N1207" s="1">
        <v>62600477.191918999</v>
      </c>
      <c r="O1207" s="1">
        <v>7249773.8669613302</v>
      </c>
      <c r="P1207" s="1">
        <v>30049468.762189001</v>
      </c>
      <c r="Q1207" s="1">
        <v>22474254</v>
      </c>
      <c r="R1207" s="1">
        <v>12844674</v>
      </c>
      <c r="S1207" s="1">
        <v>296931</v>
      </c>
      <c r="T1207" s="1">
        <v>63.501448649435602</v>
      </c>
      <c r="U1207" s="1">
        <v>1.77011232582692</v>
      </c>
      <c r="V1207" s="1">
        <v>0</v>
      </c>
      <c r="Y1207" s="1">
        <v>585551615</v>
      </c>
      <c r="Z1207" s="1">
        <v>778155524.57656205</v>
      </c>
      <c r="AA1207" s="1">
        <v>0</v>
      </c>
      <c r="AB1207" s="1">
        <v>523258890</v>
      </c>
      <c r="AC1207" s="1">
        <v>778155524.57656205</v>
      </c>
      <c r="AD1207" s="1">
        <v>0</v>
      </c>
      <c r="AE1207" s="1">
        <v>523258890</v>
      </c>
      <c r="AF1207" s="1">
        <v>615212446.17740595</v>
      </c>
      <c r="AG1207" s="1">
        <v>0</v>
      </c>
      <c r="AH1207" s="1">
        <v>523258890</v>
      </c>
      <c r="AI1207" s="1">
        <v>538533350.46015596</v>
      </c>
      <c r="AJ1207" s="1">
        <v>0</v>
      </c>
      <c r="AK1207" s="1">
        <v>2204432346.7478499</v>
      </c>
      <c r="AL1207" s="1">
        <v>1469354040.3387499</v>
      </c>
      <c r="AM1207" s="1">
        <v>1407061315.3387499</v>
      </c>
      <c r="AN1207" s="1">
        <v>1244118236.93959</v>
      </c>
      <c r="AO1207" s="1">
        <v>1167439141.2223401</v>
      </c>
      <c r="AP1207" s="1">
        <v>612392166.05887997</v>
      </c>
      <c r="AQ1207" s="1">
        <v>0</v>
      </c>
      <c r="AR1207" s="1">
        <v>0</v>
      </c>
      <c r="AS1207" s="1">
        <v>0</v>
      </c>
      <c r="AT1207" s="1">
        <v>0</v>
      </c>
      <c r="AU1207" s="1">
        <v>0</v>
      </c>
      <c r="AV1207" s="1">
        <v>2816824512.8067298</v>
      </c>
      <c r="AW1207" s="1">
        <v>2081746206.39763</v>
      </c>
      <c r="AX1207" s="1">
        <v>2019453481.39763</v>
      </c>
      <c r="AY1207" s="1">
        <v>1856510402.9984701</v>
      </c>
      <c r="AZ1207" s="1">
        <v>1779831307.28122</v>
      </c>
      <c r="BA1207" s="1">
        <v>1779831307.28122</v>
      </c>
      <c r="BB1207" s="1">
        <v>1469354040.3387499</v>
      </c>
      <c r="BC1207" s="1">
        <v>1407061315.3387499</v>
      </c>
      <c r="BD1207" s="1">
        <v>1244118236.93959</v>
      </c>
      <c r="BE1207" s="1">
        <v>1167439141.2223401</v>
      </c>
      <c r="BF1207" s="1">
        <v>1167439141.2223401</v>
      </c>
      <c r="BG1207" t="s">
        <v>39</v>
      </c>
    </row>
    <row r="1208" spans="1:59" x14ac:dyDescent="0.25">
      <c r="A1208">
        <v>1782</v>
      </c>
      <c r="B1208" t="s">
        <v>290</v>
      </c>
      <c r="C1208">
        <v>2018</v>
      </c>
      <c r="D1208" s="2">
        <v>34133</v>
      </c>
      <c r="E1208" s="7">
        <v>46282.45</v>
      </c>
      <c r="F1208" t="s">
        <v>59</v>
      </c>
      <c r="G1208" s="2">
        <v>234</v>
      </c>
      <c r="H1208" s="1">
        <v>2915299530</v>
      </c>
      <c r="I1208" s="1">
        <v>2143702195.9075201</v>
      </c>
      <c r="J1208" s="1">
        <v>77581864.590000004</v>
      </c>
      <c r="K1208" s="1">
        <v>575795009.54999995</v>
      </c>
      <c r="L1208" s="1">
        <v>0</v>
      </c>
      <c r="M1208" s="1">
        <v>30049468.762189001</v>
      </c>
      <c r="N1208" s="1">
        <v>62600477.191918999</v>
      </c>
      <c r="O1208" s="1">
        <v>7249773.8669613302</v>
      </c>
      <c r="P1208" s="1">
        <v>30049468.762189001</v>
      </c>
      <c r="Q1208" s="1">
        <v>22474254</v>
      </c>
      <c r="R1208" s="1">
        <v>12844674</v>
      </c>
      <c r="S1208" s="1">
        <v>296931</v>
      </c>
      <c r="T1208" s="1">
        <v>63.975402532838203</v>
      </c>
      <c r="U1208" s="1">
        <v>1.5263769826587601</v>
      </c>
      <c r="V1208" s="1">
        <v>0</v>
      </c>
      <c r="Y1208" s="1">
        <v>585551615</v>
      </c>
      <c r="Z1208" s="1">
        <v>787202369.66116405</v>
      </c>
      <c r="AA1208" s="1">
        <v>0</v>
      </c>
      <c r="AB1208" s="1">
        <v>523258890</v>
      </c>
      <c r="AC1208" s="1">
        <v>787202369.66116405</v>
      </c>
      <c r="AD1208" s="1">
        <v>0</v>
      </c>
      <c r="AE1208" s="1">
        <v>523258890</v>
      </c>
      <c r="AF1208" s="1">
        <v>622364913.15720904</v>
      </c>
      <c r="AG1208" s="1">
        <v>0</v>
      </c>
      <c r="AH1208" s="1">
        <v>523258890</v>
      </c>
      <c r="AI1208" s="1">
        <v>544794345.390643</v>
      </c>
      <c r="AJ1208" s="1">
        <v>0</v>
      </c>
      <c r="AK1208" s="1">
        <v>2251333529.2596998</v>
      </c>
      <c r="AL1208" s="1">
        <v>1480385318.01335</v>
      </c>
      <c r="AM1208" s="1">
        <v>1418092593.01335</v>
      </c>
      <c r="AN1208" s="1">
        <v>1253255136.5093901</v>
      </c>
      <c r="AO1208" s="1">
        <v>1175684568.74283</v>
      </c>
      <c r="AP1208" s="1">
        <v>645645260.60888004</v>
      </c>
      <c r="AQ1208" s="1">
        <v>0</v>
      </c>
      <c r="AR1208" s="1">
        <v>0</v>
      </c>
      <c r="AS1208" s="1">
        <v>0</v>
      </c>
      <c r="AT1208" s="1">
        <v>0</v>
      </c>
      <c r="AU1208" s="1">
        <v>0</v>
      </c>
      <c r="AV1208" s="1">
        <v>2896978789.8685799</v>
      </c>
      <c r="AW1208" s="1">
        <v>2126030578.6222301</v>
      </c>
      <c r="AX1208" s="1">
        <v>2063737853.6222301</v>
      </c>
      <c r="AY1208" s="1">
        <v>1898900397.1182699</v>
      </c>
      <c r="AZ1208" s="1">
        <v>1821329829.3517101</v>
      </c>
      <c r="BA1208" s="1">
        <v>1821329829.3517101</v>
      </c>
      <c r="BB1208" s="1">
        <v>1480385318.01335</v>
      </c>
      <c r="BC1208" s="1">
        <v>1418092593.01335</v>
      </c>
      <c r="BD1208" s="1">
        <v>1253255136.5093901</v>
      </c>
      <c r="BE1208" s="1">
        <v>1175684568.74283</v>
      </c>
      <c r="BF1208" s="1">
        <v>1175684568.74283</v>
      </c>
      <c r="BG1208" t="s">
        <v>39</v>
      </c>
    </row>
    <row r="1209" spans="1:59" x14ac:dyDescent="0.25">
      <c r="A1209">
        <v>1782</v>
      </c>
      <c r="B1209" t="s">
        <v>290</v>
      </c>
      <c r="C1209">
        <v>2019</v>
      </c>
      <c r="D1209" s="2">
        <v>35630</v>
      </c>
      <c r="E1209" s="7">
        <v>46282.45</v>
      </c>
      <c r="F1209" t="s">
        <v>59</v>
      </c>
      <c r="G1209" s="2">
        <v>234</v>
      </c>
      <c r="H1209" s="1">
        <v>3043158300</v>
      </c>
      <c r="I1209" s="1">
        <v>2269770535</v>
      </c>
      <c r="J1209" s="1">
        <v>70755286.140000001</v>
      </c>
      <c r="K1209" s="1">
        <v>536705923.58999902</v>
      </c>
      <c r="L1209" s="1">
        <v>0</v>
      </c>
      <c r="M1209" s="1">
        <v>30049468.762189001</v>
      </c>
      <c r="N1209" s="1">
        <v>62600477.191918999</v>
      </c>
      <c r="O1209" s="1">
        <v>7249773.8669613302</v>
      </c>
      <c r="P1209" s="1">
        <v>30049468.762189001</v>
      </c>
      <c r="Q1209" s="1">
        <v>22474254</v>
      </c>
      <c r="R1209" s="1">
        <v>12844674</v>
      </c>
      <c r="S1209" s="1">
        <v>296931</v>
      </c>
      <c r="T1209" s="1">
        <v>61.270261628007901</v>
      </c>
      <c r="U1209" s="1">
        <v>2.6740931296814701</v>
      </c>
      <c r="V1209" s="1">
        <v>0</v>
      </c>
      <c r="Y1209" s="1">
        <v>611232650</v>
      </c>
      <c r="Z1209" s="1">
        <v>738635107.410653</v>
      </c>
      <c r="AA1209" s="1">
        <v>0</v>
      </c>
      <c r="AB1209" s="1">
        <v>546207900</v>
      </c>
      <c r="AC1209" s="1">
        <v>738635107.410653</v>
      </c>
      <c r="AD1209" s="1">
        <v>0</v>
      </c>
      <c r="AE1209" s="1">
        <v>546207900</v>
      </c>
      <c r="AF1209" s="1">
        <v>583967467.82706797</v>
      </c>
      <c r="AG1209" s="1">
        <v>0</v>
      </c>
      <c r="AH1209" s="1">
        <v>546207900</v>
      </c>
      <c r="AI1209" s="1">
        <v>511182696.258322</v>
      </c>
      <c r="AJ1209" s="1">
        <v>0</v>
      </c>
      <c r="AK1209" s="1">
        <v>2370575289.9021802</v>
      </c>
      <c r="AL1209" s="1">
        <v>1450672512.31284</v>
      </c>
      <c r="AM1209" s="1">
        <v>1385647762.31284</v>
      </c>
      <c r="AN1209" s="1">
        <v>1230980122.72925</v>
      </c>
      <c r="AO1209" s="1">
        <v>1158195351.1605101</v>
      </c>
      <c r="AP1209" s="1">
        <v>606556174.64887905</v>
      </c>
      <c r="AQ1209" s="1">
        <v>0</v>
      </c>
      <c r="AR1209" s="1">
        <v>0</v>
      </c>
      <c r="AS1209" s="1">
        <v>0</v>
      </c>
      <c r="AT1209" s="1">
        <v>0</v>
      </c>
      <c r="AU1209" s="1">
        <v>0</v>
      </c>
      <c r="AV1209" s="1">
        <v>2977131464.5510602</v>
      </c>
      <c r="AW1209" s="1">
        <v>2057228686.96172</v>
      </c>
      <c r="AX1209" s="1">
        <v>1992203936.96172</v>
      </c>
      <c r="AY1209" s="1">
        <v>1837536297.37813</v>
      </c>
      <c r="AZ1209" s="1">
        <v>1764751525.8093901</v>
      </c>
      <c r="BA1209" s="1">
        <v>1764751525.8093901</v>
      </c>
      <c r="BB1209" s="1">
        <v>1450672512.31284</v>
      </c>
      <c r="BC1209" s="1">
        <v>1385647762.31284</v>
      </c>
      <c r="BD1209" s="1">
        <v>1230980122.72925</v>
      </c>
      <c r="BE1209" s="1">
        <v>1158195351.1605101</v>
      </c>
      <c r="BF1209" s="1">
        <v>1158195351.1605101</v>
      </c>
      <c r="BG1209" t="s">
        <v>39</v>
      </c>
    </row>
    <row r="1210" spans="1:59" x14ac:dyDescent="0.25">
      <c r="A1210">
        <v>1782</v>
      </c>
      <c r="B1210" t="s">
        <v>290</v>
      </c>
      <c r="C1210">
        <v>2020</v>
      </c>
      <c r="D1210" s="2">
        <v>36726</v>
      </c>
      <c r="E1210" s="7">
        <v>46282.45</v>
      </c>
      <c r="F1210" t="s">
        <v>59</v>
      </c>
      <c r="G1210" s="2">
        <v>234</v>
      </c>
      <c r="H1210" s="1">
        <v>3136767660</v>
      </c>
      <c r="I1210" s="1">
        <v>2394004487.4299998</v>
      </c>
      <c r="J1210" s="1">
        <v>76284977.609999999</v>
      </c>
      <c r="K1210" s="1">
        <v>542571241.60000002</v>
      </c>
      <c r="L1210" s="1">
        <v>0</v>
      </c>
      <c r="M1210" s="1">
        <v>30049468.762189001</v>
      </c>
      <c r="N1210" s="1">
        <v>62600477.191918999</v>
      </c>
      <c r="O1210" s="1">
        <v>7249773.8669613302</v>
      </c>
      <c r="P1210" s="1">
        <v>30049468.762189001</v>
      </c>
      <c r="Q1210" s="1">
        <v>22474254</v>
      </c>
      <c r="R1210" s="1">
        <v>12844674</v>
      </c>
      <c r="S1210" s="1">
        <v>296931</v>
      </c>
      <c r="T1210" s="1">
        <v>60.6825634801692</v>
      </c>
      <c r="U1210" s="1">
        <v>1.55618399409359</v>
      </c>
      <c r="V1210" s="1">
        <v>0</v>
      </c>
      <c r="Y1210" s="1">
        <v>630034530</v>
      </c>
      <c r="Z1210" s="1">
        <v>745318692.01904905</v>
      </c>
      <c r="AA1210" s="1">
        <v>0</v>
      </c>
      <c r="AB1210" s="1">
        <v>563009580</v>
      </c>
      <c r="AC1210" s="1">
        <v>745318692.01904905</v>
      </c>
      <c r="AD1210" s="1">
        <v>0</v>
      </c>
      <c r="AE1210" s="1">
        <v>563009580</v>
      </c>
      <c r="AF1210" s="1">
        <v>589251532.90956199</v>
      </c>
      <c r="AG1210" s="1">
        <v>0</v>
      </c>
      <c r="AH1210" s="1">
        <v>563009580</v>
      </c>
      <c r="AI1210" s="1">
        <v>515808163.91686201</v>
      </c>
      <c r="AJ1210" s="1">
        <v>0</v>
      </c>
      <c r="AK1210" s="1">
        <v>2500338933.8021798</v>
      </c>
      <c r="AL1210" s="1">
        <v>1481687668.3912301</v>
      </c>
      <c r="AM1210" s="1">
        <v>1414662718.3912301</v>
      </c>
      <c r="AN1210" s="1">
        <v>1258595559.28175</v>
      </c>
      <c r="AO1210" s="1">
        <v>1185152190.2890501</v>
      </c>
      <c r="AP1210" s="1">
        <v>612421492.65888</v>
      </c>
      <c r="AQ1210" s="1">
        <v>0</v>
      </c>
      <c r="AR1210" s="1">
        <v>0</v>
      </c>
      <c r="AS1210" s="1">
        <v>0</v>
      </c>
      <c r="AT1210" s="1">
        <v>0</v>
      </c>
      <c r="AU1210" s="1">
        <v>0</v>
      </c>
      <c r="AV1210" s="1">
        <v>3112760426.46106</v>
      </c>
      <c r="AW1210" s="1">
        <v>2094109161.0501101</v>
      </c>
      <c r="AX1210" s="1">
        <v>2027084211.0501101</v>
      </c>
      <c r="AY1210" s="1">
        <v>1871017051.94063</v>
      </c>
      <c r="AZ1210" s="1">
        <v>1797573682.9479301</v>
      </c>
      <c r="BA1210" s="1">
        <v>1797573682.9479301</v>
      </c>
      <c r="BB1210" s="1">
        <v>1481687668.3912301</v>
      </c>
      <c r="BC1210" s="1">
        <v>1414662718.3912301</v>
      </c>
      <c r="BD1210" s="1">
        <v>1258595559.28175</v>
      </c>
      <c r="BE1210" s="1">
        <v>1185152190.2890501</v>
      </c>
      <c r="BF1210" s="1">
        <v>1185152190.2890501</v>
      </c>
      <c r="BG1210" t="s">
        <v>39</v>
      </c>
    </row>
    <row r="1211" spans="1:59" x14ac:dyDescent="0.25">
      <c r="A1211">
        <v>1782</v>
      </c>
      <c r="B1211" t="s">
        <v>290</v>
      </c>
      <c r="C1211">
        <v>2021</v>
      </c>
      <c r="D1211" s="2">
        <v>36726</v>
      </c>
      <c r="E1211" s="7">
        <v>46282.45</v>
      </c>
      <c r="F1211" t="s">
        <v>59</v>
      </c>
      <c r="G1211" s="2">
        <v>234</v>
      </c>
      <c r="H1211" s="1">
        <v>3136767660</v>
      </c>
      <c r="I1211" s="1">
        <v>2405643885</v>
      </c>
      <c r="J1211" s="1">
        <v>81707138.25</v>
      </c>
      <c r="K1211" s="1">
        <v>601061496.10000002</v>
      </c>
      <c r="L1211" s="1">
        <v>0</v>
      </c>
      <c r="M1211" s="1">
        <v>30049468.762189001</v>
      </c>
      <c r="N1211" s="1">
        <v>62600477.191918999</v>
      </c>
      <c r="O1211" s="1">
        <v>7249773.8669613302</v>
      </c>
      <c r="P1211" s="1">
        <v>30049468.762189001</v>
      </c>
      <c r="Q1211" s="1">
        <v>22474254</v>
      </c>
      <c r="R1211" s="1">
        <v>12844674</v>
      </c>
      <c r="S1211" s="1">
        <v>296931</v>
      </c>
      <c r="T1211" s="1">
        <v>63.881473319072597</v>
      </c>
      <c r="U1211" s="1">
        <v>1.6149299807861699</v>
      </c>
      <c r="V1211" s="1">
        <v>0</v>
      </c>
      <c r="Y1211" s="1">
        <v>630034530</v>
      </c>
      <c r="Z1211" s="1">
        <v>784902086.69665599</v>
      </c>
      <c r="AA1211" s="1">
        <v>0</v>
      </c>
      <c r="AB1211" s="1">
        <v>563009580</v>
      </c>
      <c r="AC1211" s="1">
        <v>784902086.69665599</v>
      </c>
      <c r="AD1211" s="1">
        <v>0</v>
      </c>
      <c r="AE1211" s="1">
        <v>563009580</v>
      </c>
      <c r="AF1211" s="1">
        <v>620546301.49822903</v>
      </c>
      <c r="AG1211" s="1">
        <v>0</v>
      </c>
      <c r="AH1211" s="1">
        <v>563009580</v>
      </c>
      <c r="AI1211" s="1">
        <v>543202402.58132195</v>
      </c>
      <c r="AJ1211" s="1">
        <v>0</v>
      </c>
      <c r="AK1211" s="1">
        <v>2517400492.0121799</v>
      </c>
      <c r="AL1211" s="1">
        <v>1526693223.7088399</v>
      </c>
      <c r="AM1211" s="1">
        <v>1459668273.7088399</v>
      </c>
      <c r="AN1211" s="1">
        <v>1295312488.5104101</v>
      </c>
      <c r="AO1211" s="1">
        <v>1217968589.5935099</v>
      </c>
      <c r="AP1211" s="1">
        <v>670911747.15888</v>
      </c>
      <c r="AQ1211" s="1">
        <v>0</v>
      </c>
      <c r="AR1211" s="1">
        <v>0</v>
      </c>
      <c r="AS1211" s="1">
        <v>0</v>
      </c>
      <c r="AT1211" s="1">
        <v>0</v>
      </c>
      <c r="AU1211" s="1">
        <v>0</v>
      </c>
      <c r="AV1211" s="1">
        <v>3188312239.1710601</v>
      </c>
      <c r="AW1211" s="1">
        <v>2197604970.8677201</v>
      </c>
      <c r="AX1211" s="1">
        <v>2130580020.8677199</v>
      </c>
      <c r="AY1211" s="1">
        <v>1966224235.6692901</v>
      </c>
      <c r="AZ1211" s="1">
        <v>1888880336.7523899</v>
      </c>
      <c r="BA1211" s="1">
        <v>1888880336.7523899</v>
      </c>
      <c r="BB1211" s="1">
        <v>1526693223.7088399</v>
      </c>
      <c r="BC1211" s="1">
        <v>1459668273.7088399</v>
      </c>
      <c r="BD1211" s="1">
        <v>1295312488.5104101</v>
      </c>
      <c r="BE1211" s="1">
        <v>1217968589.5935099</v>
      </c>
      <c r="BF1211" s="1">
        <v>1217968589.5935099</v>
      </c>
      <c r="BG1211" t="s">
        <v>39</v>
      </c>
    </row>
    <row r="1212" spans="1:59" x14ac:dyDescent="0.25">
      <c r="A1212">
        <v>1792</v>
      </c>
      <c r="B1212" t="s">
        <v>291</v>
      </c>
      <c r="C1212">
        <v>2017</v>
      </c>
      <c r="D1212" s="2">
        <v>20893</v>
      </c>
      <c r="E1212" s="7">
        <v>69350.080000000002</v>
      </c>
      <c r="F1212" t="s">
        <v>51</v>
      </c>
      <c r="G1212" s="2">
        <v>167</v>
      </c>
      <c r="H1212" s="1">
        <v>1273532815</v>
      </c>
      <c r="I1212" s="1">
        <v>772856656.29999995</v>
      </c>
      <c r="J1212" s="1">
        <v>61398612.055999897</v>
      </c>
      <c r="K1212" s="1">
        <v>32416085.370000001</v>
      </c>
      <c r="L1212" s="1">
        <v>1641226.088</v>
      </c>
      <c r="M1212" s="1">
        <v>123845485.5</v>
      </c>
      <c r="N1212" s="1">
        <v>26374379.940000001</v>
      </c>
      <c r="O1212" s="1">
        <v>2806648.06544015</v>
      </c>
      <c r="P1212" s="1">
        <v>37401734.644554503</v>
      </c>
      <c r="Q1212" s="1">
        <v>9660017</v>
      </c>
      <c r="R1212" s="1">
        <v>11331713</v>
      </c>
      <c r="S1212" s="1">
        <v>66604</v>
      </c>
      <c r="T1212" s="1">
        <v>55.660348112779303</v>
      </c>
      <c r="U1212" s="1">
        <v>6.6926174487495897</v>
      </c>
      <c r="V1212" s="1">
        <v>87290</v>
      </c>
      <c r="W1212" s="1">
        <v>10.92</v>
      </c>
      <c r="X1212" s="1">
        <v>0.94</v>
      </c>
      <c r="Y1212" s="1">
        <v>358419415</v>
      </c>
      <c r="Z1212" s="1">
        <v>291689452.26335299</v>
      </c>
      <c r="AA1212" s="1">
        <v>590988.21600000001</v>
      </c>
      <c r="AB1212" s="1">
        <v>320289690</v>
      </c>
      <c r="AC1212" s="1">
        <v>291689452.26335299</v>
      </c>
      <c r="AD1212" s="1">
        <v>590988.21600000001</v>
      </c>
      <c r="AE1212" s="1">
        <v>320289690</v>
      </c>
      <c r="AF1212" s="1">
        <v>230135139.26448199</v>
      </c>
      <c r="AG1212" s="1">
        <v>590988.21600000001</v>
      </c>
      <c r="AH1212" s="1">
        <v>320289690</v>
      </c>
      <c r="AI1212" s="1">
        <v>201168403.73560199</v>
      </c>
      <c r="AJ1212" s="1">
        <v>590988.21600000001</v>
      </c>
      <c r="AK1212" s="1">
        <v>958100753.85599899</v>
      </c>
      <c r="AL1212" s="1">
        <v>749500202.17990696</v>
      </c>
      <c r="AM1212" s="1">
        <v>711370477.17990696</v>
      </c>
      <c r="AN1212" s="1">
        <v>649816164.18103695</v>
      </c>
      <c r="AO1212" s="1">
        <v>620849428.652156</v>
      </c>
      <c r="AP1212" s="1">
        <v>63238339.463440098</v>
      </c>
      <c r="AQ1212" s="1">
        <v>0</v>
      </c>
      <c r="AR1212" s="1">
        <v>0</v>
      </c>
      <c r="AS1212" s="1">
        <v>0</v>
      </c>
      <c r="AT1212" s="1">
        <v>0</v>
      </c>
      <c r="AU1212" s="1">
        <v>0</v>
      </c>
      <c r="AV1212" s="1">
        <v>1021339093.31944</v>
      </c>
      <c r="AW1212" s="1">
        <v>812738541.64334702</v>
      </c>
      <c r="AX1212" s="1">
        <v>774608816.64334702</v>
      </c>
      <c r="AY1212" s="1">
        <v>713054503.64447701</v>
      </c>
      <c r="AZ1212" s="1">
        <v>684087768.11559701</v>
      </c>
      <c r="BA1212" s="1">
        <v>684087768.11559701</v>
      </c>
      <c r="BB1212" s="1">
        <v>749500202.17990696</v>
      </c>
      <c r="BC1212" s="1">
        <v>711370477.17990696</v>
      </c>
      <c r="BD1212" s="1">
        <v>649816164.18103695</v>
      </c>
      <c r="BE1212" s="1">
        <v>620849428.652156</v>
      </c>
      <c r="BF1212" s="1">
        <v>620849428.652156</v>
      </c>
      <c r="BG1212" t="s">
        <v>39</v>
      </c>
    </row>
    <row r="1213" spans="1:59" x14ac:dyDescent="0.25">
      <c r="A1213">
        <v>1792</v>
      </c>
      <c r="B1213" t="s">
        <v>291</v>
      </c>
      <c r="C1213">
        <v>2018</v>
      </c>
      <c r="D1213" s="2">
        <v>22611</v>
      </c>
      <c r="E1213" s="7">
        <v>69350.080000000002</v>
      </c>
      <c r="F1213" t="s">
        <v>51</v>
      </c>
      <c r="G1213" s="2">
        <v>167</v>
      </c>
      <c r="H1213" s="1">
        <v>1378253505</v>
      </c>
      <c r="I1213" s="1">
        <v>819033906.20000005</v>
      </c>
      <c r="J1213" s="1">
        <v>60125427.549999997</v>
      </c>
      <c r="K1213" s="1">
        <v>37871628.600000001</v>
      </c>
      <c r="L1213" s="1">
        <v>57667328.68</v>
      </c>
      <c r="M1213" s="1">
        <v>123845485.5</v>
      </c>
      <c r="N1213" s="1">
        <v>26374379.940000001</v>
      </c>
      <c r="O1213" s="1">
        <v>2806648.06544015</v>
      </c>
      <c r="P1213" s="1">
        <v>37401734.644554503</v>
      </c>
      <c r="Q1213" s="1">
        <v>9660017</v>
      </c>
      <c r="R1213" s="1">
        <v>11331713</v>
      </c>
      <c r="S1213" s="1">
        <v>66604</v>
      </c>
      <c r="T1213" s="1">
        <v>55.725217610000001</v>
      </c>
      <c r="U1213" s="1">
        <v>5.0450605666364501</v>
      </c>
      <c r="V1213" s="1">
        <v>87290</v>
      </c>
      <c r="W1213" s="1">
        <v>10.92</v>
      </c>
      <c r="X1213" s="1">
        <v>0.94</v>
      </c>
      <c r="Y1213" s="1">
        <v>387891705</v>
      </c>
      <c r="Z1213" s="1">
        <v>301889980.36330199</v>
      </c>
      <c r="AA1213" s="1">
        <v>590988.21600000001</v>
      </c>
      <c r="AB1213" s="1">
        <v>346626630</v>
      </c>
      <c r="AC1213" s="1">
        <v>301889980.36330199</v>
      </c>
      <c r="AD1213" s="1">
        <v>590988.21600000001</v>
      </c>
      <c r="AE1213" s="1">
        <v>346626630</v>
      </c>
      <c r="AF1213" s="1">
        <v>238183081.81652799</v>
      </c>
      <c r="AG1213" s="1">
        <v>590988.21600000001</v>
      </c>
      <c r="AH1213" s="1">
        <v>346626630</v>
      </c>
      <c r="AI1213" s="1">
        <v>208203364.85334</v>
      </c>
      <c r="AJ1213" s="1">
        <v>590988.21600000001</v>
      </c>
      <c r="AK1213" s="1">
        <v>1003004819.25</v>
      </c>
      <c r="AL1213" s="1">
        <v>787899835.773857</v>
      </c>
      <c r="AM1213" s="1">
        <v>746634760.773857</v>
      </c>
      <c r="AN1213" s="1">
        <v>682927862.22708297</v>
      </c>
      <c r="AO1213" s="1">
        <v>652948145.26389503</v>
      </c>
      <c r="AP1213" s="1">
        <v>124719985.28544</v>
      </c>
      <c r="AQ1213" s="1">
        <v>0</v>
      </c>
      <c r="AR1213" s="1">
        <v>0</v>
      </c>
      <c r="AS1213" s="1">
        <v>0</v>
      </c>
      <c r="AT1213" s="1">
        <v>0</v>
      </c>
      <c r="AU1213" s="1">
        <v>0</v>
      </c>
      <c r="AV1213" s="1">
        <v>1127724804.53544</v>
      </c>
      <c r="AW1213" s="1">
        <v>912619821.05929697</v>
      </c>
      <c r="AX1213" s="1">
        <v>871354746.05929697</v>
      </c>
      <c r="AY1213" s="1">
        <v>807647847.51252306</v>
      </c>
      <c r="AZ1213" s="1">
        <v>777668130.549335</v>
      </c>
      <c r="BA1213" s="1">
        <v>777668130.549335</v>
      </c>
      <c r="BB1213" s="1">
        <v>787899835.773857</v>
      </c>
      <c r="BC1213" s="1">
        <v>746634760.773857</v>
      </c>
      <c r="BD1213" s="1">
        <v>682927862.22708297</v>
      </c>
      <c r="BE1213" s="1">
        <v>652948145.26389503</v>
      </c>
      <c r="BF1213" s="1">
        <v>652948145.26389503</v>
      </c>
      <c r="BG1213" t="s">
        <v>39</v>
      </c>
    </row>
    <row r="1214" spans="1:59" x14ac:dyDescent="0.25">
      <c r="A1214">
        <v>1792</v>
      </c>
      <c r="B1214" t="s">
        <v>291</v>
      </c>
      <c r="C1214">
        <v>2019</v>
      </c>
      <c r="D1214" s="2">
        <v>23572</v>
      </c>
      <c r="E1214" s="7">
        <v>69350.080000000002</v>
      </c>
      <c r="F1214" t="s">
        <v>51</v>
      </c>
      <c r="G1214" s="2">
        <v>167</v>
      </c>
      <c r="H1214" s="1">
        <v>1436831260</v>
      </c>
      <c r="I1214" s="1">
        <v>852930386.5</v>
      </c>
      <c r="J1214" s="1">
        <v>120786460.3</v>
      </c>
      <c r="K1214" s="1">
        <v>36936563.600000001</v>
      </c>
      <c r="L1214" s="1">
        <v>57563349.450000003</v>
      </c>
      <c r="M1214" s="1">
        <v>123845485.5</v>
      </c>
      <c r="N1214" s="1">
        <v>26374379.940000001</v>
      </c>
      <c r="O1214" s="1">
        <v>2806648.06544015</v>
      </c>
      <c r="P1214" s="1">
        <v>37401734.644554503</v>
      </c>
      <c r="Q1214" s="1">
        <v>9660017</v>
      </c>
      <c r="R1214" s="1">
        <v>11331713</v>
      </c>
      <c r="S1214" s="1">
        <v>66604</v>
      </c>
      <c r="T1214" s="1">
        <v>53.163901132477498</v>
      </c>
      <c r="U1214" s="1">
        <v>7.47029212487252</v>
      </c>
      <c r="V1214" s="1">
        <v>87290</v>
      </c>
      <c r="W1214" s="1">
        <v>10.92</v>
      </c>
      <c r="X1214" s="1">
        <v>0.94</v>
      </c>
      <c r="Y1214" s="1">
        <v>404377660</v>
      </c>
      <c r="Z1214" s="1">
        <v>272186266.39675403</v>
      </c>
      <c r="AA1214" s="1">
        <v>590988.21600000001</v>
      </c>
      <c r="AB1214" s="1">
        <v>361358760</v>
      </c>
      <c r="AC1214" s="1">
        <v>272186266.39675403</v>
      </c>
      <c r="AD1214" s="1">
        <v>590988.21600000001</v>
      </c>
      <c r="AE1214" s="1">
        <v>361358760</v>
      </c>
      <c r="AF1214" s="1">
        <v>214747649.724893</v>
      </c>
      <c r="AG1214" s="1">
        <v>590988.21600000001</v>
      </c>
      <c r="AH1214" s="1">
        <v>361358760</v>
      </c>
      <c r="AI1214" s="1">
        <v>187717712.467547</v>
      </c>
      <c r="AJ1214" s="1">
        <v>590988.21600000001</v>
      </c>
      <c r="AK1214" s="1">
        <v>1097562332.3</v>
      </c>
      <c r="AL1214" s="1">
        <v>835343109.55730796</v>
      </c>
      <c r="AM1214" s="1">
        <v>792324209.55730796</v>
      </c>
      <c r="AN1214" s="1">
        <v>734885592.88544798</v>
      </c>
      <c r="AO1214" s="1">
        <v>707855655.62810194</v>
      </c>
      <c r="AP1214" s="1">
        <v>123680941.05543999</v>
      </c>
      <c r="AQ1214" s="1">
        <v>0</v>
      </c>
      <c r="AR1214" s="1">
        <v>0</v>
      </c>
      <c r="AS1214" s="1">
        <v>0</v>
      </c>
      <c r="AT1214" s="1">
        <v>0</v>
      </c>
      <c r="AU1214" s="1">
        <v>0</v>
      </c>
      <c r="AV1214" s="1">
        <v>1221243273.3554399</v>
      </c>
      <c r="AW1214" s="1">
        <v>959024050.61274898</v>
      </c>
      <c r="AX1214" s="1">
        <v>916005150.61274898</v>
      </c>
      <c r="AY1214" s="1">
        <v>858566533.94088805</v>
      </c>
      <c r="AZ1214" s="1">
        <v>831536596.68354201</v>
      </c>
      <c r="BA1214" s="1">
        <v>831536596.68354201</v>
      </c>
      <c r="BB1214" s="1">
        <v>835343109.55730796</v>
      </c>
      <c r="BC1214" s="1">
        <v>792324209.55730796</v>
      </c>
      <c r="BD1214" s="1">
        <v>734885592.88544798</v>
      </c>
      <c r="BE1214" s="1">
        <v>707855655.62810194</v>
      </c>
      <c r="BF1214" s="1">
        <v>707855655.62810194</v>
      </c>
      <c r="BG1214" t="s">
        <v>39</v>
      </c>
    </row>
    <row r="1215" spans="1:59" x14ac:dyDescent="0.25">
      <c r="A1215">
        <v>1792</v>
      </c>
      <c r="B1215" t="s">
        <v>291</v>
      </c>
      <c r="C1215">
        <v>2020</v>
      </c>
      <c r="D1215" s="2">
        <v>24386</v>
      </c>
      <c r="E1215" s="7">
        <v>69350.080000000002</v>
      </c>
      <c r="F1215" t="s">
        <v>51</v>
      </c>
      <c r="G1215" s="2">
        <v>167</v>
      </c>
      <c r="H1215" s="1">
        <v>1486448630</v>
      </c>
      <c r="I1215" s="1">
        <v>987374780.29999995</v>
      </c>
      <c r="J1215" s="1">
        <v>83842416.211999997</v>
      </c>
      <c r="K1215" s="1">
        <v>106961711.324</v>
      </c>
      <c r="L1215" s="1">
        <v>0</v>
      </c>
      <c r="M1215" s="1">
        <v>123845485.5</v>
      </c>
      <c r="N1215" s="1">
        <v>26374379.940000001</v>
      </c>
      <c r="O1215" s="1">
        <v>2806648.06544015</v>
      </c>
      <c r="P1215" s="1">
        <v>37401734.644554503</v>
      </c>
      <c r="Q1215" s="1">
        <v>9660017</v>
      </c>
      <c r="R1215" s="1">
        <v>11331713</v>
      </c>
      <c r="S1215" s="1">
        <v>66604</v>
      </c>
      <c r="T1215" s="1">
        <v>56.518664923017099</v>
      </c>
      <c r="U1215" s="1">
        <v>1.9329993583793701</v>
      </c>
      <c r="V1215" s="1">
        <v>87290</v>
      </c>
      <c r="W1215" s="1">
        <v>10.92</v>
      </c>
      <c r="X1215" s="1">
        <v>0.94</v>
      </c>
      <c r="Y1215" s="1">
        <v>418341830</v>
      </c>
      <c r="Z1215" s="1">
        <v>325154191.83343202</v>
      </c>
      <c r="AA1215" s="1">
        <v>590988.21600000001</v>
      </c>
      <c r="AB1215" s="1">
        <v>373837380</v>
      </c>
      <c r="AC1215" s="1">
        <v>325154191.83343202</v>
      </c>
      <c r="AD1215" s="1">
        <v>590988.21600000001</v>
      </c>
      <c r="AE1215" s="1">
        <v>373837380</v>
      </c>
      <c r="AF1215" s="1">
        <v>256537919.48725301</v>
      </c>
      <c r="AG1215" s="1">
        <v>590988.21600000001</v>
      </c>
      <c r="AH1215" s="1">
        <v>373837380</v>
      </c>
      <c r="AI1215" s="1">
        <v>224247908.971405</v>
      </c>
      <c r="AJ1215" s="1">
        <v>590988.21600000001</v>
      </c>
      <c r="AK1215" s="1">
        <v>1195062682.0120001</v>
      </c>
      <c r="AL1215" s="1">
        <v>865331160.90598595</v>
      </c>
      <c r="AM1215" s="1">
        <v>820826710.90598595</v>
      </c>
      <c r="AN1215" s="1">
        <v>752210438.55980802</v>
      </c>
      <c r="AO1215" s="1">
        <v>719920428.04395902</v>
      </c>
      <c r="AP1215" s="1">
        <v>136142739.32944</v>
      </c>
      <c r="AQ1215" s="1">
        <v>0</v>
      </c>
      <c r="AR1215" s="1">
        <v>0</v>
      </c>
      <c r="AS1215" s="1">
        <v>0</v>
      </c>
      <c r="AT1215" s="1">
        <v>0</v>
      </c>
      <c r="AU1215" s="1">
        <v>0</v>
      </c>
      <c r="AV1215" s="1">
        <v>1331205421.34144</v>
      </c>
      <c r="AW1215" s="1">
        <v>1001473900.23542</v>
      </c>
      <c r="AX1215" s="1">
        <v>956969450.23542595</v>
      </c>
      <c r="AY1215" s="1">
        <v>888353177.88924801</v>
      </c>
      <c r="AZ1215" s="1">
        <v>856063167.37339902</v>
      </c>
      <c r="BA1215" s="1">
        <v>856063167.37339902</v>
      </c>
      <c r="BB1215" s="1">
        <v>865331160.90598595</v>
      </c>
      <c r="BC1215" s="1">
        <v>820826710.90598595</v>
      </c>
      <c r="BD1215" s="1">
        <v>752210438.55980802</v>
      </c>
      <c r="BE1215" s="1">
        <v>719920428.04395902</v>
      </c>
      <c r="BF1215" s="1">
        <v>719920428.04395902</v>
      </c>
      <c r="BG1215" t="s">
        <v>39</v>
      </c>
    </row>
    <row r="1216" spans="1:59" x14ac:dyDescent="0.25">
      <c r="A1216">
        <v>1792</v>
      </c>
      <c r="B1216" t="s">
        <v>291</v>
      </c>
      <c r="C1216">
        <v>2021</v>
      </c>
      <c r="D1216" s="2">
        <v>24386</v>
      </c>
      <c r="E1216" s="7">
        <v>69350.080000000002</v>
      </c>
      <c r="F1216" t="s">
        <v>51</v>
      </c>
      <c r="G1216" s="2">
        <v>167</v>
      </c>
      <c r="H1216" s="1">
        <v>1486448630</v>
      </c>
      <c r="I1216" s="1">
        <v>996873544.60000002</v>
      </c>
      <c r="J1216" s="1">
        <v>76596036.489999995</v>
      </c>
      <c r="K1216" s="1">
        <v>108679986.8</v>
      </c>
      <c r="L1216" s="1">
        <v>0</v>
      </c>
      <c r="M1216" s="1">
        <v>123845485.5</v>
      </c>
      <c r="N1216" s="1">
        <v>26374379.940000001</v>
      </c>
      <c r="O1216" s="1">
        <v>2806648.06544015</v>
      </c>
      <c r="P1216" s="1">
        <v>37401734.644554503</v>
      </c>
      <c r="Q1216" s="1">
        <v>9660017</v>
      </c>
      <c r="R1216" s="1">
        <v>11331713</v>
      </c>
      <c r="S1216" s="1">
        <v>66604</v>
      </c>
      <c r="T1216" s="1">
        <v>56.866202040649398</v>
      </c>
      <c r="U1216" s="1">
        <v>4.8308693300592598</v>
      </c>
      <c r="V1216" s="1">
        <v>87290</v>
      </c>
      <c r="W1216" s="1">
        <v>10.92</v>
      </c>
      <c r="X1216" s="1">
        <v>0.94</v>
      </c>
      <c r="Y1216" s="1">
        <v>418341830</v>
      </c>
      <c r="Z1216" s="1">
        <v>309962448.55273199</v>
      </c>
      <c r="AA1216" s="1">
        <v>590988.21600000001</v>
      </c>
      <c r="AB1216" s="1">
        <v>373837380</v>
      </c>
      <c r="AC1216" s="1">
        <v>309962448.55273199</v>
      </c>
      <c r="AD1216" s="1">
        <v>590988.21600000001</v>
      </c>
      <c r="AE1216" s="1">
        <v>373837380</v>
      </c>
      <c r="AF1216" s="1">
        <v>244552042.28653201</v>
      </c>
      <c r="AG1216" s="1">
        <v>590988.21600000001</v>
      </c>
      <c r="AH1216" s="1">
        <v>373837380</v>
      </c>
      <c r="AI1216" s="1">
        <v>213770674.63185</v>
      </c>
      <c r="AJ1216" s="1">
        <v>590988.21600000001</v>
      </c>
      <c r="AK1216" s="1">
        <v>1197315066.5899999</v>
      </c>
      <c r="AL1216" s="1">
        <v>842893037.90328705</v>
      </c>
      <c r="AM1216" s="1">
        <v>798388587.90328705</v>
      </c>
      <c r="AN1216" s="1">
        <v>732978181.63708699</v>
      </c>
      <c r="AO1216" s="1">
        <v>702196813.98240495</v>
      </c>
      <c r="AP1216" s="1">
        <v>137861014.80544001</v>
      </c>
      <c r="AQ1216" s="1">
        <v>0</v>
      </c>
      <c r="AR1216" s="1">
        <v>0</v>
      </c>
      <c r="AS1216" s="1">
        <v>0</v>
      </c>
      <c r="AT1216" s="1">
        <v>0</v>
      </c>
      <c r="AU1216" s="1">
        <v>0</v>
      </c>
      <c r="AV1216" s="1">
        <v>1335176081.3954401</v>
      </c>
      <c r="AW1216" s="1">
        <v>980754052.708727</v>
      </c>
      <c r="AX1216" s="1">
        <v>936249602.708727</v>
      </c>
      <c r="AY1216" s="1">
        <v>870839196.44252706</v>
      </c>
      <c r="AZ1216" s="1">
        <v>840057828.78784502</v>
      </c>
      <c r="BA1216" s="1">
        <v>840057828.78784502</v>
      </c>
      <c r="BB1216" s="1">
        <v>842893037.90328705</v>
      </c>
      <c r="BC1216" s="1">
        <v>798388587.90328705</v>
      </c>
      <c r="BD1216" s="1">
        <v>732978181.63708699</v>
      </c>
      <c r="BE1216" s="1">
        <v>702196813.98240495</v>
      </c>
      <c r="BF1216" s="1">
        <v>702196813.98240495</v>
      </c>
      <c r="BG1216" t="s">
        <v>39</v>
      </c>
    </row>
    <row r="1217" spans="1:59" x14ac:dyDescent="0.25">
      <c r="A1217">
        <v>1793</v>
      </c>
      <c r="B1217" t="s">
        <v>292</v>
      </c>
      <c r="C1217">
        <v>2017</v>
      </c>
      <c r="D1217" s="2">
        <v>85792</v>
      </c>
      <c r="E1217" s="7">
        <v>164685.84</v>
      </c>
      <c r="F1217" t="s">
        <v>45</v>
      </c>
      <c r="G1217" s="2">
        <v>282</v>
      </c>
      <c r="H1217" s="1">
        <v>8830570560</v>
      </c>
      <c r="I1217" s="1">
        <v>4233664737</v>
      </c>
      <c r="J1217" s="1">
        <v>749633259.5</v>
      </c>
      <c r="K1217" s="1">
        <v>233736180.81</v>
      </c>
      <c r="L1217" s="1">
        <v>746378008.04999995</v>
      </c>
      <c r="M1217" s="1">
        <v>289235224.624439</v>
      </c>
      <c r="N1217" s="1">
        <v>95993056.540000007</v>
      </c>
      <c r="O1217" s="1">
        <v>56609133.908919401</v>
      </c>
      <c r="P1217" s="1">
        <v>289235224.624439</v>
      </c>
      <c r="Q1217" s="1">
        <v>138030548</v>
      </c>
      <c r="R1217" s="1">
        <v>31108519</v>
      </c>
      <c r="S1217" s="1">
        <v>3242464</v>
      </c>
      <c r="T1217" s="1">
        <v>51.321913499658798</v>
      </c>
      <c r="U1217" s="1">
        <v>3.2317634645303199</v>
      </c>
      <c r="V1217" s="1">
        <v>7983024</v>
      </c>
      <c r="W1217" s="1">
        <v>45.24</v>
      </c>
      <c r="X1217" s="1">
        <v>1.07</v>
      </c>
      <c r="Y1217" s="1">
        <v>1471761760</v>
      </c>
      <c r="Z1217" s="1">
        <v>3537484726.00666</v>
      </c>
      <c r="AA1217" s="1">
        <v>239588240.62118399</v>
      </c>
      <c r="AB1217" s="1">
        <v>1315191360</v>
      </c>
      <c r="AC1217" s="1">
        <v>3537484726.00666</v>
      </c>
      <c r="AD1217" s="1">
        <v>239588240.62118399</v>
      </c>
      <c r="AE1217" s="1">
        <v>1315191360</v>
      </c>
      <c r="AF1217" s="1">
        <v>2806313075.67733</v>
      </c>
      <c r="AG1217" s="1">
        <v>239588240.62118399</v>
      </c>
      <c r="AH1217" s="1">
        <v>1315191360</v>
      </c>
      <c r="AI1217" s="1">
        <v>2462232299.0517602</v>
      </c>
      <c r="AJ1217" s="1">
        <v>239588240.62118399</v>
      </c>
      <c r="AK1217" s="1">
        <v>5272533221.1244297</v>
      </c>
      <c r="AL1217" s="1">
        <v>6287703210.7522898</v>
      </c>
      <c r="AM1217" s="1">
        <v>6131132810.7522898</v>
      </c>
      <c r="AN1217" s="1">
        <v>5399961160.4229498</v>
      </c>
      <c r="AO1217" s="1">
        <v>5055880383.7973804</v>
      </c>
      <c r="AP1217" s="1">
        <v>1132716379.3089099</v>
      </c>
      <c r="AQ1217" s="1">
        <v>0</v>
      </c>
      <c r="AR1217" s="1">
        <v>0</v>
      </c>
      <c r="AS1217" s="1">
        <v>0</v>
      </c>
      <c r="AT1217" s="1">
        <v>0</v>
      </c>
      <c r="AU1217" s="1">
        <v>0</v>
      </c>
      <c r="AV1217" s="1">
        <v>6405249600.4333496</v>
      </c>
      <c r="AW1217" s="1">
        <v>7420419590.0612097</v>
      </c>
      <c r="AX1217" s="1">
        <v>7263849190.0612097</v>
      </c>
      <c r="AY1217" s="1">
        <v>6532677539.7318697</v>
      </c>
      <c r="AZ1217" s="1">
        <v>6188596763.1063004</v>
      </c>
      <c r="BA1217" s="1">
        <v>6188596763.1063004</v>
      </c>
      <c r="BB1217" s="1">
        <v>6287703210.7522898</v>
      </c>
      <c r="BC1217" s="1">
        <v>6131132810.7522898</v>
      </c>
      <c r="BD1217" s="1">
        <v>5399961160.4229498</v>
      </c>
      <c r="BE1217" s="1">
        <v>5055880383.7973804</v>
      </c>
      <c r="BF1217" s="1">
        <v>5055880383.7973804</v>
      </c>
      <c r="BG1217" t="s">
        <v>39</v>
      </c>
    </row>
    <row r="1218" spans="1:59" x14ac:dyDescent="0.25">
      <c r="A1218">
        <v>1793</v>
      </c>
      <c r="B1218" t="s">
        <v>292</v>
      </c>
      <c r="C1218">
        <v>2018</v>
      </c>
      <c r="D1218" s="2">
        <v>86478</v>
      </c>
      <c r="E1218" s="7">
        <v>164685.84</v>
      </c>
      <c r="F1218" t="s">
        <v>45</v>
      </c>
      <c r="G1218" s="2">
        <v>282</v>
      </c>
      <c r="H1218" s="1">
        <v>8901180540</v>
      </c>
      <c r="I1218" s="1">
        <v>4605838714.7999897</v>
      </c>
      <c r="J1218" s="1">
        <v>1667086301.0999999</v>
      </c>
      <c r="K1218" s="1">
        <v>220223139.80000001</v>
      </c>
      <c r="L1218" s="1">
        <v>29329848.509999901</v>
      </c>
      <c r="M1218" s="1">
        <v>289235224.624439</v>
      </c>
      <c r="N1218" s="1">
        <v>95993056.540000007</v>
      </c>
      <c r="O1218" s="1">
        <v>56609133.908919401</v>
      </c>
      <c r="P1218" s="1">
        <v>289235224.624439</v>
      </c>
      <c r="Q1218" s="1">
        <v>138030548</v>
      </c>
      <c r="R1218" s="1">
        <v>31108519</v>
      </c>
      <c r="S1218" s="1">
        <v>3242464</v>
      </c>
      <c r="T1218" s="1">
        <v>52.624288889375201</v>
      </c>
      <c r="U1218" s="1">
        <v>2.4425236105045798</v>
      </c>
      <c r="V1218" s="1">
        <v>7983024</v>
      </c>
      <c r="W1218" s="1">
        <v>45.24</v>
      </c>
      <c r="X1218" s="1">
        <v>1.07</v>
      </c>
      <c r="Y1218" s="1">
        <v>1483530090</v>
      </c>
      <c r="Z1218" s="1">
        <v>3691342781.5963402</v>
      </c>
      <c r="AA1218" s="1">
        <v>239588240.62118399</v>
      </c>
      <c r="AB1218" s="1">
        <v>1325707740</v>
      </c>
      <c r="AC1218" s="1">
        <v>3691342781.5963402</v>
      </c>
      <c r="AD1218" s="1">
        <v>239588240.62118399</v>
      </c>
      <c r="AE1218" s="1">
        <v>1325707740</v>
      </c>
      <c r="AF1218" s="1">
        <v>2928369821.2585301</v>
      </c>
      <c r="AG1218" s="1">
        <v>239588240.62118399</v>
      </c>
      <c r="AH1218" s="1">
        <v>1325707740</v>
      </c>
      <c r="AI1218" s="1">
        <v>2569323722.2760401</v>
      </c>
      <c r="AJ1218" s="1">
        <v>239588240.62118399</v>
      </c>
      <c r="AK1218" s="1">
        <v>6562160240.5244198</v>
      </c>
      <c r="AL1218" s="1">
        <v>7370782637.9419603</v>
      </c>
      <c r="AM1218" s="1">
        <v>7212960287.9419603</v>
      </c>
      <c r="AN1218" s="1">
        <v>6449987327.6041603</v>
      </c>
      <c r="AO1218" s="1">
        <v>6090941228.6216602</v>
      </c>
      <c r="AP1218" s="1">
        <v>402155178.758919</v>
      </c>
      <c r="AQ1218" s="1">
        <v>0</v>
      </c>
      <c r="AR1218" s="1">
        <v>0</v>
      </c>
      <c r="AS1218" s="1">
        <v>0</v>
      </c>
      <c r="AT1218" s="1">
        <v>0</v>
      </c>
      <c r="AU1218" s="1">
        <v>0</v>
      </c>
      <c r="AV1218" s="1">
        <v>6964315419.2833405</v>
      </c>
      <c r="AW1218" s="1">
        <v>7772937816.7008801</v>
      </c>
      <c r="AX1218" s="1">
        <v>7615115466.7008801</v>
      </c>
      <c r="AY1218" s="1">
        <v>6852142506.36308</v>
      </c>
      <c r="AZ1218" s="1">
        <v>6493096407.3805799</v>
      </c>
      <c r="BA1218" s="1">
        <v>6493096407.3805799</v>
      </c>
      <c r="BB1218" s="1">
        <v>7370782637.9419603</v>
      </c>
      <c r="BC1218" s="1">
        <v>7212960287.9419603</v>
      </c>
      <c r="BD1218" s="1">
        <v>6449987327.6041603</v>
      </c>
      <c r="BE1218" s="1">
        <v>6090941228.6216602</v>
      </c>
      <c r="BF1218" s="1">
        <v>6090941228.6216602</v>
      </c>
      <c r="BG1218" t="s">
        <v>39</v>
      </c>
    </row>
    <row r="1219" spans="1:59" x14ac:dyDescent="0.25">
      <c r="A1219">
        <v>1793</v>
      </c>
      <c r="B1219" t="s">
        <v>292</v>
      </c>
      <c r="C1219">
        <v>2019</v>
      </c>
      <c r="D1219" s="2">
        <v>86997</v>
      </c>
      <c r="E1219" s="7">
        <v>164685.84</v>
      </c>
      <c r="F1219" t="s">
        <v>45</v>
      </c>
      <c r="G1219" s="2">
        <v>282</v>
      </c>
      <c r="H1219" s="1">
        <v>8954601210</v>
      </c>
      <c r="I1219" s="1">
        <v>3955537874.0999999</v>
      </c>
      <c r="J1219" s="1">
        <v>623831964</v>
      </c>
      <c r="K1219" s="1">
        <v>212018211.66</v>
      </c>
      <c r="L1219" s="1">
        <v>26283141.66</v>
      </c>
      <c r="M1219" s="1">
        <v>289235224.624439</v>
      </c>
      <c r="N1219" s="1">
        <v>95993056.540000007</v>
      </c>
      <c r="O1219" s="1">
        <v>56609133.908919401</v>
      </c>
      <c r="P1219" s="1">
        <v>289235224.624439</v>
      </c>
      <c r="Q1219" s="1">
        <v>138030548</v>
      </c>
      <c r="R1219" s="1">
        <v>31108519</v>
      </c>
      <c r="S1219" s="1">
        <v>3242464</v>
      </c>
      <c r="T1219" s="1">
        <v>49.3314415111603</v>
      </c>
      <c r="U1219" s="1">
        <v>5.2727850622469399</v>
      </c>
      <c r="V1219" s="1">
        <v>7983024</v>
      </c>
      <c r="W1219" s="1">
        <v>45.24</v>
      </c>
      <c r="X1219" s="1">
        <v>1.07</v>
      </c>
      <c r="Y1219" s="1">
        <v>1492433535</v>
      </c>
      <c r="Z1219" s="1">
        <v>3240930297.0058799</v>
      </c>
      <c r="AA1219" s="1">
        <v>239588240.62118399</v>
      </c>
      <c r="AB1219" s="1">
        <v>1333664010</v>
      </c>
      <c r="AC1219" s="1">
        <v>3240930297.0058799</v>
      </c>
      <c r="AD1219" s="1">
        <v>239588240.62118399</v>
      </c>
      <c r="AE1219" s="1">
        <v>1333664010</v>
      </c>
      <c r="AF1219" s="1">
        <v>2571054230.4202299</v>
      </c>
      <c r="AG1219" s="1">
        <v>239588240.62118399</v>
      </c>
      <c r="AH1219" s="1">
        <v>1333664010</v>
      </c>
      <c r="AI1219" s="1">
        <v>2255818434.37993</v>
      </c>
      <c r="AJ1219" s="1">
        <v>239588240.62118399</v>
      </c>
      <c r="AK1219" s="1">
        <v>4868605062.7244396</v>
      </c>
      <c r="AL1219" s="1">
        <v>5886019261.2515001</v>
      </c>
      <c r="AM1219" s="1">
        <v>5727249736.2515001</v>
      </c>
      <c r="AN1219" s="1">
        <v>5057373669.6658602</v>
      </c>
      <c r="AO1219" s="1">
        <v>4742137873.6255598</v>
      </c>
      <c r="AP1219" s="1">
        <v>390903543.76891899</v>
      </c>
      <c r="AQ1219" s="1">
        <v>0</v>
      </c>
      <c r="AR1219" s="1">
        <v>0</v>
      </c>
      <c r="AS1219" s="1">
        <v>0</v>
      </c>
      <c r="AT1219" s="1">
        <v>0</v>
      </c>
      <c r="AU1219" s="1">
        <v>0</v>
      </c>
      <c r="AV1219" s="1">
        <v>5259508606.49335</v>
      </c>
      <c r="AW1219" s="1">
        <v>6276922805.0204201</v>
      </c>
      <c r="AX1219" s="1">
        <v>6118153280.0204201</v>
      </c>
      <c r="AY1219" s="1">
        <v>5448277213.4347801</v>
      </c>
      <c r="AZ1219" s="1">
        <v>5133041417.3944702</v>
      </c>
      <c r="BA1219" s="1">
        <v>5133041417.3944702</v>
      </c>
      <c r="BB1219" s="1">
        <v>5886019261.2515001</v>
      </c>
      <c r="BC1219" s="1">
        <v>5727249736.2515001</v>
      </c>
      <c r="BD1219" s="1">
        <v>5057373669.6658602</v>
      </c>
      <c r="BE1219" s="1">
        <v>4742137873.6255598</v>
      </c>
      <c r="BF1219" s="1">
        <v>4742137873.6255598</v>
      </c>
      <c r="BG1219" t="s">
        <v>39</v>
      </c>
    </row>
    <row r="1220" spans="1:59" x14ac:dyDescent="0.25">
      <c r="A1220">
        <v>1793</v>
      </c>
      <c r="B1220" t="s">
        <v>292</v>
      </c>
      <c r="C1220">
        <v>2020</v>
      </c>
      <c r="D1220" s="2">
        <v>87084</v>
      </c>
      <c r="E1220" s="7">
        <v>164685.84</v>
      </c>
      <c r="F1220" t="s">
        <v>45</v>
      </c>
      <c r="G1220" s="2">
        <v>282</v>
      </c>
      <c r="H1220" s="1">
        <v>8963556120</v>
      </c>
      <c r="I1220" s="1">
        <v>4258119854.1900001</v>
      </c>
      <c r="J1220" s="1">
        <v>663673765.70000005</v>
      </c>
      <c r="K1220" s="1">
        <v>177719135.40000001</v>
      </c>
      <c r="L1220" s="1">
        <v>32624202.120000001</v>
      </c>
      <c r="M1220" s="1">
        <v>289235224.624439</v>
      </c>
      <c r="N1220" s="1">
        <v>95993056.540000007</v>
      </c>
      <c r="O1220" s="1">
        <v>56609133.908919401</v>
      </c>
      <c r="P1220" s="1">
        <v>289235224.624439</v>
      </c>
      <c r="Q1220" s="1">
        <v>138030548</v>
      </c>
      <c r="R1220" s="1">
        <v>31108519</v>
      </c>
      <c r="S1220" s="1">
        <v>3242464</v>
      </c>
      <c r="T1220" s="1">
        <v>50.8290974782619</v>
      </c>
      <c r="U1220" s="1">
        <v>3.6641092964278599</v>
      </c>
      <c r="V1220" s="1">
        <v>7983024</v>
      </c>
      <c r="W1220" s="1">
        <v>45.24</v>
      </c>
      <c r="X1220" s="1">
        <v>1.07</v>
      </c>
      <c r="Y1220" s="1">
        <v>1493926020</v>
      </c>
      <c r="Z1220" s="1">
        <v>3469430333.9383798</v>
      </c>
      <c r="AA1220" s="1">
        <v>239588240.62118399</v>
      </c>
      <c r="AB1220" s="1">
        <v>1334997720</v>
      </c>
      <c r="AC1220" s="1">
        <v>3469430333.9383798</v>
      </c>
      <c r="AD1220" s="1">
        <v>239588240.62118399</v>
      </c>
      <c r="AE1220" s="1">
        <v>1334997720</v>
      </c>
      <c r="AF1220" s="1">
        <v>2752325017.7460999</v>
      </c>
      <c r="AG1220" s="1">
        <v>239588240.62118399</v>
      </c>
      <c r="AH1220" s="1">
        <v>1334997720</v>
      </c>
      <c r="AI1220" s="1">
        <v>2414863692.4791398</v>
      </c>
      <c r="AJ1220" s="1">
        <v>239588240.62118399</v>
      </c>
      <c r="AK1220" s="1">
        <v>5211028844.5144396</v>
      </c>
      <c r="AL1220" s="1">
        <v>6155853584.8840103</v>
      </c>
      <c r="AM1220" s="1">
        <v>5996925284.8840103</v>
      </c>
      <c r="AN1220" s="1">
        <v>5279819968.69172</v>
      </c>
      <c r="AO1220" s="1">
        <v>4942358643.4247599</v>
      </c>
      <c r="AP1220" s="1">
        <v>362945527.96891898</v>
      </c>
      <c r="AQ1220" s="1">
        <v>0</v>
      </c>
      <c r="AR1220" s="1">
        <v>0</v>
      </c>
      <c r="AS1220" s="1">
        <v>0</v>
      </c>
      <c r="AT1220" s="1">
        <v>0</v>
      </c>
      <c r="AU1220" s="1">
        <v>0</v>
      </c>
      <c r="AV1220" s="1">
        <v>5573974372.4833498</v>
      </c>
      <c r="AW1220" s="1">
        <v>6518799112.8529301</v>
      </c>
      <c r="AX1220" s="1">
        <v>6359870812.8529301</v>
      </c>
      <c r="AY1220" s="1">
        <v>5642765496.6606398</v>
      </c>
      <c r="AZ1220" s="1">
        <v>5305304171.3936796</v>
      </c>
      <c r="BA1220" s="1">
        <v>5305304171.3936796</v>
      </c>
      <c r="BB1220" s="1">
        <v>6155853584.8840103</v>
      </c>
      <c r="BC1220" s="1">
        <v>5996925284.8840103</v>
      </c>
      <c r="BD1220" s="1">
        <v>5279819968.69172</v>
      </c>
      <c r="BE1220" s="1">
        <v>4942358643.4247599</v>
      </c>
      <c r="BF1220" s="1">
        <v>4942358643.4247599</v>
      </c>
      <c r="BG1220" t="s">
        <v>39</v>
      </c>
    </row>
    <row r="1221" spans="1:59" x14ac:dyDescent="0.25">
      <c r="A1221">
        <v>1793</v>
      </c>
      <c r="B1221" t="s">
        <v>292</v>
      </c>
      <c r="C1221">
        <v>2021</v>
      </c>
      <c r="D1221" s="2">
        <v>87084</v>
      </c>
      <c r="E1221" s="7">
        <v>164685.84</v>
      </c>
      <c r="F1221" t="s">
        <v>45</v>
      </c>
      <c r="G1221" s="2">
        <v>282</v>
      </c>
      <c r="H1221" s="1">
        <v>8963556120</v>
      </c>
      <c r="I1221" s="1">
        <v>4628280073</v>
      </c>
      <c r="J1221" s="1">
        <v>761191194.50999999</v>
      </c>
      <c r="K1221" s="1">
        <v>214628278.19999999</v>
      </c>
      <c r="L1221" s="1">
        <v>37345783.109999999</v>
      </c>
      <c r="M1221" s="1">
        <v>289235224.624439</v>
      </c>
      <c r="N1221" s="1">
        <v>95993056.540000007</v>
      </c>
      <c r="O1221" s="1">
        <v>56609133.908919401</v>
      </c>
      <c r="P1221" s="1">
        <v>289235224.624439</v>
      </c>
      <c r="Q1221" s="1">
        <v>138030548</v>
      </c>
      <c r="R1221" s="1">
        <v>31108519</v>
      </c>
      <c r="S1221" s="1">
        <v>3242464</v>
      </c>
      <c r="T1221" s="1">
        <v>49.156789048176996</v>
      </c>
      <c r="U1221" s="1">
        <v>2.5933992924363301</v>
      </c>
      <c r="V1221" s="1">
        <v>7983024</v>
      </c>
      <c r="W1221" s="1">
        <v>45.24</v>
      </c>
      <c r="X1221" s="1">
        <v>1.07</v>
      </c>
      <c r="Y1221" s="1">
        <v>1493926020</v>
      </c>
      <c r="Z1221" s="1">
        <v>3425177087.8590798</v>
      </c>
      <c r="AA1221" s="1">
        <v>239588240.62118399</v>
      </c>
      <c r="AB1221" s="1">
        <v>1334997720</v>
      </c>
      <c r="AC1221" s="1">
        <v>3425177087.8590798</v>
      </c>
      <c r="AD1221" s="1">
        <v>239588240.62118399</v>
      </c>
      <c r="AE1221" s="1">
        <v>1334997720</v>
      </c>
      <c r="AF1221" s="1">
        <v>2717218586.8404002</v>
      </c>
      <c r="AG1221" s="1">
        <v>239588240.62118399</v>
      </c>
      <c r="AH1221" s="1">
        <v>1334997720</v>
      </c>
      <c r="AI1221" s="1">
        <v>2384061645.1845498</v>
      </c>
      <c r="AJ1221" s="1">
        <v>239588240.62118399</v>
      </c>
      <c r="AK1221" s="1">
        <v>5678706492.1344299</v>
      </c>
      <c r="AL1221" s="1">
        <v>6209117767.6147099</v>
      </c>
      <c r="AM1221" s="1">
        <v>6050189467.6147099</v>
      </c>
      <c r="AN1221" s="1">
        <v>5342230966.5960302</v>
      </c>
      <c r="AO1221" s="1">
        <v>5009074024.9401798</v>
      </c>
      <c r="AP1221" s="1">
        <v>404576251.758919</v>
      </c>
      <c r="AQ1221" s="1">
        <v>0</v>
      </c>
      <c r="AR1221" s="1">
        <v>0</v>
      </c>
      <c r="AS1221" s="1">
        <v>0</v>
      </c>
      <c r="AT1221" s="1">
        <v>0</v>
      </c>
      <c r="AU1221" s="1">
        <v>0</v>
      </c>
      <c r="AV1221" s="1">
        <v>6083282743.8933496</v>
      </c>
      <c r="AW1221" s="1">
        <v>6613694019.3736296</v>
      </c>
      <c r="AX1221" s="1">
        <v>6454765719.3736296</v>
      </c>
      <c r="AY1221" s="1">
        <v>5746807218.35495</v>
      </c>
      <c r="AZ1221" s="1">
        <v>5413650276.6990995</v>
      </c>
      <c r="BA1221" s="1">
        <v>5413650276.6990995</v>
      </c>
      <c r="BB1221" s="1">
        <v>6209117767.6147099</v>
      </c>
      <c r="BC1221" s="1">
        <v>6050189467.6147099</v>
      </c>
      <c r="BD1221" s="1">
        <v>5342230966.5960302</v>
      </c>
      <c r="BE1221" s="1">
        <v>5009074024.9401798</v>
      </c>
      <c r="BF1221" s="1">
        <v>5009074024.9401798</v>
      </c>
      <c r="BG1221" t="s">
        <v>39</v>
      </c>
    </row>
    <row r="1222" spans="1:59" x14ac:dyDescent="0.25">
      <c r="A1222">
        <v>1795</v>
      </c>
      <c r="B1222" t="s">
        <v>293</v>
      </c>
      <c r="C1222">
        <v>2017</v>
      </c>
      <c r="D1222" s="2">
        <v>167382</v>
      </c>
      <c r="E1222" s="7">
        <v>76703.320000000007</v>
      </c>
      <c r="F1222" t="s">
        <v>45</v>
      </c>
      <c r="G1222" s="2">
        <v>196</v>
      </c>
      <c r="H1222" s="1">
        <v>11974508280</v>
      </c>
      <c r="I1222" s="1">
        <v>5412254770</v>
      </c>
      <c r="J1222" s="1">
        <v>2650507877.6099901</v>
      </c>
      <c r="K1222" s="1">
        <v>2710373223</v>
      </c>
      <c r="L1222" s="1">
        <v>62237541</v>
      </c>
      <c r="M1222" s="1">
        <v>319595196.07543701</v>
      </c>
      <c r="N1222" s="1">
        <v>109516552.528207</v>
      </c>
      <c r="O1222" s="1">
        <v>13038713.272033799</v>
      </c>
      <c r="P1222" s="1">
        <v>319595196.07543701</v>
      </c>
      <c r="Q1222" s="1">
        <v>81602767</v>
      </c>
      <c r="R1222" s="1">
        <v>27272594</v>
      </c>
      <c r="S1222" s="1">
        <v>1503746</v>
      </c>
      <c r="T1222" s="1">
        <v>60.970973622071099</v>
      </c>
      <c r="U1222" s="1">
        <v>2.99317706373964</v>
      </c>
      <c r="V1222" s="1">
        <v>8741831</v>
      </c>
      <c r="W1222" s="1">
        <v>30.66</v>
      </c>
      <c r="X1222" s="1">
        <v>1.1499999999999999</v>
      </c>
      <c r="Y1222" s="1">
        <v>2871438210</v>
      </c>
      <c r="Z1222" s="1">
        <v>2557559249.4876299</v>
      </c>
      <c r="AA1222" s="1">
        <v>191101495.92197999</v>
      </c>
      <c r="AB1222" s="1">
        <v>2565966060</v>
      </c>
      <c r="AC1222" s="1">
        <v>2557559249.4876299</v>
      </c>
      <c r="AD1222" s="1">
        <v>191101495.92197999</v>
      </c>
      <c r="AE1222" s="1">
        <v>2565966060</v>
      </c>
      <c r="AF1222" s="1">
        <v>2025564385.1171601</v>
      </c>
      <c r="AG1222" s="1">
        <v>191101495.92197999</v>
      </c>
      <c r="AH1222" s="1">
        <v>2565966060</v>
      </c>
      <c r="AI1222" s="1">
        <v>1775213860.70753</v>
      </c>
      <c r="AJ1222" s="1">
        <v>191101495.92197999</v>
      </c>
      <c r="AK1222" s="1">
        <v>8382357843.68542</v>
      </c>
      <c r="AL1222" s="1">
        <v>8590202029.0950394</v>
      </c>
      <c r="AM1222" s="1">
        <v>8284729879.0950403</v>
      </c>
      <c r="AN1222" s="1">
        <v>7752735014.7245703</v>
      </c>
      <c r="AO1222" s="1">
        <v>7502384490.3149405</v>
      </c>
      <c r="AP1222" s="1">
        <v>2895166029.80024</v>
      </c>
      <c r="AQ1222" s="1">
        <v>0</v>
      </c>
      <c r="AR1222" s="1">
        <v>0</v>
      </c>
      <c r="AS1222" s="1">
        <v>0</v>
      </c>
      <c r="AT1222" s="1">
        <v>0</v>
      </c>
      <c r="AU1222" s="1">
        <v>0</v>
      </c>
      <c r="AV1222" s="1">
        <v>11277523873.4856</v>
      </c>
      <c r="AW1222" s="1">
        <v>11485368058.895201</v>
      </c>
      <c r="AX1222" s="1">
        <v>11179895908.895201</v>
      </c>
      <c r="AY1222" s="1">
        <v>10647901044.524799</v>
      </c>
      <c r="AZ1222" s="1">
        <v>10397550520.115101</v>
      </c>
      <c r="BA1222" s="1">
        <v>10397550520.115101</v>
      </c>
      <c r="BB1222" s="1">
        <v>8590202029.0950394</v>
      </c>
      <c r="BC1222" s="1">
        <v>8284729879.0950403</v>
      </c>
      <c r="BD1222" s="1">
        <v>7752735014.7245703</v>
      </c>
      <c r="BE1222" s="1">
        <v>7502384490.3149405</v>
      </c>
      <c r="BF1222" s="1">
        <v>7502384490.3149405</v>
      </c>
      <c r="BG1222" t="s">
        <v>39</v>
      </c>
    </row>
    <row r="1223" spans="1:59" x14ac:dyDescent="0.25">
      <c r="A1223">
        <v>1795</v>
      </c>
      <c r="B1223" t="s">
        <v>293</v>
      </c>
      <c r="C1223">
        <v>2018</v>
      </c>
      <c r="D1223" s="2">
        <v>175841</v>
      </c>
      <c r="E1223" s="7">
        <v>76703.320000000007</v>
      </c>
      <c r="F1223" t="s">
        <v>45</v>
      </c>
      <c r="G1223" s="2">
        <v>196</v>
      </c>
      <c r="H1223" s="1">
        <v>12579665140</v>
      </c>
      <c r="I1223" s="1">
        <v>5760697019</v>
      </c>
      <c r="J1223" s="1">
        <v>3027132980.4299998</v>
      </c>
      <c r="K1223" s="1">
        <v>2863067001.9299998</v>
      </c>
      <c r="L1223" s="1">
        <v>129366105.50999901</v>
      </c>
      <c r="M1223" s="1">
        <v>319595196.07543701</v>
      </c>
      <c r="N1223" s="1">
        <v>109516552.528207</v>
      </c>
      <c r="O1223" s="1">
        <v>13038713.272033799</v>
      </c>
      <c r="P1223" s="1">
        <v>319595196.07543701</v>
      </c>
      <c r="Q1223" s="1">
        <v>81602767</v>
      </c>
      <c r="R1223" s="1">
        <v>27272594</v>
      </c>
      <c r="S1223" s="1">
        <v>1503746</v>
      </c>
      <c r="T1223" s="1">
        <v>61.849702998635003</v>
      </c>
      <c r="U1223" s="1">
        <v>2.3657700398516499</v>
      </c>
      <c r="V1223" s="1">
        <v>8741831</v>
      </c>
      <c r="W1223" s="1">
        <v>30.66</v>
      </c>
      <c r="X1223" s="1">
        <v>1.1499999999999999</v>
      </c>
      <c r="Y1223" s="1">
        <v>3016552355</v>
      </c>
      <c r="Z1223" s="1">
        <v>2623999047.3176599</v>
      </c>
      <c r="AA1223" s="1">
        <v>191101495.92197999</v>
      </c>
      <c r="AB1223" s="1">
        <v>2695642530</v>
      </c>
      <c r="AC1223" s="1">
        <v>2623999047.3176599</v>
      </c>
      <c r="AD1223" s="1">
        <v>191101495.92197999</v>
      </c>
      <c r="AE1223" s="1">
        <v>2695642530</v>
      </c>
      <c r="AF1223" s="1">
        <v>2078184119.4462299</v>
      </c>
      <c r="AG1223" s="1">
        <v>191101495.92197999</v>
      </c>
      <c r="AH1223" s="1">
        <v>2695642530</v>
      </c>
      <c r="AI1223" s="1">
        <v>1821330035.7420299</v>
      </c>
      <c r="AJ1223" s="1">
        <v>191101495.92197999</v>
      </c>
      <c r="AK1223" s="1">
        <v>9107425195.5054302</v>
      </c>
      <c r="AL1223" s="1">
        <v>9178381074.7450695</v>
      </c>
      <c r="AM1223" s="1">
        <v>8857471249.7450695</v>
      </c>
      <c r="AN1223" s="1">
        <v>8311656321.8736401</v>
      </c>
      <c r="AO1223" s="1">
        <v>8054802238.1694403</v>
      </c>
      <c r="AP1223" s="1">
        <v>3114988373.2402301</v>
      </c>
      <c r="AQ1223" s="1">
        <v>0</v>
      </c>
      <c r="AR1223" s="1">
        <v>0</v>
      </c>
      <c r="AS1223" s="1">
        <v>0</v>
      </c>
      <c r="AT1223" s="1">
        <v>0</v>
      </c>
      <c r="AU1223" s="1">
        <v>0</v>
      </c>
      <c r="AV1223" s="1">
        <v>12222413568.7456</v>
      </c>
      <c r="AW1223" s="1">
        <v>12293369447.9853</v>
      </c>
      <c r="AX1223" s="1">
        <v>11972459622.9853</v>
      </c>
      <c r="AY1223" s="1">
        <v>11426644695.1138</v>
      </c>
      <c r="AZ1223" s="1">
        <v>11169790611.409599</v>
      </c>
      <c r="BA1223" s="1">
        <v>11169790611.409599</v>
      </c>
      <c r="BB1223" s="1">
        <v>9178381074.7450695</v>
      </c>
      <c r="BC1223" s="1">
        <v>8857471249.7450695</v>
      </c>
      <c r="BD1223" s="1">
        <v>8311656321.8736401</v>
      </c>
      <c r="BE1223" s="1">
        <v>8054802238.1694403</v>
      </c>
      <c r="BF1223" s="1">
        <v>8054802238.1694403</v>
      </c>
      <c r="BG1223" t="s">
        <v>39</v>
      </c>
    </row>
    <row r="1224" spans="1:59" x14ac:dyDescent="0.25">
      <c r="A1224">
        <v>1795</v>
      </c>
      <c r="B1224" t="s">
        <v>293</v>
      </c>
      <c r="C1224">
        <v>2019</v>
      </c>
      <c r="D1224" s="2">
        <v>181107</v>
      </c>
      <c r="E1224" s="7">
        <v>76703.320000000007</v>
      </c>
      <c r="F1224" t="s">
        <v>45</v>
      </c>
      <c r="G1224" s="2">
        <v>196</v>
      </c>
      <c r="H1224" s="1">
        <v>12956394780</v>
      </c>
      <c r="I1224" s="1">
        <v>5360252209</v>
      </c>
      <c r="J1224" s="1">
        <v>2488468692</v>
      </c>
      <c r="K1224" s="1">
        <v>2672053145.72999</v>
      </c>
      <c r="L1224" s="1">
        <v>88260001.859999999</v>
      </c>
      <c r="M1224" s="1">
        <v>319595196.07543701</v>
      </c>
      <c r="N1224" s="1">
        <v>109516552.528207</v>
      </c>
      <c r="O1224" s="1">
        <v>13038713.272033799</v>
      </c>
      <c r="P1224" s="1">
        <v>319595196.07543701</v>
      </c>
      <c r="Q1224" s="1">
        <v>81602767</v>
      </c>
      <c r="R1224" s="1">
        <v>27272594</v>
      </c>
      <c r="S1224" s="1">
        <v>1503746</v>
      </c>
      <c r="T1224" s="1">
        <v>56.926413480957301</v>
      </c>
      <c r="U1224" s="1">
        <v>5.7401092203691197</v>
      </c>
      <c r="V1224" s="1">
        <v>8741831</v>
      </c>
      <c r="W1224" s="1">
        <v>30.66</v>
      </c>
      <c r="X1224" s="1">
        <v>1.1499999999999999</v>
      </c>
      <c r="Y1224" s="1">
        <v>3106890585</v>
      </c>
      <c r="Z1224" s="1">
        <v>2257967940.8313699</v>
      </c>
      <c r="AA1224" s="1">
        <v>191101495.92197999</v>
      </c>
      <c r="AB1224" s="1">
        <v>2776370310</v>
      </c>
      <c r="AC1224" s="1">
        <v>2257967940.8313699</v>
      </c>
      <c r="AD1224" s="1">
        <v>191101495.92197999</v>
      </c>
      <c r="AE1224" s="1">
        <v>2776370310</v>
      </c>
      <c r="AF1224" s="1">
        <v>1788290709.04246</v>
      </c>
      <c r="AG1224" s="1">
        <v>191101495.92197999</v>
      </c>
      <c r="AH1224" s="1">
        <v>2776370310</v>
      </c>
      <c r="AI1224" s="1">
        <v>1567266129.3771</v>
      </c>
      <c r="AJ1224" s="1">
        <v>191101495.92197999</v>
      </c>
      <c r="AK1224" s="1">
        <v>8168316097.0754299</v>
      </c>
      <c r="AL1224" s="1">
        <v>8364023909.8287802</v>
      </c>
      <c r="AM1224" s="1">
        <v>8033503634.8287802</v>
      </c>
      <c r="AN1224" s="1">
        <v>7563826403.0398798</v>
      </c>
      <c r="AO1224" s="1">
        <v>7342801823.3745203</v>
      </c>
      <c r="AP1224" s="1">
        <v>2882868413.3902302</v>
      </c>
      <c r="AQ1224" s="1">
        <v>0</v>
      </c>
      <c r="AR1224" s="1">
        <v>0</v>
      </c>
      <c r="AS1224" s="1">
        <v>0</v>
      </c>
      <c r="AT1224" s="1">
        <v>0</v>
      </c>
      <c r="AU1224" s="1">
        <v>0</v>
      </c>
      <c r="AV1224" s="1">
        <v>11051184510.465599</v>
      </c>
      <c r="AW1224" s="1">
        <v>11246892323.219</v>
      </c>
      <c r="AX1224" s="1">
        <v>10916372048.219</v>
      </c>
      <c r="AY1224" s="1">
        <v>10446694816.430099</v>
      </c>
      <c r="AZ1224" s="1">
        <v>10225670236.7647</v>
      </c>
      <c r="BA1224" s="1">
        <v>10225670236.7647</v>
      </c>
      <c r="BB1224" s="1">
        <v>8364023909.8287802</v>
      </c>
      <c r="BC1224" s="1">
        <v>8033503634.8287802</v>
      </c>
      <c r="BD1224" s="1">
        <v>7563826403.0398798</v>
      </c>
      <c r="BE1224" s="1">
        <v>7342801823.3745203</v>
      </c>
      <c r="BF1224" s="1">
        <v>7342801823.3745203</v>
      </c>
      <c r="BG1224" t="s">
        <v>39</v>
      </c>
    </row>
    <row r="1225" spans="1:59" x14ac:dyDescent="0.25">
      <c r="A1225">
        <v>1795</v>
      </c>
      <c r="B1225" t="s">
        <v>293</v>
      </c>
      <c r="C1225">
        <v>2020</v>
      </c>
      <c r="D1225" s="2">
        <v>185010</v>
      </c>
      <c r="E1225" s="7">
        <v>76703.320000000007</v>
      </c>
      <c r="F1225" t="s">
        <v>45</v>
      </c>
      <c r="G1225" s="2">
        <v>196</v>
      </c>
      <c r="H1225" s="1">
        <v>13235615400</v>
      </c>
      <c r="I1225" s="1">
        <v>5817235426.4399996</v>
      </c>
      <c r="J1225" s="1">
        <v>3179005615</v>
      </c>
      <c r="K1225" s="1">
        <v>2314063462</v>
      </c>
      <c r="L1225" s="1">
        <v>156871188.41999999</v>
      </c>
      <c r="M1225" s="1">
        <v>319595196.07543701</v>
      </c>
      <c r="N1225" s="1">
        <v>109516552.528207</v>
      </c>
      <c r="O1225" s="1">
        <v>13038713.272033799</v>
      </c>
      <c r="P1225" s="1">
        <v>319595196.07543701</v>
      </c>
      <c r="Q1225" s="1">
        <v>81602767</v>
      </c>
      <c r="R1225" s="1">
        <v>27272594</v>
      </c>
      <c r="S1225" s="1">
        <v>1503746</v>
      </c>
      <c r="T1225" s="1">
        <v>60.012729631233299</v>
      </c>
      <c r="U1225" s="1">
        <v>2.5199394480124599</v>
      </c>
      <c r="V1225" s="1">
        <v>8741831</v>
      </c>
      <c r="W1225" s="1">
        <v>30.66</v>
      </c>
      <c r="X1225" s="1">
        <v>1.1499999999999999</v>
      </c>
      <c r="Y1225" s="1">
        <v>3173846550</v>
      </c>
      <c r="Z1225" s="1">
        <v>2536164291.1698098</v>
      </c>
      <c r="AA1225" s="1">
        <v>191101495.92197999</v>
      </c>
      <c r="AB1225" s="1">
        <v>2836203300</v>
      </c>
      <c r="AC1225" s="1">
        <v>2536164291.1698098</v>
      </c>
      <c r="AD1225" s="1">
        <v>191101495.92197999</v>
      </c>
      <c r="AE1225" s="1">
        <v>2836203300</v>
      </c>
      <c r="AF1225" s="1">
        <v>2008619766.6891301</v>
      </c>
      <c r="AG1225" s="1">
        <v>191101495.92197999</v>
      </c>
      <c r="AH1225" s="1">
        <v>2836203300</v>
      </c>
      <c r="AI1225" s="1">
        <v>1760363519.8747001</v>
      </c>
      <c r="AJ1225" s="1">
        <v>191101495.92197999</v>
      </c>
      <c r="AK1225" s="1">
        <v>9315836237.5154305</v>
      </c>
      <c r="AL1225" s="1">
        <v>9399713148.1672306</v>
      </c>
      <c r="AM1225" s="1">
        <v>9062069898.1672306</v>
      </c>
      <c r="AN1225" s="1">
        <v>8534525373.6865501</v>
      </c>
      <c r="AO1225" s="1">
        <v>8286269126.8721104</v>
      </c>
      <c r="AP1225" s="1">
        <v>2593489916.2202401</v>
      </c>
      <c r="AQ1225" s="1">
        <v>0</v>
      </c>
      <c r="AR1225" s="1">
        <v>0</v>
      </c>
      <c r="AS1225" s="1">
        <v>0</v>
      </c>
      <c r="AT1225" s="1">
        <v>0</v>
      </c>
      <c r="AU1225" s="1">
        <v>0</v>
      </c>
      <c r="AV1225" s="1">
        <v>11909326153.7356</v>
      </c>
      <c r="AW1225" s="1">
        <v>11993203064.3874</v>
      </c>
      <c r="AX1225" s="1">
        <v>11655559814.3874</v>
      </c>
      <c r="AY1225" s="1">
        <v>11128015289.9067</v>
      </c>
      <c r="AZ1225" s="1">
        <v>10879759043.0923</v>
      </c>
      <c r="BA1225" s="1">
        <v>10879759043.0923</v>
      </c>
      <c r="BB1225" s="1">
        <v>9399713148.1672306</v>
      </c>
      <c r="BC1225" s="1">
        <v>9062069898.1672306</v>
      </c>
      <c r="BD1225" s="1">
        <v>8534525373.6865501</v>
      </c>
      <c r="BE1225" s="1">
        <v>8286269126.8721104</v>
      </c>
      <c r="BF1225" s="1">
        <v>8286269126.8721104</v>
      </c>
      <c r="BG1225" t="s">
        <v>39</v>
      </c>
    </row>
    <row r="1226" spans="1:59" x14ac:dyDescent="0.25">
      <c r="A1226">
        <v>1795</v>
      </c>
      <c r="B1226" t="s">
        <v>293</v>
      </c>
      <c r="C1226">
        <v>2021</v>
      </c>
      <c r="D1226" s="2">
        <v>185010</v>
      </c>
      <c r="E1226" s="7">
        <v>76703.320000000007</v>
      </c>
      <c r="F1226" t="s">
        <v>45</v>
      </c>
      <c r="G1226" s="2">
        <v>196</v>
      </c>
      <c r="H1226" s="1">
        <v>13235615400</v>
      </c>
      <c r="I1226" s="1">
        <v>6138107423.1599998</v>
      </c>
      <c r="J1226" s="1">
        <v>3073964286</v>
      </c>
      <c r="K1226" s="1">
        <v>2943454444</v>
      </c>
      <c r="L1226" s="1">
        <v>239405988.209999</v>
      </c>
      <c r="M1226" s="1">
        <v>319595196.07543701</v>
      </c>
      <c r="N1226" s="1">
        <v>109516552.528207</v>
      </c>
      <c r="O1226" s="1">
        <v>13038713.272033799</v>
      </c>
      <c r="P1226" s="1">
        <v>319595196.07543701</v>
      </c>
      <c r="Q1226" s="1">
        <v>81602767</v>
      </c>
      <c r="R1226" s="1">
        <v>27272594</v>
      </c>
      <c r="S1226" s="1">
        <v>1503746</v>
      </c>
      <c r="T1226" s="1">
        <v>60.321474094087002</v>
      </c>
      <c r="U1226" s="1">
        <v>2.7061957821730398</v>
      </c>
      <c r="V1226" s="1">
        <v>8741831</v>
      </c>
      <c r="W1226" s="1">
        <v>30.66</v>
      </c>
      <c r="X1226" s="1">
        <v>1.1499999999999999</v>
      </c>
      <c r="Y1226" s="1">
        <v>3173846550</v>
      </c>
      <c r="Z1226" s="1">
        <v>2541567577.6878901</v>
      </c>
      <c r="AA1226" s="1">
        <v>191101495.92197999</v>
      </c>
      <c r="AB1226" s="1">
        <v>2836203300</v>
      </c>
      <c r="AC1226" s="1">
        <v>2541567577.6878901</v>
      </c>
      <c r="AD1226" s="1">
        <v>191101495.92197999</v>
      </c>
      <c r="AE1226" s="1">
        <v>2836203300</v>
      </c>
      <c r="AF1226" s="1">
        <v>2012899121.9907899</v>
      </c>
      <c r="AG1226" s="1">
        <v>191101495.92197999</v>
      </c>
      <c r="AH1226" s="1">
        <v>2836203300</v>
      </c>
      <c r="AI1226" s="1">
        <v>1764113966.3686299</v>
      </c>
      <c r="AJ1226" s="1">
        <v>191101495.92197999</v>
      </c>
      <c r="AK1226" s="1">
        <v>9531666905.2354298</v>
      </c>
      <c r="AL1226" s="1">
        <v>9300075105.6853104</v>
      </c>
      <c r="AM1226" s="1">
        <v>8962431855.6853104</v>
      </c>
      <c r="AN1226" s="1">
        <v>8433763399.9882097</v>
      </c>
      <c r="AO1226" s="1">
        <v>8184978244.3660498</v>
      </c>
      <c r="AP1226" s="1">
        <v>3305415698.0102301</v>
      </c>
      <c r="AQ1226" s="1">
        <v>0</v>
      </c>
      <c r="AR1226" s="1">
        <v>0</v>
      </c>
      <c r="AS1226" s="1">
        <v>0</v>
      </c>
      <c r="AT1226" s="1">
        <v>0</v>
      </c>
      <c r="AU1226" s="1">
        <v>0</v>
      </c>
      <c r="AV1226" s="1">
        <v>12837082603.2456</v>
      </c>
      <c r="AW1226" s="1">
        <v>12605490803.695499</v>
      </c>
      <c r="AX1226" s="1">
        <v>12267847553.695499</v>
      </c>
      <c r="AY1226" s="1">
        <v>11739179097.9984</v>
      </c>
      <c r="AZ1226" s="1">
        <v>11490393942.3762</v>
      </c>
      <c r="BA1226" s="1">
        <v>11490393942.3762</v>
      </c>
      <c r="BB1226" s="1">
        <v>9300075105.6853104</v>
      </c>
      <c r="BC1226" s="1">
        <v>8962431855.6853104</v>
      </c>
      <c r="BD1226" s="1">
        <v>8433763399.9882097</v>
      </c>
      <c r="BE1226" s="1">
        <v>8184978244.3660498</v>
      </c>
      <c r="BF1226" s="1">
        <v>8184978244.3660498</v>
      </c>
      <c r="BG1226" t="s">
        <v>39</v>
      </c>
    </row>
    <row r="1227" spans="1:59" x14ac:dyDescent="0.25">
      <c r="A1227">
        <v>1797</v>
      </c>
      <c r="B1227" t="s">
        <v>294</v>
      </c>
      <c r="C1227">
        <v>2017</v>
      </c>
      <c r="D1227" s="2">
        <v>140094</v>
      </c>
      <c r="E1227" s="7">
        <v>114231.72</v>
      </c>
      <c r="F1227" t="s">
        <v>45</v>
      </c>
      <c r="G1227" s="2">
        <v>181</v>
      </c>
      <c r="H1227" s="1">
        <v>10725785964.590401</v>
      </c>
      <c r="I1227" s="1">
        <v>5319876011</v>
      </c>
      <c r="J1227" s="1">
        <v>199160131.19999999</v>
      </c>
      <c r="K1227" s="1">
        <v>2718086117</v>
      </c>
      <c r="L1227" s="1">
        <v>5734977.5999999996</v>
      </c>
      <c r="M1227" s="1">
        <v>339021982.18470502</v>
      </c>
      <c r="N1227" s="1">
        <v>265562838.831238</v>
      </c>
      <c r="O1227" s="1">
        <v>203078349.99534401</v>
      </c>
      <c r="P1227" s="1">
        <v>292942859.5</v>
      </c>
      <c r="Q1227" s="1">
        <v>81681804</v>
      </c>
      <c r="R1227" s="1">
        <v>14493524</v>
      </c>
      <c r="S1227" s="1">
        <v>2602711</v>
      </c>
      <c r="T1227" s="1">
        <v>53.559726982255</v>
      </c>
      <c r="U1227" s="1">
        <v>3.2794618183711299</v>
      </c>
      <c r="V1227" s="1">
        <v>113949</v>
      </c>
      <c r="W1227" s="1">
        <v>42.19</v>
      </c>
      <c r="X1227" s="1">
        <v>1.18</v>
      </c>
      <c r="Y1227" s="1">
        <v>2403312570</v>
      </c>
      <c r="Z1227" s="1">
        <v>2190490582.95893</v>
      </c>
      <c r="AA1227" s="1">
        <v>2980655.1521999999</v>
      </c>
      <c r="AB1227" s="1">
        <v>2147641020</v>
      </c>
      <c r="AC1227" s="1">
        <v>2190490582.95893</v>
      </c>
      <c r="AD1227" s="1">
        <v>2980655.1521999999</v>
      </c>
      <c r="AE1227" s="1">
        <v>2147641020</v>
      </c>
      <c r="AF1227" s="1">
        <v>1742252797.72805</v>
      </c>
      <c r="AG1227" s="1">
        <v>2980655.1521999999</v>
      </c>
      <c r="AH1227" s="1">
        <v>2147641020</v>
      </c>
      <c r="AI1227" s="1">
        <v>1531317369.3841</v>
      </c>
      <c r="AJ1227" s="1">
        <v>2980655.1521999999</v>
      </c>
      <c r="AK1227" s="1">
        <v>5858058124.3846998</v>
      </c>
      <c r="AL1227" s="1">
        <v>5088886798.8111296</v>
      </c>
      <c r="AM1227" s="1">
        <v>4833215248.8111296</v>
      </c>
      <c r="AN1227" s="1">
        <v>4384977463.5802498</v>
      </c>
      <c r="AO1227" s="1">
        <v>4174042035.2363</v>
      </c>
      <c r="AP1227" s="1">
        <v>3192462283.42658</v>
      </c>
      <c r="AQ1227" s="1">
        <v>1658899118</v>
      </c>
      <c r="AR1227" s="1">
        <v>763333019.82167006</v>
      </c>
      <c r="AS1227" s="1">
        <v>724982287.32167006</v>
      </c>
      <c r="AT1227" s="1">
        <v>657746619.53703701</v>
      </c>
      <c r="AU1227" s="1">
        <v>626106305.28544497</v>
      </c>
      <c r="AV1227" s="1">
        <v>9050520407.8112793</v>
      </c>
      <c r="AW1227" s="1">
        <v>9044682102.0593891</v>
      </c>
      <c r="AX1227" s="1">
        <v>8750659819.5593891</v>
      </c>
      <c r="AY1227" s="1">
        <v>8235186366.54387</v>
      </c>
      <c r="AZ1227" s="1">
        <v>7992610623.9483299</v>
      </c>
      <c r="BA1227" s="1">
        <v>7992610623.9483299</v>
      </c>
      <c r="BB1227" s="1">
        <v>5852219818.6328096</v>
      </c>
      <c r="BC1227" s="1">
        <v>5558197536.1328096</v>
      </c>
      <c r="BD1227" s="1">
        <v>5042724083.1172895</v>
      </c>
      <c r="BE1227" s="1">
        <v>4800148340.5217505</v>
      </c>
      <c r="BF1227" s="1">
        <v>4800148340.5217505</v>
      </c>
      <c r="BG1227" t="s">
        <v>39</v>
      </c>
    </row>
    <row r="1228" spans="1:59" x14ac:dyDescent="0.25">
      <c r="A1228">
        <v>1797</v>
      </c>
      <c r="B1228" t="s">
        <v>294</v>
      </c>
      <c r="C1228">
        <v>2018</v>
      </c>
      <c r="D1228" s="2">
        <v>140094</v>
      </c>
      <c r="E1228" s="7">
        <v>114231.72</v>
      </c>
      <c r="F1228" t="s">
        <v>45</v>
      </c>
      <c r="G1228" s="2">
        <v>181</v>
      </c>
      <c r="H1228" s="1">
        <v>10725785964.590401</v>
      </c>
      <c r="I1228" s="1">
        <v>5438029584</v>
      </c>
      <c r="J1228" s="1">
        <v>204113066.40000001</v>
      </c>
      <c r="K1228" s="1">
        <v>2848980463.1999998</v>
      </c>
      <c r="L1228" s="1">
        <v>0</v>
      </c>
      <c r="M1228" s="1">
        <v>339021982.18470502</v>
      </c>
      <c r="N1228" s="1">
        <v>265562838.831238</v>
      </c>
      <c r="O1228" s="1">
        <v>203078349.99534401</v>
      </c>
      <c r="P1228" s="1">
        <v>292942859.5</v>
      </c>
      <c r="Q1228" s="1">
        <v>81681804</v>
      </c>
      <c r="R1228" s="1">
        <v>14493524</v>
      </c>
      <c r="S1228" s="1">
        <v>2602711</v>
      </c>
      <c r="T1228" s="1">
        <v>54.735761725226503</v>
      </c>
      <c r="U1228" s="1">
        <v>2.2344010700000001</v>
      </c>
      <c r="V1228" s="1">
        <v>113949</v>
      </c>
      <c r="W1228" s="1">
        <v>42.19</v>
      </c>
      <c r="X1228" s="1">
        <v>1.18</v>
      </c>
      <c r="Y1228" s="1">
        <v>2403312570</v>
      </c>
      <c r="Z1228" s="1">
        <v>2287253969.9812698</v>
      </c>
      <c r="AA1228" s="1">
        <v>2980655.1521999999</v>
      </c>
      <c r="AB1228" s="1">
        <v>2147641020</v>
      </c>
      <c r="AC1228" s="1">
        <v>2287253969.9812698</v>
      </c>
      <c r="AD1228" s="1">
        <v>2980655.1521999999</v>
      </c>
      <c r="AE1228" s="1">
        <v>2147641020</v>
      </c>
      <c r="AF1228" s="1">
        <v>1819215594.5868101</v>
      </c>
      <c r="AG1228" s="1">
        <v>2980655.1521999999</v>
      </c>
      <c r="AH1228" s="1">
        <v>2147641020</v>
      </c>
      <c r="AI1228" s="1">
        <v>1598962241.4600101</v>
      </c>
      <c r="AJ1228" s="1">
        <v>2980655.1521999999</v>
      </c>
      <c r="AK1228" s="1">
        <v>5981164632.5846996</v>
      </c>
      <c r="AL1228" s="1">
        <v>5190603121.0334702</v>
      </c>
      <c r="AM1228" s="1">
        <v>4934931571.0334702</v>
      </c>
      <c r="AN1228" s="1">
        <v>4466893195.6390104</v>
      </c>
      <c r="AO1228" s="1">
        <v>4246639842.5122099</v>
      </c>
      <c r="AP1228" s="1">
        <v>3317621652.0265799</v>
      </c>
      <c r="AQ1228" s="1">
        <v>1658899118</v>
      </c>
      <c r="AR1228" s="1">
        <v>778590468.15502095</v>
      </c>
      <c r="AS1228" s="1">
        <v>740239735.65502095</v>
      </c>
      <c r="AT1228" s="1">
        <v>670033979.34585202</v>
      </c>
      <c r="AU1228" s="1">
        <v>636995976.37683201</v>
      </c>
      <c r="AV1228" s="1">
        <v>9298786284.6112804</v>
      </c>
      <c r="AW1228" s="1">
        <v>9286815241.2150707</v>
      </c>
      <c r="AX1228" s="1">
        <v>8992792958.7150707</v>
      </c>
      <c r="AY1228" s="1">
        <v>8454548827.0114498</v>
      </c>
      <c r="AZ1228" s="1">
        <v>8201257470.9156199</v>
      </c>
      <c r="BA1228" s="1">
        <v>8201257470.9156199</v>
      </c>
      <c r="BB1228" s="1">
        <v>5969193589.1884899</v>
      </c>
      <c r="BC1228" s="1">
        <v>5675171306.6884899</v>
      </c>
      <c r="BD1228" s="1">
        <v>5136927174.98487</v>
      </c>
      <c r="BE1228" s="1">
        <v>4883635818.88904</v>
      </c>
      <c r="BF1228" s="1">
        <v>4883635818.88904</v>
      </c>
      <c r="BG1228" t="s">
        <v>39</v>
      </c>
    </row>
    <row r="1229" spans="1:59" x14ac:dyDescent="0.25">
      <c r="A1229">
        <v>1797</v>
      </c>
      <c r="B1229" t="s">
        <v>294</v>
      </c>
      <c r="C1229">
        <v>2019</v>
      </c>
      <c r="D1229" s="2">
        <v>141619</v>
      </c>
      <c r="E1229" s="7">
        <v>114231.72</v>
      </c>
      <c r="F1229" t="s">
        <v>45</v>
      </c>
      <c r="G1229" s="2">
        <v>181</v>
      </c>
      <c r="H1229" s="1">
        <v>10826535089.590401</v>
      </c>
      <c r="I1229" s="1">
        <v>5115567434</v>
      </c>
      <c r="J1229" s="1">
        <v>164913191.09999999</v>
      </c>
      <c r="K1229" s="1">
        <v>2588071568</v>
      </c>
      <c r="L1229" s="1">
        <v>0</v>
      </c>
      <c r="M1229" s="1">
        <v>339021982.18470502</v>
      </c>
      <c r="N1229" s="1">
        <v>265562838.831238</v>
      </c>
      <c r="O1229" s="1">
        <v>203078349.99534401</v>
      </c>
      <c r="P1229" s="1">
        <v>292942859.5</v>
      </c>
      <c r="Q1229" s="1">
        <v>81681804</v>
      </c>
      <c r="R1229" s="1">
        <v>14493524</v>
      </c>
      <c r="S1229" s="1">
        <v>2602711</v>
      </c>
      <c r="T1229" s="1">
        <v>49.432959942076401</v>
      </c>
      <c r="U1229" s="1">
        <v>5.8001630729905296</v>
      </c>
      <c r="V1229" s="1">
        <v>113949</v>
      </c>
      <c r="W1229" s="1">
        <v>42.19</v>
      </c>
      <c r="X1229" s="1">
        <v>1.18</v>
      </c>
      <c r="Y1229" s="1">
        <v>2429473945</v>
      </c>
      <c r="Z1229" s="1">
        <v>1900889550.56954</v>
      </c>
      <c r="AA1229" s="1">
        <v>2980655.1521999999</v>
      </c>
      <c r="AB1229" s="1">
        <v>2171019270</v>
      </c>
      <c r="AC1229" s="1">
        <v>1900889550.56954</v>
      </c>
      <c r="AD1229" s="1">
        <v>2980655.1521999999</v>
      </c>
      <c r="AE1229" s="1">
        <v>2171019270</v>
      </c>
      <c r="AF1229" s="1">
        <v>1511912520.1525199</v>
      </c>
      <c r="AG1229" s="1">
        <v>2980655.1521999999</v>
      </c>
      <c r="AH1229" s="1">
        <v>2171019270</v>
      </c>
      <c r="AI1229" s="1">
        <v>1328864505.8386199</v>
      </c>
      <c r="AJ1229" s="1">
        <v>2980655.1521999999</v>
      </c>
      <c r="AK1229" s="1">
        <v>5619502607.2847004</v>
      </c>
      <c r="AL1229" s="1">
        <v>4791200201.3217402</v>
      </c>
      <c r="AM1229" s="1">
        <v>4532745526.3217402</v>
      </c>
      <c r="AN1229" s="1">
        <v>4143768495.9047198</v>
      </c>
      <c r="AO1229" s="1">
        <v>3960720481.5908198</v>
      </c>
      <c r="AP1229" s="1">
        <v>3056712756.82658</v>
      </c>
      <c r="AQ1229" s="1">
        <v>1658899118</v>
      </c>
      <c r="AR1229" s="1">
        <v>718680030.19826198</v>
      </c>
      <c r="AS1229" s="1">
        <v>679911828.94826198</v>
      </c>
      <c r="AT1229" s="1">
        <v>621565274.38570797</v>
      </c>
      <c r="AU1229" s="1">
        <v>594108072.23862398</v>
      </c>
      <c r="AV1229" s="1">
        <v>8676215364.1112804</v>
      </c>
      <c r="AW1229" s="1">
        <v>8566592988.34659</v>
      </c>
      <c r="AX1229" s="1">
        <v>8269370112.09659</v>
      </c>
      <c r="AY1229" s="1">
        <v>7822046527.1170101</v>
      </c>
      <c r="AZ1229" s="1">
        <v>7611541310.6560297</v>
      </c>
      <c r="BA1229" s="1">
        <v>7611541310.6560297</v>
      </c>
      <c r="BB1229" s="1">
        <v>5509880231.52001</v>
      </c>
      <c r="BC1229" s="1">
        <v>5212657355.27001</v>
      </c>
      <c r="BD1229" s="1">
        <v>4765333770.2904196</v>
      </c>
      <c r="BE1229" s="1">
        <v>4554828553.8294497</v>
      </c>
      <c r="BF1229" s="1">
        <v>4554828553.8294497</v>
      </c>
      <c r="BG1229" t="s">
        <v>39</v>
      </c>
    </row>
    <row r="1230" spans="1:59" x14ac:dyDescent="0.25">
      <c r="A1230">
        <v>1797</v>
      </c>
      <c r="B1230" t="s">
        <v>294</v>
      </c>
      <c r="C1230">
        <v>2020</v>
      </c>
      <c r="D1230" s="2">
        <v>140094</v>
      </c>
      <c r="E1230" s="7">
        <v>114231.72</v>
      </c>
      <c r="F1230" t="s">
        <v>45</v>
      </c>
      <c r="G1230" s="2">
        <v>181</v>
      </c>
      <c r="H1230" s="1">
        <v>10725785964.590401</v>
      </c>
      <c r="I1230" s="1">
        <v>5130849846</v>
      </c>
      <c r="J1230" s="1">
        <v>0</v>
      </c>
      <c r="K1230" s="1">
        <v>2464736964</v>
      </c>
      <c r="L1230" s="1">
        <v>174656136</v>
      </c>
      <c r="M1230" s="1">
        <v>339021982.18470502</v>
      </c>
      <c r="N1230" s="1">
        <v>265562838.831238</v>
      </c>
      <c r="O1230" s="1">
        <v>203078349.99534401</v>
      </c>
      <c r="P1230" s="1">
        <v>292942859.5</v>
      </c>
      <c r="Q1230" s="1">
        <v>81681804</v>
      </c>
      <c r="R1230" s="1">
        <v>14493524</v>
      </c>
      <c r="S1230" s="1">
        <v>2602711</v>
      </c>
      <c r="T1230" s="1">
        <v>50.989592038341399</v>
      </c>
      <c r="U1230" s="1">
        <v>2.3068273000940498</v>
      </c>
      <c r="V1230" s="1">
        <v>113949</v>
      </c>
      <c r="W1230" s="1">
        <v>42.19</v>
      </c>
      <c r="X1230" s="1">
        <v>1.18</v>
      </c>
      <c r="Y1230" s="1">
        <v>2403312570</v>
      </c>
      <c r="Z1230" s="1">
        <v>2120894497.3531001</v>
      </c>
      <c r="AA1230" s="1">
        <v>2980655.1521999999</v>
      </c>
      <c r="AB1230" s="1">
        <v>2147641020</v>
      </c>
      <c r="AC1230" s="1">
        <v>2120894497.3531001</v>
      </c>
      <c r="AD1230" s="1">
        <v>2980655.1521999999</v>
      </c>
      <c r="AE1230" s="1">
        <v>2147641020</v>
      </c>
      <c r="AF1230" s="1">
        <v>1686898085.95664</v>
      </c>
      <c r="AG1230" s="1">
        <v>2980655.1521999999</v>
      </c>
      <c r="AH1230" s="1">
        <v>2147641020</v>
      </c>
      <c r="AI1230" s="1">
        <v>1482664480.59359</v>
      </c>
      <c r="AJ1230" s="1">
        <v>2980655.1521999999</v>
      </c>
      <c r="AK1230" s="1">
        <v>5469871828.1847</v>
      </c>
      <c r="AL1230" s="1">
        <v>4820130582.0052996</v>
      </c>
      <c r="AM1230" s="1">
        <v>4564459032.0052996</v>
      </c>
      <c r="AN1230" s="1">
        <v>4130462620.60884</v>
      </c>
      <c r="AO1230" s="1">
        <v>3926229015.24579</v>
      </c>
      <c r="AP1230" s="1">
        <v>3108034288.82658</v>
      </c>
      <c r="AQ1230" s="1">
        <v>1658899118</v>
      </c>
      <c r="AR1230" s="1">
        <v>723019587.30079496</v>
      </c>
      <c r="AS1230" s="1">
        <v>684668854.80079496</v>
      </c>
      <c r="AT1230" s="1">
        <v>619569393.091326</v>
      </c>
      <c r="AU1230" s="1">
        <v>588934352.28686905</v>
      </c>
      <c r="AV1230" s="1">
        <v>8577906117.0112801</v>
      </c>
      <c r="AW1230" s="1">
        <v>8651184458.1326809</v>
      </c>
      <c r="AX1230" s="1">
        <v>8357162175.6326799</v>
      </c>
      <c r="AY1230" s="1">
        <v>7858066302.5267401</v>
      </c>
      <c r="AZ1230" s="1">
        <v>7623197656.3592501</v>
      </c>
      <c r="BA1230" s="1">
        <v>7623197656.3592501</v>
      </c>
      <c r="BB1230" s="1">
        <v>5543150169.3060999</v>
      </c>
      <c r="BC1230" s="1">
        <v>5249127886.8060999</v>
      </c>
      <c r="BD1230" s="1">
        <v>4750032013.70016</v>
      </c>
      <c r="BE1230" s="1">
        <v>4515163367.5326595</v>
      </c>
      <c r="BF1230" s="1">
        <v>4515163367.5326595</v>
      </c>
      <c r="BG1230" t="s">
        <v>39</v>
      </c>
    </row>
    <row r="1231" spans="1:59" x14ac:dyDescent="0.25">
      <c r="A1231">
        <v>1797</v>
      </c>
      <c r="B1231" t="s">
        <v>294</v>
      </c>
      <c r="C1231">
        <v>2021</v>
      </c>
      <c r="D1231" s="2">
        <v>140094</v>
      </c>
      <c r="E1231" s="7">
        <v>114231.72</v>
      </c>
      <c r="F1231" t="s">
        <v>45</v>
      </c>
      <c r="G1231" s="2">
        <v>181</v>
      </c>
      <c r="H1231" s="1">
        <v>10725785964.590401</v>
      </c>
      <c r="I1231" s="1">
        <v>5418999885</v>
      </c>
      <c r="J1231" s="1">
        <v>0</v>
      </c>
      <c r="K1231" s="1">
        <v>2523944091</v>
      </c>
      <c r="L1231" s="1">
        <v>173059466.09999999</v>
      </c>
      <c r="M1231" s="1">
        <v>339021982.18470502</v>
      </c>
      <c r="N1231" s="1">
        <v>265562838.831238</v>
      </c>
      <c r="O1231" s="1">
        <v>203078349.99534401</v>
      </c>
      <c r="P1231" s="1">
        <v>292942859.5</v>
      </c>
      <c r="Q1231" s="1">
        <v>81681804</v>
      </c>
      <c r="R1231" s="1">
        <v>14493524</v>
      </c>
      <c r="S1231" s="1">
        <v>2602711</v>
      </c>
      <c r="T1231" s="1">
        <v>50.671365092285498</v>
      </c>
      <c r="U1231" s="1">
        <v>2.52025785908309</v>
      </c>
      <c r="V1231" s="1">
        <v>113949</v>
      </c>
      <c r="W1231" s="1">
        <v>42.19</v>
      </c>
      <c r="X1231" s="1">
        <v>1.18</v>
      </c>
      <c r="Y1231" s="1">
        <v>2403312570</v>
      </c>
      <c r="Z1231" s="1">
        <v>2097732512.14152</v>
      </c>
      <c r="AA1231" s="1">
        <v>2980655.1521999999</v>
      </c>
      <c r="AB1231" s="1">
        <v>2147641020</v>
      </c>
      <c r="AC1231" s="1">
        <v>2097732512.14152</v>
      </c>
      <c r="AD1231" s="1">
        <v>2980655.1521999999</v>
      </c>
      <c r="AE1231" s="1">
        <v>2147641020</v>
      </c>
      <c r="AF1231" s="1">
        <v>1668475713.42979</v>
      </c>
      <c r="AG1231" s="1">
        <v>2980655.1521999999</v>
      </c>
      <c r="AH1231" s="1">
        <v>2147641020</v>
      </c>
      <c r="AI1231" s="1">
        <v>1466472514.0360401</v>
      </c>
      <c r="AJ1231" s="1">
        <v>2980655.1521999999</v>
      </c>
      <c r="AK1231" s="1">
        <v>5758021867.1847</v>
      </c>
      <c r="AL1231" s="1">
        <v>4796968596.7937202</v>
      </c>
      <c r="AM1231" s="1">
        <v>4541297046.7937202</v>
      </c>
      <c r="AN1231" s="1">
        <v>4112040248.0819898</v>
      </c>
      <c r="AO1231" s="1">
        <v>3910037048.6882401</v>
      </c>
      <c r="AP1231" s="1">
        <v>3165644745.92658</v>
      </c>
      <c r="AQ1231" s="1">
        <v>1658899118</v>
      </c>
      <c r="AR1231" s="1">
        <v>719545289.51905799</v>
      </c>
      <c r="AS1231" s="1">
        <v>681194557.01905799</v>
      </c>
      <c r="AT1231" s="1">
        <v>616806037.21229899</v>
      </c>
      <c r="AU1231" s="1">
        <v>586505557.30323601</v>
      </c>
      <c r="AV1231" s="1">
        <v>8923666613.1112804</v>
      </c>
      <c r="AW1231" s="1">
        <v>8682158632.2393608</v>
      </c>
      <c r="AX1231" s="1">
        <v>8388136349.7393599</v>
      </c>
      <c r="AY1231" s="1">
        <v>7894491031.22087</v>
      </c>
      <c r="AZ1231" s="1">
        <v>7662187351.9180498</v>
      </c>
      <c r="BA1231" s="1">
        <v>7662187351.9180498</v>
      </c>
      <c r="BB1231" s="1">
        <v>5516513886.3127699</v>
      </c>
      <c r="BC1231" s="1">
        <v>5222491603.8127699</v>
      </c>
      <c r="BD1231" s="1">
        <v>4728846285.2942896</v>
      </c>
      <c r="BE1231" s="1">
        <v>4496542605.9914703</v>
      </c>
      <c r="BF1231" s="1">
        <v>4496542605.9914703</v>
      </c>
      <c r="BG1231" t="s">
        <v>39</v>
      </c>
    </row>
    <row r="1232" spans="1:59" x14ac:dyDescent="0.25">
      <c r="A1232">
        <v>1803</v>
      </c>
      <c r="B1232" t="s">
        <v>295</v>
      </c>
      <c r="C1232">
        <v>2017</v>
      </c>
      <c r="D1232" s="2">
        <v>16763</v>
      </c>
      <c r="E1232" s="7">
        <v>83155.289999999994</v>
      </c>
      <c r="F1232" t="s">
        <v>51</v>
      </c>
      <c r="G1232" s="2">
        <v>241</v>
      </c>
      <c r="H1232" s="1">
        <v>1474557295</v>
      </c>
      <c r="I1232" s="1">
        <v>992074042.91999996</v>
      </c>
      <c r="J1232" s="1">
        <v>11007585.18</v>
      </c>
      <c r="K1232" s="1">
        <v>112248942.90000001</v>
      </c>
      <c r="L1232" s="1">
        <v>32695108.763999999</v>
      </c>
      <c r="M1232" s="1">
        <v>92803342.349999994</v>
      </c>
      <c r="N1232" s="1">
        <v>0</v>
      </c>
      <c r="O1232" s="1">
        <v>16811956.489999998</v>
      </c>
      <c r="P1232" s="1">
        <v>92803342.349999994</v>
      </c>
      <c r="Q1232" s="1">
        <v>36045474</v>
      </c>
      <c r="R1232" s="1">
        <v>16779566</v>
      </c>
      <c r="S1232" s="1">
        <v>325769</v>
      </c>
      <c r="T1232" s="1">
        <v>57.380003074883597</v>
      </c>
      <c r="U1232" s="1">
        <v>8.59960203639395</v>
      </c>
      <c r="V1232" s="1">
        <v>1661653</v>
      </c>
      <c r="W1232" s="1">
        <v>48.03</v>
      </c>
      <c r="X1232" s="1">
        <v>0.97</v>
      </c>
      <c r="Y1232" s="1">
        <v>287569265</v>
      </c>
      <c r="Z1232" s="1">
        <v>963172180.99691296</v>
      </c>
      <c r="AA1232" s="1">
        <v>49481700.025799997</v>
      </c>
      <c r="AB1232" s="1">
        <v>256976790</v>
      </c>
      <c r="AC1232" s="1">
        <v>963172180.99691296</v>
      </c>
      <c r="AD1232" s="1">
        <v>49481700.025799997</v>
      </c>
      <c r="AE1232" s="1">
        <v>256976790</v>
      </c>
      <c r="AF1232" s="1">
        <v>760591750.55495298</v>
      </c>
      <c r="AG1232" s="1">
        <v>47997249.025025897</v>
      </c>
      <c r="AH1232" s="1">
        <v>256976790</v>
      </c>
      <c r="AI1232" s="1">
        <v>665259783.28814805</v>
      </c>
      <c r="AJ1232" s="1">
        <v>47997249.025025897</v>
      </c>
      <c r="AK1232" s="1">
        <v>1095884970.44999</v>
      </c>
      <c r="AL1232" s="1">
        <v>1404034073.5527101</v>
      </c>
      <c r="AM1232" s="1">
        <v>1373441598.5527101</v>
      </c>
      <c r="AN1232" s="1">
        <v>1169376717.1099701</v>
      </c>
      <c r="AO1232" s="1">
        <v>1074044749.8431699</v>
      </c>
      <c r="AP1232" s="1">
        <v>161756008.15400001</v>
      </c>
      <c r="AQ1232" s="1">
        <v>0</v>
      </c>
      <c r="AR1232" s="1">
        <v>0</v>
      </c>
      <c r="AS1232" s="1">
        <v>0</v>
      </c>
      <c r="AT1232" s="1">
        <v>0</v>
      </c>
      <c r="AU1232" s="1">
        <v>0</v>
      </c>
      <c r="AV1232" s="1">
        <v>1257640978.6039901</v>
      </c>
      <c r="AW1232" s="1">
        <v>1565790081.7067101</v>
      </c>
      <c r="AX1232" s="1">
        <v>1535197606.7067101</v>
      </c>
      <c r="AY1232" s="1">
        <v>1331132725.2639699</v>
      </c>
      <c r="AZ1232" s="1">
        <v>1235800757.99717</v>
      </c>
      <c r="BA1232" s="1">
        <v>1235800757.99717</v>
      </c>
      <c r="BB1232" s="1">
        <v>1404034073.5527101</v>
      </c>
      <c r="BC1232" s="1">
        <v>1373441598.5527101</v>
      </c>
      <c r="BD1232" s="1">
        <v>1169376717.1099701</v>
      </c>
      <c r="BE1232" s="1">
        <v>1074044749.8431699</v>
      </c>
      <c r="BF1232" s="1">
        <v>1074044749.8431699</v>
      </c>
      <c r="BG1232" t="s">
        <v>39</v>
      </c>
    </row>
    <row r="1233" spans="1:59" x14ac:dyDescent="0.25">
      <c r="A1233">
        <v>1803</v>
      </c>
      <c r="B1233" t="s">
        <v>295</v>
      </c>
      <c r="C1233">
        <v>2018</v>
      </c>
      <c r="D1233" s="2">
        <v>18005</v>
      </c>
      <c r="E1233" s="7">
        <v>83155.289999999994</v>
      </c>
      <c r="F1233" t="s">
        <v>51</v>
      </c>
      <c r="G1233" s="2">
        <v>241</v>
      </c>
      <c r="H1233" s="1">
        <v>1583809825</v>
      </c>
      <c r="I1233" s="1">
        <v>1004702657</v>
      </c>
      <c r="J1233" s="1">
        <v>12852281.41</v>
      </c>
      <c r="K1233" s="1">
        <v>109140038.7</v>
      </c>
      <c r="L1233" s="1">
        <v>30577373.550000001</v>
      </c>
      <c r="M1233" s="1">
        <v>92803342.349999994</v>
      </c>
      <c r="N1233" s="1">
        <v>0</v>
      </c>
      <c r="O1233" s="1">
        <v>16811956.489999998</v>
      </c>
      <c r="P1233" s="1">
        <v>92803342.349999994</v>
      </c>
      <c r="Q1233" s="1">
        <v>36045474</v>
      </c>
      <c r="R1233" s="1">
        <v>16779566</v>
      </c>
      <c r="S1233" s="1">
        <v>325769</v>
      </c>
      <c r="T1233" s="1">
        <v>58.362810840620703</v>
      </c>
      <c r="U1233" s="1">
        <v>6.0327291204474802</v>
      </c>
      <c r="V1233" s="1">
        <v>1661653</v>
      </c>
      <c r="W1233" s="1">
        <v>48.03</v>
      </c>
      <c r="X1233" s="1">
        <v>0.97</v>
      </c>
      <c r="Y1233" s="1">
        <v>308875775</v>
      </c>
      <c r="Z1233" s="1">
        <v>1033260856.18681</v>
      </c>
      <c r="AA1233" s="1">
        <v>49481700.025799997</v>
      </c>
      <c r="AB1233" s="1">
        <v>276016650</v>
      </c>
      <c r="AC1233" s="1">
        <v>1033260856.18681</v>
      </c>
      <c r="AD1233" s="1">
        <v>49481700.025799997</v>
      </c>
      <c r="AE1233" s="1">
        <v>276016650</v>
      </c>
      <c r="AF1233" s="1">
        <v>815938934.79524899</v>
      </c>
      <c r="AG1233" s="1">
        <v>47997249.025025897</v>
      </c>
      <c r="AH1233" s="1">
        <v>276016650</v>
      </c>
      <c r="AI1233" s="1">
        <v>713669795.31686497</v>
      </c>
      <c r="AJ1233" s="1">
        <v>47997249.025025897</v>
      </c>
      <c r="AK1233" s="1">
        <v>1110358280.76</v>
      </c>
      <c r="AL1233" s="1">
        <v>1497273954.97261</v>
      </c>
      <c r="AM1233" s="1">
        <v>1464414829.97261</v>
      </c>
      <c r="AN1233" s="1">
        <v>1245608457.5802701</v>
      </c>
      <c r="AO1233" s="1">
        <v>1143339318.1018901</v>
      </c>
      <c r="AP1233" s="1">
        <v>156529368.74000001</v>
      </c>
      <c r="AQ1233" s="1">
        <v>0</v>
      </c>
      <c r="AR1233" s="1">
        <v>0</v>
      </c>
      <c r="AS1233" s="1">
        <v>0</v>
      </c>
      <c r="AT1233" s="1">
        <v>0</v>
      </c>
      <c r="AU1233" s="1">
        <v>0</v>
      </c>
      <c r="AV1233" s="1">
        <v>1266887649.5</v>
      </c>
      <c r="AW1233" s="1">
        <v>1653803323.71261</v>
      </c>
      <c r="AX1233" s="1">
        <v>1620944198.71261</v>
      </c>
      <c r="AY1233" s="1">
        <v>1402137826.3202701</v>
      </c>
      <c r="AZ1233" s="1">
        <v>1299868686.8418901</v>
      </c>
      <c r="BA1233" s="1">
        <v>1299868686.8418901</v>
      </c>
      <c r="BB1233" s="1">
        <v>1497273954.97261</v>
      </c>
      <c r="BC1233" s="1">
        <v>1464414829.97261</v>
      </c>
      <c r="BD1233" s="1">
        <v>1245608457.5802701</v>
      </c>
      <c r="BE1233" s="1">
        <v>1143339318.1018901</v>
      </c>
      <c r="BF1233" s="1">
        <v>1143339318.1018901</v>
      </c>
      <c r="BG1233" t="s">
        <v>39</v>
      </c>
    </row>
    <row r="1234" spans="1:59" x14ac:dyDescent="0.25">
      <c r="A1234">
        <v>1803</v>
      </c>
      <c r="B1234" t="s">
        <v>295</v>
      </c>
      <c r="C1234">
        <v>2019</v>
      </c>
      <c r="D1234" s="2">
        <v>18005</v>
      </c>
      <c r="E1234" s="7">
        <v>83155.289999999994</v>
      </c>
      <c r="F1234" t="s">
        <v>51</v>
      </c>
      <c r="G1234" s="2">
        <v>241</v>
      </c>
      <c r="H1234" s="1">
        <v>1583809825</v>
      </c>
      <c r="I1234" s="1">
        <v>997212726.28983998</v>
      </c>
      <c r="J1234" s="1">
        <v>12361880.960000001</v>
      </c>
      <c r="K1234" s="1">
        <v>109589767.59999999</v>
      </c>
      <c r="L1234" s="1">
        <v>36002545.876799896</v>
      </c>
      <c r="M1234" s="1">
        <v>92803342.349999994</v>
      </c>
      <c r="N1234" s="1">
        <v>0</v>
      </c>
      <c r="O1234" s="1">
        <v>16811956.489999998</v>
      </c>
      <c r="P1234" s="1">
        <v>92803342.349999994</v>
      </c>
      <c r="Q1234" s="1">
        <v>36045474</v>
      </c>
      <c r="R1234" s="1">
        <v>16779566</v>
      </c>
      <c r="S1234" s="1">
        <v>325769</v>
      </c>
      <c r="T1234" s="1">
        <v>55.232661534808798</v>
      </c>
      <c r="U1234" s="1">
        <v>7.5720351016817</v>
      </c>
      <c r="V1234" s="1">
        <v>1661653</v>
      </c>
      <c r="W1234" s="1">
        <v>48.03</v>
      </c>
      <c r="X1234" s="1">
        <v>0.97</v>
      </c>
      <c r="Y1234" s="1">
        <v>308875775</v>
      </c>
      <c r="Z1234" s="1">
        <v>941062158.81769896</v>
      </c>
      <c r="AA1234" s="1">
        <v>47997249.025025897</v>
      </c>
      <c r="AB1234" s="1">
        <v>276016650</v>
      </c>
      <c r="AC1234" s="1">
        <v>941062158.81769896</v>
      </c>
      <c r="AD1234" s="1">
        <v>47997249.025025897</v>
      </c>
      <c r="AE1234" s="1">
        <v>276016650</v>
      </c>
      <c r="AF1234" s="1">
        <v>743132047.28913295</v>
      </c>
      <c r="AG1234" s="1">
        <v>47997249.025025897</v>
      </c>
      <c r="AH1234" s="1">
        <v>276016650</v>
      </c>
      <c r="AI1234" s="1">
        <v>649988465.39333797</v>
      </c>
      <c r="AJ1234" s="1">
        <v>47997249.025025897</v>
      </c>
      <c r="AK1234" s="1">
        <v>1102377949.5998399</v>
      </c>
      <c r="AL1234" s="1">
        <v>1403100406.15272</v>
      </c>
      <c r="AM1234" s="1">
        <v>1370241281.15272</v>
      </c>
      <c r="AN1234" s="1">
        <v>1172311169.6241601</v>
      </c>
      <c r="AO1234" s="1">
        <v>1079167587.7283599</v>
      </c>
      <c r="AP1234" s="1">
        <v>162404269.96679899</v>
      </c>
      <c r="AQ1234" s="1">
        <v>0</v>
      </c>
      <c r="AR1234" s="1">
        <v>0</v>
      </c>
      <c r="AS1234" s="1">
        <v>0</v>
      </c>
      <c r="AT1234" s="1">
        <v>0</v>
      </c>
      <c r="AU1234" s="1">
        <v>0</v>
      </c>
      <c r="AV1234" s="1">
        <v>1264782219.5666399</v>
      </c>
      <c r="AW1234" s="1">
        <v>1565504676.1195199</v>
      </c>
      <c r="AX1234" s="1">
        <v>1532645551.1195199</v>
      </c>
      <c r="AY1234" s="1">
        <v>1334715439.59096</v>
      </c>
      <c r="AZ1234" s="1">
        <v>1241571857.6951599</v>
      </c>
      <c r="BA1234" s="1">
        <v>1241571857.6951599</v>
      </c>
      <c r="BB1234" s="1">
        <v>1403100406.15272</v>
      </c>
      <c r="BC1234" s="1">
        <v>1370241281.15272</v>
      </c>
      <c r="BD1234" s="1">
        <v>1172311169.6241601</v>
      </c>
      <c r="BE1234" s="1">
        <v>1079167587.7283599</v>
      </c>
      <c r="BF1234" s="1">
        <v>1079167587.7283599</v>
      </c>
      <c r="BG1234" t="s">
        <v>39</v>
      </c>
    </row>
    <row r="1235" spans="1:59" x14ac:dyDescent="0.25">
      <c r="A1235">
        <v>1803</v>
      </c>
      <c r="B1235" t="s">
        <v>295</v>
      </c>
      <c r="C1235">
        <v>2020</v>
      </c>
      <c r="D1235" s="2">
        <v>18005</v>
      </c>
      <c r="E1235" s="7">
        <v>83155.289999999994</v>
      </c>
      <c r="F1235" t="s">
        <v>51</v>
      </c>
      <c r="G1235" s="2">
        <v>241</v>
      </c>
      <c r="H1235" s="1">
        <v>1583809825</v>
      </c>
      <c r="I1235" s="1">
        <v>1145929987</v>
      </c>
      <c r="J1235" s="1">
        <v>55714003.979999997</v>
      </c>
      <c r="K1235" s="1">
        <v>115813962.40000001</v>
      </c>
      <c r="L1235" s="1">
        <v>0</v>
      </c>
      <c r="M1235" s="1">
        <v>92803342.349999994</v>
      </c>
      <c r="N1235" s="1">
        <v>0</v>
      </c>
      <c r="O1235" s="1">
        <v>16811956.489999998</v>
      </c>
      <c r="P1235" s="1">
        <v>92803342.349999994</v>
      </c>
      <c r="Q1235" s="1">
        <v>36045474</v>
      </c>
      <c r="R1235" s="1">
        <v>16779566</v>
      </c>
      <c r="S1235" s="1">
        <v>325769</v>
      </c>
      <c r="T1235" s="1">
        <v>58.074583914662597</v>
      </c>
      <c r="U1235" s="1">
        <v>2.8960423565959799</v>
      </c>
      <c r="V1235" s="1">
        <v>1661653</v>
      </c>
      <c r="W1235" s="1">
        <v>48.03</v>
      </c>
      <c r="X1235" s="1">
        <v>0.97</v>
      </c>
      <c r="Y1235" s="1">
        <v>308875775</v>
      </c>
      <c r="Z1235" s="1">
        <v>1089503880.3550799</v>
      </c>
      <c r="AA1235" s="1">
        <v>49481700.025799997</v>
      </c>
      <c r="AB1235" s="1">
        <v>276016650</v>
      </c>
      <c r="AC1235" s="1">
        <v>1089503880.3550799</v>
      </c>
      <c r="AD1235" s="1">
        <v>49481700.025799997</v>
      </c>
      <c r="AE1235" s="1">
        <v>276016650</v>
      </c>
      <c r="AF1235" s="1">
        <v>860352572.41129303</v>
      </c>
      <c r="AG1235" s="1">
        <v>47997249.025025897</v>
      </c>
      <c r="AH1235" s="1">
        <v>276016650</v>
      </c>
      <c r="AI1235" s="1">
        <v>752516662.79068398</v>
      </c>
      <c r="AJ1235" s="1">
        <v>47997249.025025897</v>
      </c>
      <c r="AK1235" s="1">
        <v>1294447333.3299999</v>
      </c>
      <c r="AL1235" s="1">
        <v>1596378701.71088</v>
      </c>
      <c r="AM1235" s="1">
        <v>1563519576.71088</v>
      </c>
      <c r="AN1235" s="1">
        <v>1332883817.76631</v>
      </c>
      <c r="AO1235" s="1">
        <v>1225047908.14571</v>
      </c>
      <c r="AP1235" s="1">
        <v>132625918.89</v>
      </c>
      <c r="AQ1235" s="1">
        <v>0</v>
      </c>
      <c r="AR1235" s="1">
        <v>0</v>
      </c>
      <c r="AS1235" s="1">
        <v>0</v>
      </c>
      <c r="AT1235" s="1">
        <v>0</v>
      </c>
      <c r="AU1235" s="1">
        <v>0</v>
      </c>
      <c r="AV1235" s="1">
        <v>1427073252.22</v>
      </c>
      <c r="AW1235" s="1">
        <v>1729004620.6008799</v>
      </c>
      <c r="AX1235" s="1">
        <v>1696145495.6008799</v>
      </c>
      <c r="AY1235" s="1">
        <v>1465509736.6563101</v>
      </c>
      <c r="AZ1235" s="1">
        <v>1357673827.0357101</v>
      </c>
      <c r="BA1235" s="1">
        <v>1357673827.0357101</v>
      </c>
      <c r="BB1235" s="1">
        <v>1596378701.71088</v>
      </c>
      <c r="BC1235" s="1">
        <v>1563519576.71088</v>
      </c>
      <c r="BD1235" s="1">
        <v>1332883817.76631</v>
      </c>
      <c r="BE1235" s="1">
        <v>1225047908.14571</v>
      </c>
      <c r="BF1235" s="1">
        <v>1225047908.14571</v>
      </c>
      <c r="BG1235" t="s">
        <v>39</v>
      </c>
    </row>
    <row r="1236" spans="1:59" x14ac:dyDescent="0.25">
      <c r="A1236">
        <v>1803</v>
      </c>
      <c r="B1236" t="s">
        <v>295</v>
      </c>
      <c r="C1236">
        <v>2021</v>
      </c>
      <c r="D1236" s="2">
        <v>18005</v>
      </c>
      <c r="E1236" s="7">
        <v>83155.289999999994</v>
      </c>
      <c r="F1236" t="s">
        <v>51</v>
      </c>
      <c r="G1236" s="2">
        <v>241</v>
      </c>
      <c r="H1236" s="1">
        <v>1583809825</v>
      </c>
      <c r="I1236" s="1">
        <v>1012575237.05721</v>
      </c>
      <c r="J1236" s="1">
        <v>12250291.9676503</v>
      </c>
      <c r="K1236" s="1">
        <v>111937898.825234</v>
      </c>
      <c r="L1236" s="1">
        <v>33575080.236904003</v>
      </c>
      <c r="M1236" s="1">
        <v>92803342.349999994</v>
      </c>
      <c r="N1236" s="1">
        <v>0</v>
      </c>
      <c r="O1236" s="1">
        <v>16811956.489999998</v>
      </c>
      <c r="P1236" s="1">
        <v>92803342.349999994</v>
      </c>
      <c r="Q1236" s="1">
        <v>36045474</v>
      </c>
      <c r="R1236" s="1">
        <v>16779566</v>
      </c>
      <c r="S1236" s="1">
        <v>325769</v>
      </c>
      <c r="T1236" s="1">
        <v>59.450984042610102</v>
      </c>
      <c r="U1236" s="1">
        <v>6.1416174993956796</v>
      </c>
      <c r="V1236" s="1">
        <v>1661653</v>
      </c>
      <c r="W1236" s="1">
        <v>48.03</v>
      </c>
      <c r="X1236" s="1">
        <v>0.97</v>
      </c>
      <c r="Y1236" s="1">
        <v>308875775</v>
      </c>
      <c r="Z1236" s="1">
        <v>1052596898.50597</v>
      </c>
      <c r="AA1236" s="1">
        <v>49481700.025799997</v>
      </c>
      <c r="AB1236" s="1">
        <v>276016650</v>
      </c>
      <c r="AC1236" s="1">
        <v>1052596898.50597</v>
      </c>
      <c r="AD1236" s="1">
        <v>49481700.025799997</v>
      </c>
      <c r="AE1236" s="1">
        <v>276016650</v>
      </c>
      <c r="AF1236" s="1">
        <v>831208099.09057903</v>
      </c>
      <c r="AG1236" s="1">
        <v>47997249.025025897</v>
      </c>
      <c r="AH1236" s="1">
        <v>276016650</v>
      </c>
      <c r="AI1236" s="1">
        <v>727025134.65980601</v>
      </c>
      <c r="AJ1236" s="1">
        <v>47997249.025025897</v>
      </c>
      <c r="AK1236" s="1">
        <v>1117628871.37486</v>
      </c>
      <c r="AL1236" s="1">
        <v>1516008007.8494201</v>
      </c>
      <c r="AM1236" s="1">
        <v>1483148882.8494201</v>
      </c>
      <c r="AN1236" s="1">
        <v>1260275632.43325</v>
      </c>
      <c r="AO1236" s="1">
        <v>1156092668.00248</v>
      </c>
      <c r="AP1236" s="1">
        <v>162324935.552138</v>
      </c>
      <c r="AQ1236" s="1">
        <v>0</v>
      </c>
      <c r="AR1236" s="1">
        <v>0</v>
      </c>
      <c r="AS1236" s="1">
        <v>0</v>
      </c>
      <c r="AT1236" s="1">
        <v>0</v>
      </c>
      <c r="AU1236" s="1">
        <v>0</v>
      </c>
      <c r="AV1236" s="1">
        <v>1279953806.92699</v>
      </c>
      <c r="AW1236" s="1">
        <v>1678332943.4015601</v>
      </c>
      <c r="AX1236" s="1">
        <v>1645473818.4015601</v>
      </c>
      <c r="AY1236" s="1">
        <v>1422600567.9853899</v>
      </c>
      <c r="AZ1236" s="1">
        <v>1318417603.55462</v>
      </c>
      <c r="BA1236" s="1">
        <v>1318417603.55462</v>
      </c>
      <c r="BB1236" s="1">
        <v>1516008007.8494201</v>
      </c>
      <c r="BC1236" s="1">
        <v>1483148882.8494201</v>
      </c>
      <c r="BD1236" s="1">
        <v>1260275632.43325</v>
      </c>
      <c r="BE1236" s="1">
        <v>1156092668.00248</v>
      </c>
      <c r="BF1236" s="1">
        <v>1156092668.00248</v>
      </c>
      <c r="BG1236" t="s">
        <v>39</v>
      </c>
    </row>
    <row r="1237" spans="1:59" x14ac:dyDescent="0.25">
      <c r="A1237">
        <v>1804</v>
      </c>
      <c r="B1237" t="s">
        <v>296</v>
      </c>
      <c r="C1237">
        <v>2017</v>
      </c>
      <c r="D1237" s="2">
        <v>25000</v>
      </c>
      <c r="E1237" s="7">
        <v>84156.66</v>
      </c>
      <c r="F1237" t="s">
        <v>45</v>
      </c>
      <c r="G1237" s="2">
        <v>106</v>
      </c>
      <c r="H1237" s="1">
        <v>967250000</v>
      </c>
      <c r="I1237" s="1">
        <v>606998501.29999995</v>
      </c>
      <c r="J1237" s="1">
        <v>0</v>
      </c>
      <c r="K1237" s="1">
        <v>74277735.450000003</v>
      </c>
      <c r="L1237" s="1">
        <v>0</v>
      </c>
      <c r="M1237" s="1">
        <v>46924775.4580606</v>
      </c>
      <c r="N1237" s="1">
        <v>13996354.342286</v>
      </c>
      <c r="O1237" s="1">
        <v>4612281.7964917403</v>
      </c>
      <c r="P1237" s="1">
        <v>23178808.997914299</v>
      </c>
      <c r="Q1237" s="1">
        <v>7086532</v>
      </c>
      <c r="R1237" s="1">
        <v>4790164</v>
      </c>
      <c r="S1237" s="1">
        <v>192371</v>
      </c>
      <c r="T1237" s="1">
        <v>53.241141732283403</v>
      </c>
      <c r="U1237" s="1">
        <v>3.6832677165354299</v>
      </c>
      <c r="V1237" s="1">
        <v>0</v>
      </c>
      <c r="Y1237" s="1">
        <v>428875000</v>
      </c>
      <c r="Z1237" s="1">
        <v>203651846.94449601</v>
      </c>
      <c r="AA1237" s="1">
        <v>0</v>
      </c>
      <c r="AB1237" s="1">
        <v>383250000</v>
      </c>
      <c r="AC1237" s="1">
        <v>203651846.94449601</v>
      </c>
      <c r="AD1237" s="1">
        <v>0</v>
      </c>
      <c r="AE1237" s="1">
        <v>383250000</v>
      </c>
      <c r="AF1237" s="1">
        <v>161631867.801606</v>
      </c>
      <c r="AG1237" s="1">
        <v>0</v>
      </c>
      <c r="AH1237" s="1">
        <v>383250000</v>
      </c>
      <c r="AI1237" s="1">
        <v>141857759.96965799</v>
      </c>
      <c r="AJ1237" s="1">
        <v>0</v>
      </c>
      <c r="AK1237" s="1">
        <v>653923276.75805998</v>
      </c>
      <c r="AL1237" s="1">
        <v>655705655.94240999</v>
      </c>
      <c r="AM1237" s="1">
        <v>610080655.94240999</v>
      </c>
      <c r="AN1237" s="1">
        <v>568060676.79952097</v>
      </c>
      <c r="AO1237" s="1">
        <v>548286568.96757305</v>
      </c>
      <c r="AP1237" s="1">
        <v>92886371.588777706</v>
      </c>
      <c r="AQ1237" s="1">
        <v>220174392.5</v>
      </c>
      <c r="AR1237" s="1">
        <v>98355848.391361594</v>
      </c>
      <c r="AS1237" s="1">
        <v>91512098.391361594</v>
      </c>
      <c r="AT1237" s="1">
        <v>85209101.519928098</v>
      </c>
      <c r="AU1237" s="1">
        <v>82242985.345135897</v>
      </c>
      <c r="AV1237" s="1">
        <v>746809648.346838</v>
      </c>
      <c r="AW1237" s="1">
        <v>846947875.92254996</v>
      </c>
      <c r="AX1237" s="1">
        <v>794479125.92254996</v>
      </c>
      <c r="AY1237" s="1">
        <v>746156149.90822697</v>
      </c>
      <c r="AZ1237" s="1">
        <v>723415925.90148604</v>
      </c>
      <c r="BA1237" s="1">
        <v>723415925.90148604</v>
      </c>
      <c r="BB1237" s="1">
        <v>754061504.33377194</v>
      </c>
      <c r="BC1237" s="1">
        <v>701592754.33377194</v>
      </c>
      <c r="BD1237" s="1">
        <v>653269778.31944895</v>
      </c>
      <c r="BE1237" s="1">
        <v>630529554.31270897</v>
      </c>
      <c r="BF1237" s="1">
        <v>630529554.31270897</v>
      </c>
      <c r="BG1237" t="s">
        <v>39</v>
      </c>
    </row>
    <row r="1238" spans="1:59" x14ac:dyDescent="0.25">
      <c r="A1238">
        <v>1804</v>
      </c>
      <c r="B1238" t="s">
        <v>296</v>
      </c>
      <c r="C1238">
        <v>2018</v>
      </c>
      <c r="D1238" s="2">
        <v>25000</v>
      </c>
      <c r="E1238" s="7">
        <v>84156.66</v>
      </c>
      <c r="F1238" t="s">
        <v>45</v>
      </c>
      <c r="G1238" s="2">
        <v>106</v>
      </c>
      <c r="H1238" s="1">
        <v>967250000</v>
      </c>
      <c r="I1238" s="1">
        <v>595942376.89999998</v>
      </c>
      <c r="J1238" s="1">
        <v>0</v>
      </c>
      <c r="K1238" s="1">
        <v>90446462.069999993</v>
      </c>
      <c r="L1238" s="1">
        <v>0</v>
      </c>
      <c r="M1238" s="1">
        <v>46924775.4580606</v>
      </c>
      <c r="N1238" s="1">
        <v>13996354.342286</v>
      </c>
      <c r="O1238" s="1">
        <v>4612281.7964917403</v>
      </c>
      <c r="P1238" s="1">
        <v>23178808.997914299</v>
      </c>
      <c r="Q1238" s="1">
        <v>7086532</v>
      </c>
      <c r="R1238" s="1">
        <v>4790164</v>
      </c>
      <c r="S1238" s="1">
        <v>192371</v>
      </c>
      <c r="T1238" s="1">
        <v>54.0793963254593</v>
      </c>
      <c r="U1238" s="1">
        <v>1.99557086614173</v>
      </c>
      <c r="V1238" s="1">
        <v>0</v>
      </c>
      <c r="Y1238" s="1">
        <v>428875000</v>
      </c>
      <c r="Z1238" s="1">
        <v>214031926.53813601</v>
      </c>
      <c r="AA1238" s="1">
        <v>0</v>
      </c>
      <c r="AB1238" s="1">
        <v>383250000</v>
      </c>
      <c r="AC1238" s="1">
        <v>214031926.53813601</v>
      </c>
      <c r="AD1238" s="1">
        <v>0</v>
      </c>
      <c r="AE1238" s="1">
        <v>383250000</v>
      </c>
      <c r="AF1238" s="1">
        <v>169870200.41592699</v>
      </c>
      <c r="AG1238" s="1">
        <v>0</v>
      </c>
      <c r="AH1238" s="1">
        <v>383250000</v>
      </c>
      <c r="AI1238" s="1">
        <v>149088211.65253401</v>
      </c>
      <c r="AJ1238" s="1">
        <v>0</v>
      </c>
      <c r="AK1238" s="1">
        <v>642867152.35806</v>
      </c>
      <c r="AL1238" s="1">
        <v>666085735.53605103</v>
      </c>
      <c r="AM1238" s="1">
        <v>620460735.53605103</v>
      </c>
      <c r="AN1238" s="1">
        <v>576299009.41384101</v>
      </c>
      <c r="AO1238" s="1">
        <v>555517020.65044796</v>
      </c>
      <c r="AP1238" s="1">
        <v>109055098.208777</v>
      </c>
      <c r="AQ1238" s="1">
        <v>220174392.5</v>
      </c>
      <c r="AR1238" s="1">
        <v>99912860.330407605</v>
      </c>
      <c r="AS1238" s="1">
        <v>93069110.330407605</v>
      </c>
      <c r="AT1238" s="1">
        <v>86444851.412076205</v>
      </c>
      <c r="AU1238" s="1">
        <v>83327553.097567305</v>
      </c>
      <c r="AV1238" s="1">
        <v>751922250.56683803</v>
      </c>
      <c r="AW1238" s="1">
        <v>875053694.07523596</v>
      </c>
      <c r="AX1238" s="1">
        <v>822584944.07523596</v>
      </c>
      <c r="AY1238" s="1">
        <v>771798959.03469503</v>
      </c>
      <c r="AZ1238" s="1">
        <v>747899671.95679295</v>
      </c>
      <c r="BA1238" s="1">
        <v>747899671.95679295</v>
      </c>
      <c r="BB1238" s="1">
        <v>765998595.86645806</v>
      </c>
      <c r="BC1238" s="1">
        <v>713529845.86645806</v>
      </c>
      <c r="BD1238" s="1">
        <v>662743860.82591701</v>
      </c>
      <c r="BE1238" s="1">
        <v>638844573.748016</v>
      </c>
      <c r="BF1238" s="1">
        <v>638844573.748016</v>
      </c>
      <c r="BG1238" t="s">
        <v>39</v>
      </c>
    </row>
    <row r="1239" spans="1:59" x14ac:dyDescent="0.25">
      <c r="A1239">
        <v>1804</v>
      </c>
      <c r="B1239" t="s">
        <v>296</v>
      </c>
      <c r="C1239">
        <v>2019</v>
      </c>
      <c r="D1239" s="2">
        <v>25000</v>
      </c>
      <c r="E1239" s="7">
        <v>84156.66</v>
      </c>
      <c r="F1239" t="s">
        <v>45</v>
      </c>
      <c r="G1239" s="2">
        <v>106</v>
      </c>
      <c r="H1239" s="1">
        <v>967250000</v>
      </c>
      <c r="I1239" s="1">
        <v>525183832.19999999</v>
      </c>
      <c r="J1239" s="1">
        <v>0</v>
      </c>
      <c r="K1239" s="1">
        <v>68269043.009999901</v>
      </c>
      <c r="L1239" s="1">
        <v>0</v>
      </c>
      <c r="M1239" s="1">
        <v>46924775.4580606</v>
      </c>
      <c r="N1239" s="1">
        <v>13996354.342286</v>
      </c>
      <c r="O1239" s="1">
        <v>4612281.7964917403</v>
      </c>
      <c r="P1239" s="1">
        <v>23178808.997914299</v>
      </c>
      <c r="Q1239" s="1">
        <v>7086532</v>
      </c>
      <c r="R1239" s="1">
        <v>4790164</v>
      </c>
      <c r="S1239" s="1">
        <v>192371</v>
      </c>
      <c r="T1239" s="1">
        <v>49.744422572178401</v>
      </c>
      <c r="U1239" s="1">
        <v>5.3867125984251896</v>
      </c>
      <c r="V1239" s="1">
        <v>0</v>
      </c>
      <c r="Y1239" s="1">
        <v>428875000</v>
      </c>
      <c r="Z1239" s="1">
        <v>182282427.198401</v>
      </c>
      <c r="AA1239" s="1">
        <v>0</v>
      </c>
      <c r="AB1239" s="1">
        <v>383250000</v>
      </c>
      <c r="AC1239" s="1">
        <v>182282427.198401</v>
      </c>
      <c r="AD1239" s="1">
        <v>0</v>
      </c>
      <c r="AE1239" s="1">
        <v>383250000</v>
      </c>
      <c r="AF1239" s="1">
        <v>144671652.22183201</v>
      </c>
      <c r="AG1239" s="1">
        <v>0</v>
      </c>
      <c r="AH1239" s="1">
        <v>383250000</v>
      </c>
      <c r="AI1239" s="1">
        <v>126972463.997564</v>
      </c>
      <c r="AJ1239" s="1">
        <v>0</v>
      </c>
      <c r="AK1239" s="1">
        <v>572108607.65805995</v>
      </c>
      <c r="AL1239" s="1">
        <v>634336236.196316</v>
      </c>
      <c r="AM1239" s="1">
        <v>588711236.196316</v>
      </c>
      <c r="AN1239" s="1">
        <v>551100461.21974695</v>
      </c>
      <c r="AO1239" s="1">
        <v>533401272.99547899</v>
      </c>
      <c r="AP1239" s="1">
        <v>86877679.148777604</v>
      </c>
      <c r="AQ1239" s="1">
        <v>220174392.5</v>
      </c>
      <c r="AR1239" s="1">
        <v>95150435.429447398</v>
      </c>
      <c r="AS1239" s="1">
        <v>88306685.429447398</v>
      </c>
      <c r="AT1239" s="1">
        <v>82665069.182962</v>
      </c>
      <c r="AU1239" s="1">
        <v>80010190.949321896</v>
      </c>
      <c r="AV1239" s="1">
        <v>658986286.80683804</v>
      </c>
      <c r="AW1239" s="1">
        <v>816364350.77454102</v>
      </c>
      <c r="AX1239" s="1">
        <v>763895600.77454102</v>
      </c>
      <c r="AY1239" s="1">
        <v>720643209.55148602</v>
      </c>
      <c r="AZ1239" s="1">
        <v>700289143.09357798</v>
      </c>
      <c r="BA1239" s="1">
        <v>700289143.09357798</v>
      </c>
      <c r="BB1239" s="1">
        <v>729486671.62576306</v>
      </c>
      <c r="BC1239" s="1">
        <v>677017921.62576306</v>
      </c>
      <c r="BD1239" s="1">
        <v>633765530.40270901</v>
      </c>
      <c r="BE1239" s="1">
        <v>613411463.94480097</v>
      </c>
      <c r="BF1239" s="1">
        <v>613411463.94480097</v>
      </c>
      <c r="BG1239" t="s">
        <v>39</v>
      </c>
    </row>
    <row r="1240" spans="1:59" x14ac:dyDescent="0.25">
      <c r="A1240">
        <v>1804</v>
      </c>
      <c r="B1240" t="s">
        <v>296</v>
      </c>
      <c r="C1240">
        <v>2020</v>
      </c>
      <c r="D1240" s="2">
        <v>25000</v>
      </c>
      <c r="E1240" s="7">
        <v>84156.66</v>
      </c>
      <c r="F1240" t="s">
        <v>45</v>
      </c>
      <c r="G1240" s="2">
        <v>106</v>
      </c>
      <c r="H1240" s="1">
        <v>967250000</v>
      </c>
      <c r="I1240" s="1">
        <v>611228047.29999995</v>
      </c>
      <c r="J1240" s="1">
        <v>0</v>
      </c>
      <c r="K1240" s="1">
        <v>65857745.609999999</v>
      </c>
      <c r="L1240" s="1">
        <v>0</v>
      </c>
      <c r="M1240" s="1">
        <v>46924775.4580606</v>
      </c>
      <c r="N1240" s="1">
        <v>13996354.342286</v>
      </c>
      <c r="O1240" s="1">
        <v>4612281.7964917403</v>
      </c>
      <c r="P1240" s="1">
        <v>23178808.997914299</v>
      </c>
      <c r="Q1240" s="1">
        <v>7086532</v>
      </c>
      <c r="R1240" s="1">
        <v>4790164</v>
      </c>
      <c r="S1240" s="1">
        <v>192371</v>
      </c>
      <c r="T1240" s="1">
        <v>51.336614173228298</v>
      </c>
      <c r="U1240" s="1">
        <v>2.0903543307086601</v>
      </c>
      <c r="V1240" s="1">
        <v>0</v>
      </c>
      <c r="Y1240" s="1">
        <v>428875000</v>
      </c>
      <c r="Z1240" s="1">
        <v>202371307.712892</v>
      </c>
      <c r="AA1240" s="1">
        <v>0</v>
      </c>
      <c r="AB1240" s="1">
        <v>383250000</v>
      </c>
      <c r="AC1240" s="1">
        <v>202371307.712892</v>
      </c>
      <c r="AD1240" s="1">
        <v>0</v>
      </c>
      <c r="AE1240" s="1">
        <v>383250000</v>
      </c>
      <c r="AF1240" s="1">
        <v>160615545.333125</v>
      </c>
      <c r="AG1240" s="1">
        <v>0</v>
      </c>
      <c r="AH1240" s="1">
        <v>383250000</v>
      </c>
      <c r="AI1240" s="1">
        <v>140965774.80147001</v>
      </c>
      <c r="AJ1240" s="1">
        <v>0</v>
      </c>
      <c r="AK1240" s="1">
        <v>658152822.75805998</v>
      </c>
      <c r="AL1240" s="1">
        <v>654425116.71080697</v>
      </c>
      <c r="AM1240" s="1">
        <v>608800116.71080697</v>
      </c>
      <c r="AN1240" s="1">
        <v>567044354.33104002</v>
      </c>
      <c r="AO1240" s="1">
        <v>547394583.79938495</v>
      </c>
      <c r="AP1240" s="1">
        <v>84466381.748777702</v>
      </c>
      <c r="AQ1240" s="1">
        <v>220174392.5</v>
      </c>
      <c r="AR1240" s="1">
        <v>98163767.506621003</v>
      </c>
      <c r="AS1240" s="1">
        <v>91320017.506621003</v>
      </c>
      <c r="AT1240" s="1">
        <v>85056653.149655998</v>
      </c>
      <c r="AU1240" s="1">
        <v>82109187.569907695</v>
      </c>
      <c r="AV1240" s="1">
        <v>742619204.50683796</v>
      </c>
      <c r="AW1240" s="1">
        <v>837055265.96620595</v>
      </c>
      <c r="AX1240" s="1">
        <v>784586515.96620595</v>
      </c>
      <c r="AY1240" s="1">
        <v>736567389.22947395</v>
      </c>
      <c r="AZ1240" s="1">
        <v>713970153.11807001</v>
      </c>
      <c r="BA1240" s="1">
        <v>713970153.11807001</v>
      </c>
      <c r="BB1240" s="1">
        <v>752588884.21742797</v>
      </c>
      <c r="BC1240" s="1">
        <v>700120134.21742797</v>
      </c>
      <c r="BD1240" s="1">
        <v>652101007.48069596</v>
      </c>
      <c r="BE1240" s="1">
        <v>629503771.36929297</v>
      </c>
      <c r="BF1240" s="1">
        <v>629503771.36929297</v>
      </c>
      <c r="BG1240" t="s">
        <v>39</v>
      </c>
    </row>
    <row r="1241" spans="1:59" x14ac:dyDescent="0.25">
      <c r="A1241">
        <v>1804</v>
      </c>
      <c r="B1241" t="s">
        <v>296</v>
      </c>
      <c r="C1241">
        <v>2021</v>
      </c>
      <c r="D1241" s="2">
        <v>25000</v>
      </c>
      <c r="E1241" s="7">
        <v>84156.66</v>
      </c>
      <c r="F1241" t="s">
        <v>45</v>
      </c>
      <c r="G1241" s="2">
        <v>106</v>
      </c>
      <c r="H1241" s="1">
        <v>967250000</v>
      </c>
      <c r="I1241" s="1">
        <v>559427513.81999898</v>
      </c>
      <c r="J1241" s="1">
        <v>0</v>
      </c>
      <c r="K1241" s="1">
        <v>74251667.370000005</v>
      </c>
      <c r="L1241" s="1">
        <v>0</v>
      </c>
      <c r="M1241" s="1">
        <v>46924775.4580606</v>
      </c>
      <c r="N1241" s="1">
        <v>13996354.342286</v>
      </c>
      <c r="O1241" s="1">
        <v>4612281.7964917403</v>
      </c>
      <c r="P1241" s="1">
        <v>23178808.997914299</v>
      </c>
      <c r="Q1241" s="1">
        <v>7086532</v>
      </c>
      <c r="R1241" s="1">
        <v>4790164</v>
      </c>
      <c r="S1241" s="1">
        <v>192371</v>
      </c>
      <c r="T1241" s="1">
        <v>51.3874015748031</v>
      </c>
      <c r="U1241" s="1">
        <v>2.6310039370078702</v>
      </c>
      <c r="V1241" s="1">
        <v>0</v>
      </c>
      <c r="Y1241" s="1">
        <v>428875000</v>
      </c>
      <c r="Z1241" s="1">
        <v>200358280.626445</v>
      </c>
      <c r="AA1241" s="1">
        <v>0</v>
      </c>
      <c r="AB1241" s="1">
        <v>383250000</v>
      </c>
      <c r="AC1241" s="1">
        <v>200358280.626445</v>
      </c>
      <c r="AD1241" s="1">
        <v>0</v>
      </c>
      <c r="AE1241" s="1">
        <v>383250000</v>
      </c>
      <c r="AF1241" s="1">
        <v>159017871.00412101</v>
      </c>
      <c r="AG1241" s="1">
        <v>0</v>
      </c>
      <c r="AH1241" s="1">
        <v>383250000</v>
      </c>
      <c r="AI1241" s="1">
        <v>139563560.593615</v>
      </c>
      <c r="AJ1241" s="1">
        <v>0</v>
      </c>
      <c r="AK1241" s="1">
        <v>606352289.27805901</v>
      </c>
      <c r="AL1241" s="1">
        <v>652412089.62435997</v>
      </c>
      <c r="AM1241" s="1">
        <v>606787089.62435997</v>
      </c>
      <c r="AN1241" s="1">
        <v>565446680.00203502</v>
      </c>
      <c r="AO1241" s="1">
        <v>545992369.59152901</v>
      </c>
      <c r="AP1241" s="1">
        <v>92860303.508777693</v>
      </c>
      <c r="AQ1241" s="1">
        <v>220174392.5</v>
      </c>
      <c r="AR1241" s="1">
        <v>97861813.443654001</v>
      </c>
      <c r="AS1241" s="1">
        <v>91018063.443654001</v>
      </c>
      <c r="AT1241" s="1">
        <v>84817002.000305295</v>
      </c>
      <c r="AU1241" s="1">
        <v>81898855.438729405</v>
      </c>
      <c r="AV1241" s="1">
        <v>699212592.78683698</v>
      </c>
      <c r="AW1241" s="1">
        <v>843134206.576792</v>
      </c>
      <c r="AX1241" s="1">
        <v>790665456.576792</v>
      </c>
      <c r="AY1241" s="1">
        <v>743123985.51111805</v>
      </c>
      <c r="AZ1241" s="1">
        <v>720751528.53903604</v>
      </c>
      <c r="BA1241" s="1">
        <v>720751528.53903604</v>
      </c>
      <c r="BB1241" s="1">
        <v>750273903.06801403</v>
      </c>
      <c r="BC1241" s="1">
        <v>697805153.06801403</v>
      </c>
      <c r="BD1241" s="1">
        <v>650263682.00233996</v>
      </c>
      <c r="BE1241" s="1">
        <v>627891225.03025901</v>
      </c>
      <c r="BF1241" s="1">
        <v>627891225.03025901</v>
      </c>
      <c r="BG1241" t="s">
        <v>39</v>
      </c>
    </row>
    <row r="1242" spans="1:59" x14ac:dyDescent="0.25">
      <c r="A1242">
        <v>1821</v>
      </c>
      <c r="B1242" t="s">
        <v>297</v>
      </c>
      <c r="C1242">
        <v>2017</v>
      </c>
      <c r="D1242" s="2">
        <v>223754</v>
      </c>
      <c r="E1242" s="7">
        <v>106558.48</v>
      </c>
      <c r="F1242" t="s">
        <v>45</v>
      </c>
      <c r="G1242" s="2">
        <v>153</v>
      </c>
      <c r="H1242" s="1">
        <v>12495542130</v>
      </c>
      <c r="I1242" s="1">
        <v>5821890482</v>
      </c>
      <c r="J1242" s="1">
        <v>1063070162</v>
      </c>
      <c r="K1242" s="1">
        <v>1357230390</v>
      </c>
      <c r="L1242" s="1">
        <v>1306130210</v>
      </c>
      <c r="M1242" s="1">
        <v>281850037.39384198</v>
      </c>
      <c r="N1242" s="1">
        <v>104378281.344219</v>
      </c>
      <c r="O1242" s="1">
        <v>64857710.455525801</v>
      </c>
      <c r="P1242" s="1">
        <v>281850037.39384198</v>
      </c>
      <c r="Q1242" s="1">
        <v>175360420</v>
      </c>
      <c r="R1242" s="1">
        <v>32468451</v>
      </c>
      <c r="S1242" s="1">
        <v>2992995</v>
      </c>
      <c r="T1242" s="1">
        <v>51.8119235710084</v>
      </c>
      <c r="U1242" s="1">
        <v>3.1495201300975699</v>
      </c>
      <c r="V1242" s="1">
        <v>3311249</v>
      </c>
      <c r="W1242" s="1">
        <v>43.54</v>
      </c>
      <c r="X1242" s="1">
        <v>0.89</v>
      </c>
      <c r="Y1242" s="1">
        <v>3838499870</v>
      </c>
      <c r="Z1242" s="1">
        <v>4479631931.3740702</v>
      </c>
      <c r="AA1242" s="1">
        <v>89386504.505199999</v>
      </c>
      <c r="AB1242" s="1">
        <v>3430148820</v>
      </c>
      <c r="AC1242" s="1">
        <v>4479631931.3740702</v>
      </c>
      <c r="AD1242" s="1">
        <v>89386504.505199999</v>
      </c>
      <c r="AE1242" s="1">
        <v>3430148820</v>
      </c>
      <c r="AF1242" s="1">
        <v>3546899049.9591699</v>
      </c>
      <c r="AG1242" s="1">
        <v>89386504.505199999</v>
      </c>
      <c r="AH1242" s="1">
        <v>3430148820</v>
      </c>
      <c r="AI1242" s="1">
        <v>3107965929.2933302</v>
      </c>
      <c r="AJ1242" s="1">
        <v>89386504.505199999</v>
      </c>
      <c r="AK1242" s="1">
        <v>7166810681.3938398</v>
      </c>
      <c r="AL1242" s="1">
        <v>9752438505.2731094</v>
      </c>
      <c r="AM1242" s="1">
        <v>9344087455.2731094</v>
      </c>
      <c r="AN1242" s="1">
        <v>8411354573.8582096</v>
      </c>
      <c r="AO1242" s="1">
        <v>7972421453.19238</v>
      </c>
      <c r="AP1242" s="1">
        <v>2832596591.7997398</v>
      </c>
      <c r="AQ1242" s="1">
        <v>0</v>
      </c>
      <c r="AR1242" s="1">
        <v>0</v>
      </c>
      <c r="AS1242" s="1">
        <v>0</v>
      </c>
      <c r="AT1242" s="1">
        <v>0</v>
      </c>
      <c r="AU1242" s="1">
        <v>0</v>
      </c>
      <c r="AV1242" s="1">
        <v>9999407273.1935806</v>
      </c>
      <c r="AW1242" s="1">
        <v>12585035097.0728</v>
      </c>
      <c r="AX1242" s="1">
        <v>12176684047.0728</v>
      </c>
      <c r="AY1242" s="1">
        <v>11243951165.6579</v>
      </c>
      <c r="AZ1242" s="1">
        <v>10805018044.9921</v>
      </c>
      <c r="BA1242" s="1">
        <v>10805018044.9921</v>
      </c>
      <c r="BB1242" s="1">
        <v>9752438505.2731094</v>
      </c>
      <c r="BC1242" s="1">
        <v>9344087455.2731094</v>
      </c>
      <c r="BD1242" s="1">
        <v>8411354573.8582096</v>
      </c>
      <c r="BE1242" s="1">
        <v>7972421453.19238</v>
      </c>
      <c r="BF1242" s="1">
        <v>7972421453.1923704</v>
      </c>
      <c r="BG1242" t="s">
        <v>39</v>
      </c>
    </row>
    <row r="1243" spans="1:59" x14ac:dyDescent="0.25">
      <c r="A1243">
        <v>1821</v>
      </c>
      <c r="B1243" t="s">
        <v>297</v>
      </c>
      <c r="C1243">
        <v>2018</v>
      </c>
      <c r="D1243" s="2">
        <v>223698</v>
      </c>
      <c r="E1243" s="7">
        <v>106558.48</v>
      </c>
      <c r="F1243" t="s">
        <v>45</v>
      </c>
      <c r="G1243" s="2">
        <v>153</v>
      </c>
      <c r="H1243" s="1">
        <v>12492414810</v>
      </c>
      <c r="I1243" s="1">
        <v>6219651424</v>
      </c>
      <c r="J1243" s="1">
        <v>1242160543</v>
      </c>
      <c r="K1243" s="1">
        <v>1428539195</v>
      </c>
      <c r="L1243" s="1">
        <v>1279339476</v>
      </c>
      <c r="M1243" s="1">
        <v>281850037.39384198</v>
      </c>
      <c r="N1243" s="1">
        <v>104378281.344219</v>
      </c>
      <c r="O1243" s="1">
        <v>64857710.455525801</v>
      </c>
      <c r="P1243" s="1">
        <v>281850037.39384198</v>
      </c>
      <c r="Q1243" s="1">
        <v>175360420</v>
      </c>
      <c r="R1243" s="1">
        <v>32468451</v>
      </c>
      <c r="S1243" s="1">
        <v>2992995</v>
      </c>
      <c r="T1243" s="1">
        <v>52.775318648790197</v>
      </c>
      <c r="U1243" s="1">
        <v>2.2031260619089301</v>
      </c>
      <c r="V1243" s="1">
        <v>3311249</v>
      </c>
      <c r="W1243" s="1">
        <v>43.54</v>
      </c>
      <c r="X1243" s="1">
        <v>0.89</v>
      </c>
      <c r="Y1243" s="1">
        <v>3837539190</v>
      </c>
      <c r="Z1243" s="1">
        <v>4655438135.6621304</v>
      </c>
      <c r="AA1243" s="1">
        <v>89386504.505199999</v>
      </c>
      <c r="AB1243" s="1">
        <v>3429290340</v>
      </c>
      <c r="AC1243" s="1">
        <v>4655438135.6621304</v>
      </c>
      <c r="AD1243" s="1">
        <v>89386504.505199999</v>
      </c>
      <c r="AE1243" s="1">
        <v>3429290340</v>
      </c>
      <c r="AF1243" s="1">
        <v>3686099517.4348502</v>
      </c>
      <c r="AG1243" s="1">
        <v>89386504.505199999</v>
      </c>
      <c r="AH1243" s="1">
        <v>3429290340</v>
      </c>
      <c r="AI1243" s="1">
        <v>3229940167.68083</v>
      </c>
      <c r="AJ1243" s="1">
        <v>89386504.505199999</v>
      </c>
      <c r="AK1243" s="1">
        <v>7743662004.3938398</v>
      </c>
      <c r="AL1243" s="1">
        <v>10106374410.5611</v>
      </c>
      <c r="AM1243" s="1">
        <v>9698125560.5611801</v>
      </c>
      <c r="AN1243" s="1">
        <v>8728786942.3338909</v>
      </c>
      <c r="AO1243" s="1">
        <v>8272627592.5798702</v>
      </c>
      <c r="AP1243" s="1">
        <v>2877114662.7997398</v>
      </c>
      <c r="AQ1243" s="1">
        <v>0</v>
      </c>
      <c r="AR1243" s="1">
        <v>0</v>
      </c>
      <c r="AS1243" s="1">
        <v>0</v>
      </c>
      <c r="AT1243" s="1">
        <v>0</v>
      </c>
      <c r="AU1243" s="1">
        <v>0</v>
      </c>
      <c r="AV1243" s="1">
        <v>10620776667.193501</v>
      </c>
      <c r="AW1243" s="1">
        <v>12983489073.360901</v>
      </c>
      <c r="AX1243" s="1">
        <v>12575240223.360901</v>
      </c>
      <c r="AY1243" s="1">
        <v>11605901605.1336</v>
      </c>
      <c r="AZ1243" s="1">
        <v>11149742255.379601</v>
      </c>
      <c r="BA1243" s="1">
        <v>11149742255.379601</v>
      </c>
      <c r="BB1243" s="1">
        <v>10106374410.5611</v>
      </c>
      <c r="BC1243" s="1">
        <v>9698125560.5611801</v>
      </c>
      <c r="BD1243" s="1">
        <v>8728786942.3338909</v>
      </c>
      <c r="BE1243" s="1">
        <v>8272627592.5798702</v>
      </c>
      <c r="BF1243" s="1">
        <v>8272627592.5798702</v>
      </c>
      <c r="BG1243" t="s">
        <v>39</v>
      </c>
    </row>
    <row r="1244" spans="1:59" x14ac:dyDescent="0.25">
      <c r="A1244">
        <v>1821</v>
      </c>
      <c r="B1244" t="s">
        <v>297</v>
      </c>
      <c r="C1244">
        <v>2019</v>
      </c>
      <c r="D1244" s="2">
        <v>225870</v>
      </c>
      <c r="E1244" s="7">
        <v>106558.48</v>
      </c>
      <c r="F1244" t="s">
        <v>45</v>
      </c>
      <c r="G1244" s="2">
        <v>153</v>
      </c>
      <c r="H1244" s="1">
        <v>12613710150</v>
      </c>
      <c r="I1244" s="1">
        <v>5757163787</v>
      </c>
      <c r="J1244" s="1">
        <v>978878405.60000002</v>
      </c>
      <c r="K1244" s="1">
        <v>1403667214.3599999</v>
      </c>
      <c r="L1244" s="1">
        <v>1067880885</v>
      </c>
      <c r="M1244" s="1">
        <v>281850037.39384198</v>
      </c>
      <c r="N1244" s="1">
        <v>104378281.344219</v>
      </c>
      <c r="O1244" s="1">
        <v>64857710.455525801</v>
      </c>
      <c r="P1244" s="1">
        <v>281850037.39384198</v>
      </c>
      <c r="Q1244" s="1">
        <v>175360420</v>
      </c>
      <c r="R1244" s="1">
        <v>32468451</v>
      </c>
      <c r="S1244" s="1">
        <v>2992995</v>
      </c>
      <c r="T1244" s="1">
        <v>51.345467539523099</v>
      </c>
      <c r="U1244" s="1">
        <v>4.9854187587474703</v>
      </c>
      <c r="V1244" s="1">
        <v>3311249</v>
      </c>
      <c r="W1244" s="1">
        <v>43.54</v>
      </c>
      <c r="X1244" s="1">
        <v>0.89</v>
      </c>
      <c r="Y1244" s="1">
        <v>3874799850</v>
      </c>
      <c r="Z1244" s="1">
        <v>4267687992.6532202</v>
      </c>
      <c r="AA1244" s="1">
        <v>89386504.505199999</v>
      </c>
      <c r="AB1244" s="1">
        <v>3462587100</v>
      </c>
      <c r="AC1244" s="1">
        <v>4267687992.6532202</v>
      </c>
      <c r="AD1244" s="1">
        <v>89386504.505199999</v>
      </c>
      <c r="AE1244" s="1">
        <v>3462587100</v>
      </c>
      <c r="AF1244" s="1">
        <v>3379085317.4003501</v>
      </c>
      <c r="AG1244" s="1">
        <v>89386504.505199999</v>
      </c>
      <c r="AH1244" s="1">
        <v>3462587100</v>
      </c>
      <c r="AI1244" s="1">
        <v>2960919352.57546</v>
      </c>
      <c r="AJ1244" s="1">
        <v>89386504.505199999</v>
      </c>
      <c r="AK1244" s="1">
        <v>7017892229.9938402</v>
      </c>
      <c r="AL1244" s="1">
        <v>9492602790.1522694</v>
      </c>
      <c r="AM1244" s="1">
        <v>9080390040.1522694</v>
      </c>
      <c r="AN1244" s="1">
        <v>8191787364.8993902</v>
      </c>
      <c r="AO1244" s="1">
        <v>7773621400.0745001</v>
      </c>
      <c r="AP1244" s="1">
        <v>2640784091.15974</v>
      </c>
      <c r="AQ1244" s="1">
        <v>0</v>
      </c>
      <c r="AR1244" s="1">
        <v>0</v>
      </c>
      <c r="AS1244" s="1">
        <v>0</v>
      </c>
      <c r="AT1244" s="1">
        <v>0</v>
      </c>
      <c r="AU1244" s="1">
        <v>0</v>
      </c>
      <c r="AV1244" s="1">
        <v>9658676321.1535797</v>
      </c>
      <c r="AW1244" s="1">
        <v>12133386881.312</v>
      </c>
      <c r="AX1244" s="1">
        <v>11721174131.312</v>
      </c>
      <c r="AY1244" s="1">
        <v>10832571456.059099</v>
      </c>
      <c r="AZ1244" s="1">
        <v>10414405491.2342</v>
      </c>
      <c r="BA1244" s="1">
        <v>10414405491.2342</v>
      </c>
      <c r="BB1244" s="1">
        <v>9492602790.1522694</v>
      </c>
      <c r="BC1244" s="1">
        <v>9080390040.1522694</v>
      </c>
      <c r="BD1244" s="1">
        <v>8191787364.8993902</v>
      </c>
      <c r="BE1244" s="1">
        <v>7773621400.0745001</v>
      </c>
      <c r="BF1244" s="1">
        <v>7773621400.0745001</v>
      </c>
      <c r="BG1244" t="s">
        <v>39</v>
      </c>
    </row>
    <row r="1245" spans="1:59" x14ac:dyDescent="0.25">
      <c r="A1245">
        <v>1821</v>
      </c>
      <c r="B1245" t="s">
        <v>297</v>
      </c>
      <c r="C1245">
        <v>2020</v>
      </c>
      <c r="D1245" s="2">
        <v>225870</v>
      </c>
      <c r="E1245" s="7">
        <v>106558.48</v>
      </c>
      <c r="F1245" t="s">
        <v>45</v>
      </c>
      <c r="G1245" s="2">
        <v>153</v>
      </c>
      <c r="H1245" s="1">
        <v>12613710150</v>
      </c>
      <c r="I1245" s="1">
        <v>6285073060</v>
      </c>
      <c r="J1245" s="1">
        <v>1062227107.5319999</v>
      </c>
      <c r="K1245" s="1">
        <v>1293798573</v>
      </c>
      <c r="L1245" s="1">
        <v>1177350814</v>
      </c>
      <c r="M1245" s="1">
        <v>281850037.39384198</v>
      </c>
      <c r="N1245" s="1">
        <v>104378281.344219</v>
      </c>
      <c r="O1245" s="1">
        <v>64857710.455525801</v>
      </c>
      <c r="P1245" s="1">
        <v>281850037.39384198</v>
      </c>
      <c r="Q1245" s="1">
        <v>175360420</v>
      </c>
      <c r="R1245" s="1">
        <v>32468451</v>
      </c>
      <c r="S1245" s="1">
        <v>2992995</v>
      </c>
      <c r="T1245" s="1">
        <v>52.8337635595839</v>
      </c>
      <c r="U1245" s="1">
        <v>2.8437863885821399</v>
      </c>
      <c r="V1245" s="1">
        <v>3311249</v>
      </c>
      <c r="W1245" s="1">
        <v>43.54</v>
      </c>
      <c r="X1245" s="1">
        <v>0.89</v>
      </c>
      <c r="Y1245" s="1">
        <v>3874799850</v>
      </c>
      <c r="Z1245" s="1">
        <v>4601842123.4742203</v>
      </c>
      <c r="AA1245" s="1">
        <v>89386504.505199999</v>
      </c>
      <c r="AB1245" s="1">
        <v>3462587100</v>
      </c>
      <c r="AC1245" s="1">
        <v>4601842123.4742203</v>
      </c>
      <c r="AD1245" s="1">
        <v>89386504.505199999</v>
      </c>
      <c r="AE1245" s="1">
        <v>3462587100</v>
      </c>
      <c r="AF1245" s="1">
        <v>3643663074.5254402</v>
      </c>
      <c r="AG1245" s="1">
        <v>89386504.505199999</v>
      </c>
      <c r="AH1245" s="1">
        <v>3462587100</v>
      </c>
      <c r="AI1245" s="1">
        <v>3192755286.7848401</v>
      </c>
      <c r="AJ1245" s="1">
        <v>89386504.505199999</v>
      </c>
      <c r="AK1245" s="1">
        <v>7629150204.9258404</v>
      </c>
      <c r="AL1245" s="1">
        <v>9910105622.9052696</v>
      </c>
      <c r="AM1245" s="1">
        <v>9497892872.9052696</v>
      </c>
      <c r="AN1245" s="1">
        <v>8539713823.9564896</v>
      </c>
      <c r="AO1245" s="1">
        <v>8088806036.2158804</v>
      </c>
      <c r="AP1245" s="1">
        <v>2640385378.7997398</v>
      </c>
      <c r="AQ1245" s="1">
        <v>0</v>
      </c>
      <c r="AR1245" s="1">
        <v>0</v>
      </c>
      <c r="AS1245" s="1">
        <v>0</v>
      </c>
      <c r="AT1245" s="1">
        <v>0</v>
      </c>
      <c r="AU1245" s="1">
        <v>0</v>
      </c>
      <c r="AV1245" s="1">
        <v>10269535583.7255</v>
      </c>
      <c r="AW1245" s="1">
        <v>12550491001.705</v>
      </c>
      <c r="AX1245" s="1">
        <v>12138278251.705</v>
      </c>
      <c r="AY1245" s="1">
        <v>11180099202.756201</v>
      </c>
      <c r="AZ1245" s="1">
        <v>10729191415.0156</v>
      </c>
      <c r="BA1245" s="1">
        <v>10729191415.0156</v>
      </c>
      <c r="BB1245" s="1">
        <v>9910105622.9052696</v>
      </c>
      <c r="BC1245" s="1">
        <v>9497892872.9052696</v>
      </c>
      <c r="BD1245" s="1">
        <v>8539713823.9564896</v>
      </c>
      <c r="BE1245" s="1">
        <v>8088806036.2158804</v>
      </c>
      <c r="BF1245" s="1">
        <v>8088806036.2158804</v>
      </c>
      <c r="BG1245" t="s">
        <v>39</v>
      </c>
    </row>
    <row r="1246" spans="1:59" x14ac:dyDescent="0.25">
      <c r="A1246">
        <v>1821</v>
      </c>
      <c r="B1246" t="s">
        <v>297</v>
      </c>
      <c r="C1246">
        <v>2021</v>
      </c>
      <c r="D1246" s="2">
        <v>225870</v>
      </c>
      <c r="E1246" s="7">
        <v>106558.48</v>
      </c>
      <c r="F1246" t="s">
        <v>45</v>
      </c>
      <c r="G1246" s="2">
        <v>153</v>
      </c>
      <c r="H1246" s="1">
        <v>12613710150</v>
      </c>
      <c r="I1246" s="1">
        <v>6306958817</v>
      </c>
      <c r="J1246" s="1">
        <v>1309147104</v>
      </c>
      <c r="K1246" s="1">
        <v>1353149019</v>
      </c>
      <c r="L1246" s="1">
        <v>2378766461</v>
      </c>
      <c r="M1246" s="1">
        <v>281850037.39384198</v>
      </c>
      <c r="N1246" s="1">
        <v>104378281.344219</v>
      </c>
      <c r="O1246" s="1">
        <v>64857710.455525801</v>
      </c>
      <c r="P1246" s="1">
        <v>281850037.39384198</v>
      </c>
      <c r="Q1246" s="1">
        <v>175360420</v>
      </c>
      <c r="R1246" s="1">
        <v>32468451</v>
      </c>
      <c r="S1246" s="1">
        <v>2992995</v>
      </c>
      <c r="T1246" s="1">
        <v>51.4142383081075</v>
      </c>
      <c r="U1246" s="1">
        <v>2.55754957206234</v>
      </c>
      <c r="V1246" s="1">
        <v>3311249</v>
      </c>
      <c r="W1246" s="1">
        <v>43.54</v>
      </c>
      <c r="X1246" s="1">
        <v>0.89</v>
      </c>
      <c r="Y1246" s="1">
        <v>3874799850</v>
      </c>
      <c r="Z1246" s="1">
        <v>4497516921.6404696</v>
      </c>
      <c r="AA1246" s="1">
        <v>89386504.505199999</v>
      </c>
      <c r="AB1246" s="1">
        <v>3462587100</v>
      </c>
      <c r="AC1246" s="1">
        <v>4497516921.6404696</v>
      </c>
      <c r="AD1246" s="1">
        <v>89386504.505199999</v>
      </c>
      <c r="AE1246" s="1">
        <v>3462587100</v>
      </c>
      <c r="AF1246" s="1">
        <v>3561060091.7492599</v>
      </c>
      <c r="AG1246" s="1">
        <v>89386504.505199999</v>
      </c>
      <c r="AH1246" s="1">
        <v>3462587100</v>
      </c>
      <c r="AI1246" s="1">
        <v>3120374524.7416301</v>
      </c>
      <c r="AJ1246" s="1">
        <v>89386504.505199999</v>
      </c>
      <c r="AK1246" s="1">
        <v>7897955958.3938398</v>
      </c>
      <c r="AL1246" s="1">
        <v>10052700417.539499</v>
      </c>
      <c r="AM1246" s="1">
        <v>9640487667.5395107</v>
      </c>
      <c r="AN1246" s="1">
        <v>8704030837.6483002</v>
      </c>
      <c r="AO1246" s="1">
        <v>8263345270.6406698</v>
      </c>
      <c r="AP1246" s="1">
        <v>3901151471.7997398</v>
      </c>
      <c r="AQ1246" s="1">
        <v>0</v>
      </c>
      <c r="AR1246" s="1">
        <v>0</v>
      </c>
      <c r="AS1246" s="1">
        <v>0</v>
      </c>
      <c r="AT1246" s="1">
        <v>0</v>
      </c>
      <c r="AU1246" s="1">
        <v>0</v>
      </c>
      <c r="AV1246" s="1">
        <v>11799107430.193501</v>
      </c>
      <c r="AW1246" s="1">
        <v>13953851889.339199</v>
      </c>
      <c r="AX1246" s="1">
        <v>13541639139.339199</v>
      </c>
      <c r="AY1246" s="1">
        <v>12605182309.448</v>
      </c>
      <c r="AZ1246" s="1">
        <v>12164496742.440399</v>
      </c>
      <c r="BA1246" s="1">
        <v>12164496742.440399</v>
      </c>
      <c r="BB1246" s="1">
        <v>10052700417.539499</v>
      </c>
      <c r="BC1246" s="1">
        <v>9640487667.5395107</v>
      </c>
      <c r="BD1246" s="1">
        <v>8704030837.6483002</v>
      </c>
      <c r="BE1246" s="1">
        <v>8263345270.6406698</v>
      </c>
      <c r="BF1246" s="1">
        <v>8263345270.6406698</v>
      </c>
      <c r="BG1246" t="s">
        <v>39</v>
      </c>
    </row>
    <row r="1247" spans="1:59" x14ac:dyDescent="0.25">
      <c r="A1247">
        <v>1827</v>
      </c>
      <c r="B1247" t="s">
        <v>298</v>
      </c>
      <c r="C1247">
        <v>2017</v>
      </c>
      <c r="D1247" s="2">
        <v>205489</v>
      </c>
      <c r="E1247" s="7">
        <v>71527.399999999994</v>
      </c>
      <c r="F1247" t="s">
        <v>45</v>
      </c>
      <c r="G1247" s="2">
        <v>140</v>
      </c>
      <c r="H1247" s="1">
        <v>10500487900</v>
      </c>
      <c r="I1247" s="1">
        <v>3903760454</v>
      </c>
      <c r="J1247" s="1">
        <v>1013091611</v>
      </c>
      <c r="K1247" s="1">
        <v>2023964724.4491999</v>
      </c>
      <c r="L1247" s="1">
        <v>851070056</v>
      </c>
      <c r="M1247" s="1">
        <v>413286046.72435802</v>
      </c>
      <c r="N1247" s="1">
        <v>187736018.567884</v>
      </c>
      <c r="O1247" s="1">
        <v>19903297.311324999</v>
      </c>
      <c r="P1247" s="1">
        <v>279699757.391195</v>
      </c>
      <c r="Q1247" s="1">
        <v>63674544</v>
      </c>
      <c r="R1247" s="1">
        <v>12480996</v>
      </c>
      <c r="S1247" s="1">
        <v>284308</v>
      </c>
      <c r="T1247" s="1">
        <v>47.319689798082599</v>
      </c>
      <c r="U1247" s="1">
        <v>3.63021548926028</v>
      </c>
      <c r="V1247" s="1">
        <v>365348</v>
      </c>
      <c r="W1247" s="1">
        <v>16.939999999999898</v>
      </c>
      <c r="X1247" s="1">
        <v>0.93</v>
      </c>
      <c r="Y1247" s="1">
        <v>3525163795</v>
      </c>
      <c r="Z1247" s="1">
        <v>1441619818.1542201</v>
      </c>
      <c r="AA1247" s="1">
        <v>3837176.9743999899</v>
      </c>
      <c r="AB1247" s="1">
        <v>3150146370</v>
      </c>
      <c r="AC1247" s="1">
        <v>1441619818.1542201</v>
      </c>
      <c r="AD1247" s="1">
        <v>3837176.9743999899</v>
      </c>
      <c r="AE1247" s="1">
        <v>3150146370</v>
      </c>
      <c r="AF1247" s="1">
        <v>1136912108.7318399</v>
      </c>
      <c r="AG1247" s="1">
        <v>3837176.9743999899</v>
      </c>
      <c r="AH1247" s="1">
        <v>3150146370</v>
      </c>
      <c r="AI1247" s="1">
        <v>993520245.47424996</v>
      </c>
      <c r="AJ1247" s="1">
        <v>3837176.9743999899</v>
      </c>
      <c r="AK1247" s="1">
        <v>5330138111.72435</v>
      </c>
      <c r="AL1247" s="1">
        <v>6263412158.5198097</v>
      </c>
      <c r="AM1247" s="1">
        <v>5888394733.5198097</v>
      </c>
      <c r="AN1247" s="1">
        <v>5583687024.0974302</v>
      </c>
      <c r="AO1247" s="1">
        <v>5440295160.8398399</v>
      </c>
      <c r="AP1247" s="1">
        <v>3082674096.3284001</v>
      </c>
      <c r="AQ1247" s="1">
        <v>298023324.60000002</v>
      </c>
      <c r="AR1247" s="1">
        <v>298023324.60000002</v>
      </c>
      <c r="AS1247" s="1">
        <v>298023324.60000002</v>
      </c>
      <c r="AT1247" s="1">
        <v>298023324.60000002</v>
      </c>
      <c r="AU1247" s="1">
        <v>298023324.60000002</v>
      </c>
      <c r="AV1247" s="1">
        <v>8412812208.0527601</v>
      </c>
      <c r="AW1247" s="1">
        <v>9644109579.4482193</v>
      </c>
      <c r="AX1247" s="1">
        <v>9269092154.4482193</v>
      </c>
      <c r="AY1247" s="1">
        <v>8964384445.0258408</v>
      </c>
      <c r="AZ1247" s="1">
        <v>8820992581.7682495</v>
      </c>
      <c r="BA1247" s="1">
        <v>8820992581.7682495</v>
      </c>
      <c r="BB1247" s="1">
        <v>6561435483.1198101</v>
      </c>
      <c r="BC1247" s="1">
        <v>6186418058.1198101</v>
      </c>
      <c r="BD1247" s="1">
        <v>5881710348.6974297</v>
      </c>
      <c r="BE1247" s="1">
        <v>5738318485.4398403</v>
      </c>
      <c r="BF1247" s="1">
        <v>5738318485.4398403</v>
      </c>
      <c r="BG1247" t="s">
        <v>39</v>
      </c>
    </row>
    <row r="1248" spans="1:59" x14ac:dyDescent="0.25">
      <c r="A1248">
        <v>1827</v>
      </c>
      <c r="B1248" t="s">
        <v>298</v>
      </c>
      <c r="C1248">
        <v>2018</v>
      </c>
      <c r="D1248" s="2">
        <v>206499</v>
      </c>
      <c r="E1248" s="7">
        <v>71527.399999999994</v>
      </c>
      <c r="F1248" t="s">
        <v>45</v>
      </c>
      <c r="G1248" s="2">
        <v>140</v>
      </c>
      <c r="H1248" s="1">
        <v>10552098900</v>
      </c>
      <c r="I1248" s="1">
        <v>4002903900</v>
      </c>
      <c r="J1248" s="1">
        <v>1166176563</v>
      </c>
      <c r="K1248" s="1">
        <v>1934098993.5332</v>
      </c>
      <c r="L1248" s="1">
        <v>18216487.498799998</v>
      </c>
      <c r="M1248" s="1">
        <v>413286046.72435802</v>
      </c>
      <c r="N1248" s="1">
        <v>187736018.567884</v>
      </c>
      <c r="O1248" s="1">
        <v>19903297.311324999</v>
      </c>
      <c r="P1248" s="1">
        <v>279699757.391195</v>
      </c>
      <c r="Q1248" s="1">
        <v>63674544</v>
      </c>
      <c r="R1248" s="1">
        <v>12480996</v>
      </c>
      <c r="S1248" s="1">
        <v>284308</v>
      </c>
      <c r="T1248" s="1">
        <v>48.979362971949001</v>
      </c>
      <c r="U1248" s="1">
        <v>2.4054728775151801</v>
      </c>
      <c r="V1248" s="1">
        <v>365348</v>
      </c>
      <c r="W1248" s="1">
        <v>16.939999999999898</v>
      </c>
      <c r="X1248" s="1">
        <v>0.93</v>
      </c>
      <c r="Y1248" s="1">
        <v>3542490345</v>
      </c>
      <c r="Z1248" s="1">
        <v>1536796769.26472</v>
      </c>
      <c r="AA1248" s="1">
        <v>3837176.9743999899</v>
      </c>
      <c r="AB1248" s="1">
        <v>3165629670</v>
      </c>
      <c r="AC1248" s="1">
        <v>1536796769.26472</v>
      </c>
      <c r="AD1248" s="1">
        <v>3837176.9743999899</v>
      </c>
      <c r="AE1248" s="1">
        <v>3165629670</v>
      </c>
      <c r="AF1248" s="1">
        <v>1211972000.9635201</v>
      </c>
      <c r="AG1248" s="1">
        <v>3837176.9743999899</v>
      </c>
      <c r="AH1248" s="1">
        <v>3165629670</v>
      </c>
      <c r="AI1248" s="1">
        <v>1059113286.46883</v>
      </c>
      <c r="AJ1248" s="1">
        <v>3837176.9743999899</v>
      </c>
      <c r="AK1248" s="1">
        <v>5582366509.72435</v>
      </c>
      <c r="AL1248" s="1">
        <v>6529000611.6303196</v>
      </c>
      <c r="AM1248" s="1">
        <v>6152139936.6303196</v>
      </c>
      <c r="AN1248" s="1">
        <v>5827315168.3291101</v>
      </c>
      <c r="AO1248" s="1">
        <v>5674456453.8344297</v>
      </c>
      <c r="AP1248" s="1">
        <v>2159954796.9112</v>
      </c>
      <c r="AQ1248" s="1">
        <v>298023324.60000002</v>
      </c>
      <c r="AR1248" s="1">
        <v>298023324.60000002</v>
      </c>
      <c r="AS1248" s="1">
        <v>298023324.60000002</v>
      </c>
      <c r="AT1248" s="1">
        <v>298023324.60000002</v>
      </c>
      <c r="AU1248" s="1">
        <v>298023324.60000002</v>
      </c>
      <c r="AV1248" s="1">
        <v>7742321306.63556</v>
      </c>
      <c r="AW1248" s="1">
        <v>8986978733.1415291</v>
      </c>
      <c r="AX1248" s="1">
        <v>8610118058.1415291</v>
      </c>
      <c r="AY1248" s="1">
        <v>8285293289.8403196</v>
      </c>
      <c r="AZ1248" s="1">
        <v>8132434575.3456402</v>
      </c>
      <c r="BA1248" s="1">
        <v>8132434575.3456402</v>
      </c>
      <c r="BB1248" s="1">
        <v>6827023936.23032</v>
      </c>
      <c r="BC1248" s="1">
        <v>6450163261.23032</v>
      </c>
      <c r="BD1248" s="1">
        <v>6125338492.9291096</v>
      </c>
      <c r="BE1248" s="1">
        <v>5972479778.4344301</v>
      </c>
      <c r="BF1248" s="1">
        <v>5972479778.4344301</v>
      </c>
      <c r="BG1248" t="s">
        <v>39</v>
      </c>
    </row>
    <row r="1249" spans="1:59" x14ac:dyDescent="0.25">
      <c r="A1249">
        <v>1827</v>
      </c>
      <c r="B1249" t="s">
        <v>298</v>
      </c>
      <c r="C1249">
        <v>2019</v>
      </c>
      <c r="D1249" s="2">
        <v>209877</v>
      </c>
      <c r="E1249" s="7">
        <v>71527.399999999994</v>
      </c>
      <c r="F1249" t="s">
        <v>45</v>
      </c>
      <c r="G1249" s="2">
        <v>140</v>
      </c>
      <c r="H1249" s="1">
        <v>10724714700</v>
      </c>
      <c r="I1249" s="1">
        <v>3898888678</v>
      </c>
      <c r="J1249" s="1">
        <v>904875193</v>
      </c>
      <c r="K1249" s="1">
        <v>2071219745.3399999</v>
      </c>
      <c r="L1249" s="1">
        <v>8136499.4699999997</v>
      </c>
      <c r="M1249" s="1">
        <v>413286046.72435802</v>
      </c>
      <c r="N1249" s="1">
        <v>187736018.567884</v>
      </c>
      <c r="O1249" s="1">
        <v>19903297.311324999</v>
      </c>
      <c r="P1249" s="1">
        <v>279699757.391195</v>
      </c>
      <c r="Q1249" s="1">
        <v>63674544</v>
      </c>
      <c r="R1249" s="1">
        <v>12480996</v>
      </c>
      <c r="S1249" s="1">
        <v>284308</v>
      </c>
      <c r="T1249" s="1">
        <v>47.0680315088401</v>
      </c>
      <c r="U1249" s="1">
        <v>5.8175745049005601</v>
      </c>
      <c r="V1249" s="1">
        <v>365348</v>
      </c>
      <c r="W1249" s="1">
        <v>16.939999999999898</v>
      </c>
      <c r="X1249" s="1">
        <v>0.93</v>
      </c>
      <c r="Y1249" s="1">
        <v>3600439935</v>
      </c>
      <c r="Z1249" s="1">
        <v>1361139662.7125199</v>
      </c>
      <c r="AA1249" s="1">
        <v>3837176.9743999899</v>
      </c>
      <c r="AB1249" s="1">
        <v>3217414410</v>
      </c>
      <c r="AC1249" s="1">
        <v>1361139662.7125199</v>
      </c>
      <c r="AD1249" s="1">
        <v>3837176.9743999899</v>
      </c>
      <c r="AE1249" s="1">
        <v>3217414410</v>
      </c>
      <c r="AF1249" s="1">
        <v>1073442626.6381201</v>
      </c>
      <c r="AG1249" s="1">
        <v>3837176.9743999899</v>
      </c>
      <c r="AH1249" s="1">
        <v>3217414410</v>
      </c>
      <c r="AI1249" s="1">
        <v>938055786.13252294</v>
      </c>
      <c r="AJ1249" s="1">
        <v>3837176.9743999899</v>
      </c>
      <c r="AK1249" s="1">
        <v>5217049917.72435</v>
      </c>
      <c r="AL1249" s="1">
        <v>6149991725.0781097</v>
      </c>
      <c r="AM1249" s="1">
        <v>5766966200.0781097</v>
      </c>
      <c r="AN1249" s="1">
        <v>5479269164.0037098</v>
      </c>
      <c r="AO1249" s="1">
        <v>5343882323.4981098</v>
      </c>
      <c r="AP1249" s="1">
        <v>2286995560.6891999</v>
      </c>
      <c r="AQ1249" s="1">
        <v>298023324.60000002</v>
      </c>
      <c r="AR1249" s="1">
        <v>298023324.60000002</v>
      </c>
      <c r="AS1249" s="1">
        <v>298023324.60000002</v>
      </c>
      <c r="AT1249" s="1">
        <v>298023324.60000002</v>
      </c>
      <c r="AU1249" s="1">
        <v>298023324.60000002</v>
      </c>
      <c r="AV1249" s="1">
        <v>7504045478.4135599</v>
      </c>
      <c r="AW1249" s="1">
        <v>8735010610.3673191</v>
      </c>
      <c r="AX1249" s="1">
        <v>8351985085.3673201</v>
      </c>
      <c r="AY1249" s="1">
        <v>8064288049.2929201</v>
      </c>
      <c r="AZ1249" s="1">
        <v>7928901208.7873201</v>
      </c>
      <c r="BA1249" s="1">
        <v>7928901208.7873201</v>
      </c>
      <c r="BB1249" s="1">
        <v>6448015049.6781197</v>
      </c>
      <c r="BC1249" s="1">
        <v>6064989524.6781197</v>
      </c>
      <c r="BD1249" s="1">
        <v>5777292488.6037197</v>
      </c>
      <c r="BE1249" s="1">
        <v>5641905648.0981102</v>
      </c>
      <c r="BF1249" s="1">
        <v>5641905648.0981102</v>
      </c>
      <c r="BG1249" t="s">
        <v>39</v>
      </c>
    </row>
    <row r="1250" spans="1:59" x14ac:dyDescent="0.25">
      <c r="A1250">
        <v>1827</v>
      </c>
      <c r="B1250" t="s">
        <v>298</v>
      </c>
      <c r="C1250">
        <v>2020</v>
      </c>
      <c r="D1250" s="2">
        <v>200232</v>
      </c>
      <c r="E1250" s="7">
        <v>71527.399999999994</v>
      </c>
      <c r="F1250" t="s">
        <v>45</v>
      </c>
      <c r="G1250" s="2">
        <v>140</v>
      </c>
      <c r="H1250" s="1">
        <v>10231855200</v>
      </c>
      <c r="I1250" s="1">
        <v>4053993754</v>
      </c>
      <c r="J1250" s="1">
        <v>949868699</v>
      </c>
      <c r="K1250" s="1">
        <v>1951384782</v>
      </c>
      <c r="L1250" s="1">
        <v>10104639.51</v>
      </c>
      <c r="M1250" s="1">
        <v>413286046.72435802</v>
      </c>
      <c r="N1250" s="1">
        <v>187736018.567884</v>
      </c>
      <c r="O1250" s="1">
        <v>19903297.311324999</v>
      </c>
      <c r="P1250" s="1">
        <v>279699757.391195</v>
      </c>
      <c r="Q1250" s="1">
        <v>63674544</v>
      </c>
      <c r="R1250" s="1">
        <v>12480996</v>
      </c>
      <c r="S1250" s="1">
        <v>284308</v>
      </c>
      <c r="T1250" s="1">
        <v>48.742906080864103</v>
      </c>
      <c r="U1250" s="1">
        <v>1.8356350058037301</v>
      </c>
      <c r="V1250" s="1">
        <v>365348</v>
      </c>
      <c r="W1250" s="1">
        <v>16.939999999999898</v>
      </c>
      <c r="X1250" s="1">
        <v>0.93</v>
      </c>
      <c r="Y1250" s="1">
        <v>3434979960</v>
      </c>
      <c r="Z1250" s="1">
        <v>1547797328.0095999</v>
      </c>
      <c r="AA1250" s="1">
        <v>3837176.9743999899</v>
      </c>
      <c r="AB1250" s="1">
        <v>3069556560</v>
      </c>
      <c r="AC1250" s="1">
        <v>1547797328.0095999</v>
      </c>
      <c r="AD1250" s="1">
        <v>3837176.9743999899</v>
      </c>
      <c r="AE1250" s="1">
        <v>3069556560</v>
      </c>
      <c r="AF1250" s="1">
        <v>1220647428.61953</v>
      </c>
      <c r="AG1250" s="1">
        <v>3837176.9743999899</v>
      </c>
      <c r="AH1250" s="1">
        <v>3069556560</v>
      </c>
      <c r="AI1250" s="1">
        <v>1066694534.7889</v>
      </c>
      <c r="AJ1250" s="1">
        <v>3837176.9743999899</v>
      </c>
      <c r="AK1250" s="1">
        <v>5417148499.72435</v>
      </c>
      <c r="AL1250" s="1">
        <v>6216182921.3751898</v>
      </c>
      <c r="AM1250" s="1">
        <v>5850759521.3751898</v>
      </c>
      <c r="AN1250" s="1">
        <v>5523609621.9851198</v>
      </c>
      <c r="AO1250" s="1">
        <v>5369656728.1545</v>
      </c>
      <c r="AP1250" s="1">
        <v>2169128737.3892002</v>
      </c>
      <c r="AQ1250" s="1">
        <v>298023324.60000002</v>
      </c>
      <c r="AR1250" s="1">
        <v>298023324.60000002</v>
      </c>
      <c r="AS1250" s="1">
        <v>298023324.60000002</v>
      </c>
      <c r="AT1250" s="1">
        <v>298023324.60000002</v>
      </c>
      <c r="AU1250" s="1">
        <v>298023324.60000002</v>
      </c>
      <c r="AV1250" s="1">
        <v>7586277237.1135597</v>
      </c>
      <c r="AW1250" s="1">
        <v>8683334983.3644009</v>
      </c>
      <c r="AX1250" s="1">
        <v>8317911583.3643999</v>
      </c>
      <c r="AY1250" s="1">
        <v>7990761683.9743299</v>
      </c>
      <c r="AZ1250" s="1">
        <v>7836808790.1437101</v>
      </c>
      <c r="BA1250" s="1">
        <v>7836808790.1437101</v>
      </c>
      <c r="BB1250" s="1">
        <v>6514206245.9751902</v>
      </c>
      <c r="BC1250" s="1">
        <v>6148782845.9751902</v>
      </c>
      <c r="BD1250" s="1">
        <v>5821632946.5851202</v>
      </c>
      <c r="BE1250" s="1">
        <v>5667680052.7545004</v>
      </c>
      <c r="BF1250" s="1">
        <v>5667680052.7545004</v>
      </c>
      <c r="BG1250" t="s">
        <v>39</v>
      </c>
    </row>
    <row r="1251" spans="1:59" x14ac:dyDescent="0.25">
      <c r="A1251">
        <v>1827</v>
      </c>
      <c r="B1251" t="s">
        <v>298</v>
      </c>
      <c r="C1251">
        <v>2021</v>
      </c>
      <c r="D1251" s="2">
        <v>200232</v>
      </c>
      <c r="E1251" s="7">
        <v>71527.399999999994</v>
      </c>
      <c r="F1251" t="s">
        <v>45</v>
      </c>
      <c r="G1251" s="2">
        <v>140</v>
      </c>
      <c r="H1251" s="1">
        <v>10231855200</v>
      </c>
      <c r="I1251" s="1">
        <v>4029056695</v>
      </c>
      <c r="J1251" s="1">
        <v>1148114698</v>
      </c>
      <c r="K1251" s="1">
        <v>2228869557</v>
      </c>
      <c r="L1251" s="1">
        <v>37536501.310000002</v>
      </c>
      <c r="M1251" s="1">
        <v>413286046.72435802</v>
      </c>
      <c r="N1251" s="1">
        <v>187736018.567884</v>
      </c>
      <c r="O1251" s="1">
        <v>19903297.311324999</v>
      </c>
      <c r="P1251" s="1">
        <v>279699757.391195</v>
      </c>
      <c r="Q1251" s="1">
        <v>63674544</v>
      </c>
      <c r="R1251" s="1">
        <v>12480996</v>
      </c>
      <c r="S1251" s="1">
        <v>284308</v>
      </c>
      <c r="T1251" s="1">
        <v>48.0461639831871</v>
      </c>
      <c r="U1251" s="1">
        <v>3.2333095973507802</v>
      </c>
      <c r="V1251" s="1">
        <v>365348</v>
      </c>
      <c r="W1251" s="1">
        <v>16.939999999999898</v>
      </c>
      <c r="X1251" s="1">
        <v>0.93</v>
      </c>
      <c r="Y1251" s="1">
        <v>3434979960</v>
      </c>
      <c r="Z1251" s="1">
        <v>1478687945.1565101</v>
      </c>
      <c r="AA1251" s="1">
        <v>3837176.9743999899</v>
      </c>
      <c r="AB1251" s="1">
        <v>3069556560</v>
      </c>
      <c r="AC1251" s="1">
        <v>1478687945.1565101</v>
      </c>
      <c r="AD1251" s="1">
        <v>3837176.9743999899</v>
      </c>
      <c r="AE1251" s="1">
        <v>3069556560</v>
      </c>
      <c r="AF1251" s="1">
        <v>1166145337.84413</v>
      </c>
      <c r="AG1251" s="1">
        <v>3837176.9743999899</v>
      </c>
      <c r="AH1251" s="1">
        <v>3069556560</v>
      </c>
      <c r="AI1251" s="1">
        <v>1019066463.81477</v>
      </c>
      <c r="AJ1251" s="1">
        <v>3837176.9743999899</v>
      </c>
      <c r="AK1251" s="1">
        <v>5590457439.72435</v>
      </c>
      <c r="AL1251" s="1">
        <v>6345319537.52211</v>
      </c>
      <c r="AM1251" s="1">
        <v>5979896137.52211</v>
      </c>
      <c r="AN1251" s="1">
        <v>5667353530.2097197</v>
      </c>
      <c r="AO1251" s="1">
        <v>5520274656.1803598</v>
      </c>
      <c r="AP1251" s="1">
        <v>2474045374.1891999</v>
      </c>
      <c r="AQ1251" s="1">
        <v>298023324.60000002</v>
      </c>
      <c r="AR1251" s="1">
        <v>298023324.60000002</v>
      </c>
      <c r="AS1251" s="1">
        <v>298023324.60000002</v>
      </c>
      <c r="AT1251" s="1">
        <v>298023324.60000002</v>
      </c>
      <c r="AU1251" s="1">
        <v>298023324.60000002</v>
      </c>
      <c r="AV1251" s="1">
        <v>8064502813.9135599</v>
      </c>
      <c r="AW1251" s="1">
        <v>9117388236.3113194</v>
      </c>
      <c r="AX1251" s="1">
        <v>8751964836.3113194</v>
      </c>
      <c r="AY1251" s="1">
        <v>8439422228.99893</v>
      </c>
      <c r="AZ1251" s="1">
        <v>8292343354.9695702</v>
      </c>
      <c r="BA1251" s="1">
        <v>8292343354.9695702</v>
      </c>
      <c r="BB1251" s="1">
        <v>6643342862.1221104</v>
      </c>
      <c r="BC1251" s="1">
        <v>6277919462.1221104</v>
      </c>
      <c r="BD1251" s="1">
        <v>5965376854.80972</v>
      </c>
      <c r="BE1251" s="1">
        <v>5818297980.7803602</v>
      </c>
      <c r="BF1251" s="1">
        <v>5818297980.7803602</v>
      </c>
      <c r="BG1251" t="s">
        <v>39</v>
      </c>
    </row>
    <row r="1252" spans="1:59" x14ac:dyDescent="0.25">
      <c r="A1252">
        <v>1838</v>
      </c>
      <c r="B1252" t="s">
        <v>299</v>
      </c>
      <c r="C1252">
        <v>2017</v>
      </c>
      <c r="D1252" s="2">
        <v>90529</v>
      </c>
      <c r="E1252" s="7">
        <v>96237.440000000002</v>
      </c>
      <c r="F1252" t="s">
        <v>45</v>
      </c>
      <c r="G1252" s="2">
        <v>142</v>
      </c>
      <c r="H1252" s="1">
        <v>4692118070</v>
      </c>
      <c r="I1252" s="1">
        <v>2368229401</v>
      </c>
      <c r="J1252" s="1">
        <v>443327033.39999998</v>
      </c>
      <c r="K1252" s="1">
        <v>360306726.30000001</v>
      </c>
      <c r="L1252" s="1">
        <v>38137187.060000002</v>
      </c>
      <c r="M1252" s="1">
        <v>50320001.920000002</v>
      </c>
      <c r="N1252" s="1">
        <v>90138251.599999994</v>
      </c>
      <c r="O1252" s="1">
        <v>9235088.7099457495</v>
      </c>
      <c r="P1252" s="1">
        <v>50320001.920000002</v>
      </c>
      <c r="Q1252" s="1">
        <v>121667132</v>
      </c>
      <c r="R1252" s="1">
        <v>51592797</v>
      </c>
      <c r="S1252" s="1">
        <v>2186775</v>
      </c>
      <c r="T1252" s="1">
        <v>54.635105240000001</v>
      </c>
      <c r="U1252" s="1">
        <v>3.6809387601073702</v>
      </c>
      <c r="V1252" s="1">
        <v>2994145</v>
      </c>
      <c r="W1252" s="1">
        <v>43.96</v>
      </c>
      <c r="X1252" s="1">
        <v>0.89</v>
      </c>
      <c r="Y1252" s="1">
        <v>1553024995</v>
      </c>
      <c r="Z1252" s="1">
        <v>3404793247.0999498</v>
      </c>
      <c r="AA1252" s="1">
        <v>81606020.804000005</v>
      </c>
      <c r="AB1252" s="1">
        <v>1387809570</v>
      </c>
      <c r="AC1252" s="1">
        <v>3404793247.0999498</v>
      </c>
      <c r="AD1252" s="1">
        <v>81606020.804000005</v>
      </c>
      <c r="AE1252" s="1">
        <v>1387809570</v>
      </c>
      <c r="AF1252" s="1">
        <v>2695954965.0241899</v>
      </c>
      <c r="AG1252" s="1">
        <v>81606020.804000005</v>
      </c>
      <c r="AH1252" s="1">
        <v>1387809570</v>
      </c>
      <c r="AI1252" s="1">
        <v>2362384008.7532501</v>
      </c>
      <c r="AJ1252" s="1">
        <v>81606020.804000005</v>
      </c>
      <c r="AK1252" s="1">
        <v>2861876436.3200002</v>
      </c>
      <c r="AL1252" s="1">
        <v>5533071298.2239504</v>
      </c>
      <c r="AM1252" s="1">
        <v>5367855873.2239504</v>
      </c>
      <c r="AN1252" s="1">
        <v>4659017591.1481895</v>
      </c>
      <c r="AO1252" s="1">
        <v>4325446634.8772497</v>
      </c>
      <c r="AP1252" s="1">
        <v>497817253.669945</v>
      </c>
      <c r="AQ1252" s="1">
        <v>0</v>
      </c>
      <c r="AR1252" s="1">
        <v>0</v>
      </c>
      <c r="AS1252" s="1">
        <v>0</v>
      </c>
      <c r="AT1252" s="1">
        <v>0</v>
      </c>
      <c r="AU1252" s="1">
        <v>0</v>
      </c>
      <c r="AV1252" s="1">
        <v>3359693689.9899402</v>
      </c>
      <c r="AW1252" s="1">
        <v>6030888551.8938904</v>
      </c>
      <c r="AX1252" s="1">
        <v>5865673126.8938904</v>
      </c>
      <c r="AY1252" s="1">
        <v>5156834844.81814</v>
      </c>
      <c r="AZ1252" s="1">
        <v>4823263888.5472002</v>
      </c>
      <c r="BA1252" s="1">
        <v>4692118070</v>
      </c>
      <c r="BB1252" s="1">
        <v>5533071298.2239504</v>
      </c>
      <c r="BC1252" s="1">
        <v>5367855873.2239504</v>
      </c>
      <c r="BD1252" s="1">
        <v>4659017591.1481895</v>
      </c>
      <c r="BE1252" s="1">
        <v>4325446634.8772497</v>
      </c>
      <c r="BF1252" s="1">
        <v>4194300816.33005</v>
      </c>
      <c r="BG1252" t="s">
        <v>75</v>
      </c>
    </row>
    <row r="1253" spans="1:59" x14ac:dyDescent="0.25">
      <c r="A1253">
        <v>1838</v>
      </c>
      <c r="B1253" t="s">
        <v>299</v>
      </c>
      <c r="C1253">
        <v>2018</v>
      </c>
      <c r="D1253" s="2">
        <v>90864</v>
      </c>
      <c r="E1253" s="7">
        <v>96237.440000000002</v>
      </c>
      <c r="F1253" t="s">
        <v>45</v>
      </c>
      <c r="G1253" s="2">
        <v>142</v>
      </c>
      <c r="H1253" s="1">
        <v>4709481120</v>
      </c>
      <c r="I1253" s="1">
        <v>2523720238</v>
      </c>
      <c r="J1253" s="1">
        <v>517591391.80000001</v>
      </c>
      <c r="K1253" s="1">
        <v>371969605.10000002</v>
      </c>
      <c r="L1253" s="1">
        <v>41359795.079999998</v>
      </c>
      <c r="M1253" s="1">
        <v>50320001.920000002</v>
      </c>
      <c r="N1253" s="1">
        <v>90138251.599999994</v>
      </c>
      <c r="O1253" s="1">
        <v>9235088.7099457495</v>
      </c>
      <c r="P1253" s="1">
        <v>50320001.920000002</v>
      </c>
      <c r="Q1253" s="1">
        <v>121667132</v>
      </c>
      <c r="R1253" s="1">
        <v>51592797</v>
      </c>
      <c r="S1253" s="1">
        <v>2186775</v>
      </c>
      <c r="T1253" s="1">
        <v>55.617950022794297</v>
      </c>
      <c r="U1253" s="1">
        <v>2.89337084603198</v>
      </c>
      <c r="V1253" s="1">
        <v>2994145</v>
      </c>
      <c r="W1253" s="1">
        <v>43.96</v>
      </c>
      <c r="X1253" s="1">
        <v>0.89</v>
      </c>
      <c r="Y1253" s="1">
        <v>1558771920</v>
      </c>
      <c r="Z1253" s="1">
        <v>3523093468.87397</v>
      </c>
      <c r="AA1253" s="1">
        <v>81606020.804000005</v>
      </c>
      <c r="AB1253" s="1">
        <v>1392945120</v>
      </c>
      <c r="AC1253" s="1">
        <v>3523093468.87397</v>
      </c>
      <c r="AD1253" s="1">
        <v>81606020.804000005</v>
      </c>
      <c r="AE1253" s="1">
        <v>1392945120</v>
      </c>
      <c r="AF1253" s="1">
        <v>2789626459.0354099</v>
      </c>
      <c r="AG1253" s="1">
        <v>81606020.804000005</v>
      </c>
      <c r="AH1253" s="1">
        <v>1392945120</v>
      </c>
      <c r="AI1253" s="1">
        <v>2444465513.2290201</v>
      </c>
      <c r="AJ1253" s="1">
        <v>81606020.804000005</v>
      </c>
      <c r="AK1253" s="1">
        <v>3091631631.7199998</v>
      </c>
      <c r="AL1253" s="1">
        <v>5731382803.3979702</v>
      </c>
      <c r="AM1253" s="1">
        <v>5565556003.3979702</v>
      </c>
      <c r="AN1253" s="1">
        <v>4832088993.5594101</v>
      </c>
      <c r="AO1253" s="1">
        <v>4486928047.7530203</v>
      </c>
      <c r="AP1253" s="1">
        <v>512702740.48994499</v>
      </c>
      <c r="AQ1253" s="1">
        <v>0</v>
      </c>
      <c r="AR1253" s="1">
        <v>0</v>
      </c>
      <c r="AS1253" s="1">
        <v>0</v>
      </c>
      <c r="AT1253" s="1">
        <v>0</v>
      </c>
      <c r="AU1253" s="1">
        <v>0</v>
      </c>
      <c r="AV1253" s="1">
        <v>3604334372.20994</v>
      </c>
      <c r="AW1253" s="1">
        <v>6244085543.8879204</v>
      </c>
      <c r="AX1253" s="1">
        <v>6078258743.8879204</v>
      </c>
      <c r="AY1253" s="1">
        <v>5344791734.0493498</v>
      </c>
      <c r="AZ1253" s="1">
        <v>4999630788.2429705</v>
      </c>
      <c r="BA1253" s="1">
        <v>4709481120</v>
      </c>
      <c r="BB1253" s="1">
        <v>5731382803.3979702</v>
      </c>
      <c r="BC1253" s="1">
        <v>5565556003.3979702</v>
      </c>
      <c r="BD1253" s="1">
        <v>4832088993.5594101</v>
      </c>
      <c r="BE1253" s="1">
        <v>4486928047.7530203</v>
      </c>
      <c r="BF1253" s="1">
        <v>4196778379.5100498</v>
      </c>
      <c r="BG1253" t="s">
        <v>75</v>
      </c>
    </row>
    <row r="1254" spans="1:59" x14ac:dyDescent="0.25">
      <c r="A1254">
        <v>1838</v>
      </c>
      <c r="B1254" t="s">
        <v>299</v>
      </c>
      <c r="C1254">
        <v>2019</v>
      </c>
      <c r="D1254" s="2">
        <v>90707</v>
      </c>
      <c r="E1254" s="7">
        <v>96237.440000000002</v>
      </c>
      <c r="F1254" t="s">
        <v>45</v>
      </c>
      <c r="G1254" s="2">
        <v>142</v>
      </c>
      <c r="H1254" s="1">
        <v>4701343810</v>
      </c>
      <c r="I1254" s="1">
        <v>2266670121</v>
      </c>
      <c r="J1254" s="1">
        <v>404880900.80000001</v>
      </c>
      <c r="K1254" s="1">
        <v>382556785</v>
      </c>
      <c r="L1254" s="1">
        <v>31125695.670000002</v>
      </c>
      <c r="M1254" s="1">
        <v>50320001.920000002</v>
      </c>
      <c r="N1254" s="1">
        <v>90138251.599999994</v>
      </c>
      <c r="O1254" s="1">
        <v>9235088.7099457495</v>
      </c>
      <c r="P1254" s="1">
        <v>50320001.920000002</v>
      </c>
      <c r="Q1254" s="1">
        <v>121667132</v>
      </c>
      <c r="R1254" s="1">
        <v>51592797</v>
      </c>
      <c r="S1254" s="1">
        <v>2186775</v>
      </c>
      <c r="T1254" s="1">
        <v>54.208923341770102</v>
      </c>
      <c r="U1254" s="1">
        <v>6.1958601977381997</v>
      </c>
      <c r="V1254" s="1">
        <v>2994145</v>
      </c>
      <c r="W1254" s="1">
        <v>43.96</v>
      </c>
      <c r="X1254" s="1">
        <v>0.89</v>
      </c>
      <c r="Y1254" s="1">
        <v>1556078585</v>
      </c>
      <c r="Z1254" s="1">
        <v>3208266653.32447</v>
      </c>
      <c r="AA1254" s="1">
        <v>81606020.804000005</v>
      </c>
      <c r="AB1254" s="1">
        <v>1390538310</v>
      </c>
      <c r="AC1254" s="1">
        <v>3208266653.32447</v>
      </c>
      <c r="AD1254" s="1">
        <v>81606020.804000005</v>
      </c>
      <c r="AE1254" s="1">
        <v>1390538310</v>
      </c>
      <c r="AF1254" s="1">
        <v>2540342918.1841798</v>
      </c>
      <c r="AG1254" s="1">
        <v>81606020.804000005</v>
      </c>
      <c r="AH1254" s="1">
        <v>1390538310</v>
      </c>
      <c r="AI1254" s="1">
        <v>2226025866.3534498</v>
      </c>
      <c r="AJ1254" s="1">
        <v>81606020.804000005</v>
      </c>
      <c r="AK1254" s="1">
        <v>2721871023.7199998</v>
      </c>
      <c r="AL1254" s="1">
        <v>5301152161.8484697</v>
      </c>
      <c r="AM1254" s="1">
        <v>5135611886.8484697</v>
      </c>
      <c r="AN1254" s="1">
        <v>4467688151.7081804</v>
      </c>
      <c r="AO1254" s="1">
        <v>4153371099.87745</v>
      </c>
      <c r="AP1254" s="1">
        <v>513055820.979945</v>
      </c>
      <c r="AQ1254" s="1">
        <v>0</v>
      </c>
      <c r="AR1254" s="1">
        <v>0</v>
      </c>
      <c r="AS1254" s="1">
        <v>0</v>
      </c>
      <c r="AT1254" s="1">
        <v>0</v>
      </c>
      <c r="AU1254" s="1">
        <v>0</v>
      </c>
      <c r="AV1254" s="1">
        <v>3234926844.6999402</v>
      </c>
      <c r="AW1254" s="1">
        <v>5814207982.8284197</v>
      </c>
      <c r="AX1254" s="1">
        <v>5648667707.8284197</v>
      </c>
      <c r="AY1254" s="1">
        <v>4980743972.6881199</v>
      </c>
      <c r="AZ1254" s="1">
        <v>4666426920.8573999</v>
      </c>
      <c r="BA1254" s="1">
        <v>4666426920.8573999</v>
      </c>
      <c r="BB1254" s="1">
        <v>5301152161.8484697</v>
      </c>
      <c r="BC1254" s="1">
        <v>5135611886.8484697</v>
      </c>
      <c r="BD1254" s="1">
        <v>4467688151.7081804</v>
      </c>
      <c r="BE1254" s="1">
        <v>4153371099.87745</v>
      </c>
      <c r="BF1254" s="1">
        <v>4153371099.87745</v>
      </c>
      <c r="BG1254" t="s">
        <v>39</v>
      </c>
    </row>
    <row r="1255" spans="1:59" x14ac:dyDescent="0.25">
      <c r="A1255">
        <v>1838</v>
      </c>
      <c r="B1255" t="s">
        <v>299</v>
      </c>
      <c r="C1255">
        <v>2020</v>
      </c>
      <c r="D1255" s="2">
        <v>92045</v>
      </c>
      <c r="E1255" s="7">
        <v>96237.440000000002</v>
      </c>
      <c r="F1255" t="s">
        <v>45</v>
      </c>
      <c r="G1255" s="2">
        <v>142</v>
      </c>
      <c r="H1255" s="1">
        <v>4770692350</v>
      </c>
      <c r="I1255" s="1">
        <v>2524608175.3199902</v>
      </c>
      <c r="J1255" s="1">
        <v>490885187.30000001</v>
      </c>
      <c r="K1255" s="1">
        <v>406516890.60000002</v>
      </c>
      <c r="L1255" s="1">
        <v>21489289.800000001</v>
      </c>
      <c r="M1255" s="1">
        <v>50320001.920000002</v>
      </c>
      <c r="N1255" s="1">
        <v>90138251.599999994</v>
      </c>
      <c r="O1255" s="1">
        <v>9235088.7099457495</v>
      </c>
      <c r="P1255" s="1">
        <v>50320001.920000002</v>
      </c>
      <c r="Q1255" s="1">
        <v>121667132</v>
      </c>
      <c r="R1255" s="1">
        <v>51592797</v>
      </c>
      <c r="S1255" s="1">
        <v>2186775</v>
      </c>
      <c r="T1255" s="1">
        <v>55.782238916334101</v>
      </c>
      <c r="U1255" s="1">
        <v>3.32380674796724</v>
      </c>
      <c r="V1255" s="1">
        <v>2994145</v>
      </c>
      <c r="W1255" s="1">
        <v>43.96</v>
      </c>
      <c r="X1255" s="1">
        <v>0.89</v>
      </c>
      <c r="Y1255" s="1">
        <v>1579031975</v>
      </c>
      <c r="Z1255" s="1">
        <v>3505309338.5560298</v>
      </c>
      <c r="AA1255" s="1">
        <v>81606020.804000005</v>
      </c>
      <c r="AB1255" s="1">
        <v>1411049850</v>
      </c>
      <c r="AC1255" s="1">
        <v>3505309338.5560298</v>
      </c>
      <c r="AD1255" s="1">
        <v>81606020.804000005</v>
      </c>
      <c r="AE1255" s="1">
        <v>1411049850</v>
      </c>
      <c r="AF1255" s="1">
        <v>2775544777.4325299</v>
      </c>
      <c r="AG1255" s="1">
        <v>81606020.804000005</v>
      </c>
      <c r="AH1255" s="1">
        <v>1411049850</v>
      </c>
      <c r="AI1255" s="1">
        <v>2432126160.4332299</v>
      </c>
      <c r="AJ1255" s="1">
        <v>81606020.804000005</v>
      </c>
      <c r="AK1255" s="1">
        <v>3065813364.5399899</v>
      </c>
      <c r="AL1255" s="1">
        <v>5707152523.5800304</v>
      </c>
      <c r="AM1255" s="1">
        <v>5539170398.5800304</v>
      </c>
      <c r="AN1255" s="1">
        <v>4809405837.4565296</v>
      </c>
      <c r="AO1255" s="1">
        <v>4465987220.4572296</v>
      </c>
      <c r="AP1255" s="1">
        <v>527379520.70994502</v>
      </c>
      <c r="AQ1255" s="1">
        <v>0</v>
      </c>
      <c r="AR1255" s="1">
        <v>0</v>
      </c>
      <c r="AS1255" s="1">
        <v>0</v>
      </c>
      <c r="AT1255" s="1">
        <v>0</v>
      </c>
      <c r="AU1255" s="1">
        <v>0</v>
      </c>
      <c r="AV1255" s="1">
        <v>3593192885.2499299</v>
      </c>
      <c r="AW1255" s="1">
        <v>6234532044.2899704</v>
      </c>
      <c r="AX1255" s="1">
        <v>6066549919.2899704</v>
      </c>
      <c r="AY1255" s="1">
        <v>5336785358.1664696</v>
      </c>
      <c r="AZ1255" s="1">
        <v>4993366741.1671801</v>
      </c>
      <c r="BA1255" s="1">
        <v>4770692350</v>
      </c>
      <c r="BB1255" s="1">
        <v>5707152523.5800304</v>
      </c>
      <c r="BC1255" s="1">
        <v>5539170398.5800304</v>
      </c>
      <c r="BD1255" s="1">
        <v>4809405837.4565296</v>
      </c>
      <c r="BE1255" s="1">
        <v>4465987220.4572296</v>
      </c>
      <c r="BF1255" s="1">
        <v>4243312829.29005</v>
      </c>
      <c r="BG1255" t="s">
        <v>75</v>
      </c>
    </row>
    <row r="1256" spans="1:59" x14ac:dyDescent="0.25">
      <c r="A1256">
        <v>1838</v>
      </c>
      <c r="B1256" t="s">
        <v>299</v>
      </c>
      <c r="C1256">
        <v>2021</v>
      </c>
      <c r="D1256" s="2">
        <v>92045</v>
      </c>
      <c r="E1256" s="7">
        <v>96237.440000000002</v>
      </c>
      <c r="F1256" t="s">
        <v>45</v>
      </c>
      <c r="G1256" s="2">
        <v>142</v>
      </c>
      <c r="H1256" s="1">
        <v>4770692350</v>
      </c>
      <c r="I1256" s="1">
        <v>2519507956.7839999</v>
      </c>
      <c r="J1256" s="1">
        <v>515879100.80000001</v>
      </c>
      <c r="K1256" s="1">
        <v>354963390.89999998</v>
      </c>
      <c r="L1256" s="1">
        <v>15780156.939999999</v>
      </c>
      <c r="M1256" s="1">
        <v>50320001.920000002</v>
      </c>
      <c r="N1256" s="1">
        <v>90138251.599999994</v>
      </c>
      <c r="O1256" s="1">
        <v>9235088.7099457495</v>
      </c>
      <c r="P1256" s="1">
        <v>50320001.920000002</v>
      </c>
      <c r="Q1256" s="1">
        <v>121667132</v>
      </c>
      <c r="R1256" s="1">
        <v>51592797</v>
      </c>
      <c r="S1256" s="1">
        <v>2186775</v>
      </c>
      <c r="T1256" s="1">
        <v>54.732359623953499</v>
      </c>
      <c r="U1256" s="1">
        <v>2.9549642250921302</v>
      </c>
      <c r="V1256" s="1">
        <v>2994145</v>
      </c>
      <c r="W1256" s="1">
        <v>43.96</v>
      </c>
      <c r="X1256" s="1">
        <v>0.89</v>
      </c>
      <c r="Y1256" s="1">
        <v>1579031975</v>
      </c>
      <c r="Z1256" s="1">
        <v>3459801982.5529799</v>
      </c>
      <c r="AA1256" s="1">
        <v>81606020.804000005</v>
      </c>
      <c r="AB1256" s="1">
        <v>1411049850</v>
      </c>
      <c r="AC1256" s="1">
        <v>3459801982.5529799</v>
      </c>
      <c r="AD1256" s="1">
        <v>81606020.804000005</v>
      </c>
      <c r="AE1256" s="1">
        <v>1411049850</v>
      </c>
      <c r="AF1256" s="1">
        <v>2739511522.7066998</v>
      </c>
      <c r="AG1256" s="1">
        <v>81606020.804000005</v>
      </c>
      <c r="AH1256" s="1">
        <v>1411049850</v>
      </c>
      <c r="AI1256" s="1">
        <v>2400551306.3084402</v>
      </c>
      <c r="AJ1256" s="1">
        <v>81606020.804000005</v>
      </c>
      <c r="AK1256" s="1">
        <v>3085707059.5040002</v>
      </c>
      <c r="AL1256" s="1">
        <v>5686639081.0769796</v>
      </c>
      <c r="AM1256" s="1">
        <v>5518656956.0769796</v>
      </c>
      <c r="AN1256" s="1">
        <v>4798366496.2306995</v>
      </c>
      <c r="AO1256" s="1">
        <v>4459406279.8324404</v>
      </c>
      <c r="AP1256" s="1">
        <v>470116888.14994502</v>
      </c>
      <c r="AQ1256" s="1">
        <v>0</v>
      </c>
      <c r="AR1256" s="1">
        <v>0</v>
      </c>
      <c r="AS1256" s="1">
        <v>0</v>
      </c>
      <c r="AT1256" s="1">
        <v>0</v>
      </c>
      <c r="AU1256" s="1">
        <v>0</v>
      </c>
      <c r="AV1256" s="1">
        <v>3555823947.6539402</v>
      </c>
      <c r="AW1256" s="1">
        <v>6156755969.2269201</v>
      </c>
      <c r="AX1256" s="1">
        <v>5988773844.2269201</v>
      </c>
      <c r="AY1256" s="1">
        <v>5268483384.38064</v>
      </c>
      <c r="AZ1256" s="1">
        <v>4929523167.9823904</v>
      </c>
      <c r="BA1256" s="1">
        <v>4770692350</v>
      </c>
      <c r="BB1256" s="1">
        <v>5686639081.0769796</v>
      </c>
      <c r="BC1256" s="1">
        <v>5518656956.0769796</v>
      </c>
      <c r="BD1256" s="1">
        <v>4798366496.2306995</v>
      </c>
      <c r="BE1256" s="1">
        <v>4459406279.8324404</v>
      </c>
      <c r="BF1256" s="1">
        <v>4300575461.85005</v>
      </c>
      <c r="BG1256" t="s">
        <v>75</v>
      </c>
    </row>
    <row r="1257" spans="1:59" x14ac:dyDescent="0.25">
      <c r="A1257">
        <v>1849</v>
      </c>
      <c r="B1257" t="s">
        <v>300</v>
      </c>
      <c r="C1257">
        <v>2017</v>
      </c>
      <c r="D1257" s="2">
        <v>116183</v>
      </c>
      <c r="E1257" s="7">
        <v>68100.58</v>
      </c>
      <c r="F1257" t="s">
        <v>38</v>
      </c>
      <c r="G1257" s="2">
        <v>185</v>
      </c>
      <c r="H1257" s="1">
        <v>7845257075</v>
      </c>
      <c r="I1257" s="1">
        <v>3998433691</v>
      </c>
      <c r="J1257" s="1">
        <v>310229881.30000001</v>
      </c>
      <c r="K1257" s="1">
        <v>340537956.10000002</v>
      </c>
      <c r="L1257" s="1">
        <v>15287938.723999999</v>
      </c>
      <c r="M1257" s="1">
        <v>484884275.30105001</v>
      </c>
      <c r="N1257" s="1">
        <v>90369332.818966001</v>
      </c>
      <c r="O1257" s="1">
        <v>106322664.843027</v>
      </c>
      <c r="P1257" s="1">
        <v>214238565.57190901</v>
      </c>
      <c r="Q1257" s="1">
        <v>40125150</v>
      </c>
      <c r="R1257" s="1">
        <v>59726064</v>
      </c>
      <c r="S1257" s="1">
        <v>988463</v>
      </c>
      <c r="T1257" s="1">
        <v>62.875960862635097</v>
      </c>
      <c r="U1257" s="1">
        <v>1.5793341469272799</v>
      </c>
      <c r="V1257" s="1">
        <v>450949</v>
      </c>
      <c r="W1257" s="1">
        <v>45.36</v>
      </c>
      <c r="X1257" s="1">
        <v>0.91</v>
      </c>
      <c r="Y1257" s="1">
        <v>1993119365</v>
      </c>
      <c r="Z1257" s="1">
        <v>1620667302.8561599</v>
      </c>
      <c r="AA1257" s="1">
        <v>12682128.9168</v>
      </c>
      <c r="AB1257" s="1">
        <v>1781085390</v>
      </c>
      <c r="AC1257" s="1">
        <v>1620667302.8561599</v>
      </c>
      <c r="AD1257" s="1">
        <v>12682128.9168</v>
      </c>
      <c r="AE1257" s="1">
        <v>1781085390</v>
      </c>
      <c r="AF1257" s="1">
        <v>1284258160.71174</v>
      </c>
      <c r="AG1257" s="1">
        <v>12682128.9168</v>
      </c>
      <c r="AH1257" s="1">
        <v>1781085390</v>
      </c>
      <c r="AI1257" s="1">
        <v>1125947976.1731801</v>
      </c>
      <c r="AJ1257" s="1">
        <v>12682128.9168</v>
      </c>
      <c r="AK1257" s="1">
        <v>4793547847.6010504</v>
      </c>
      <c r="AL1257" s="1">
        <v>4150937243.6448698</v>
      </c>
      <c r="AM1257" s="1">
        <v>3938903268.6448698</v>
      </c>
      <c r="AN1257" s="1">
        <v>3602494126.5004501</v>
      </c>
      <c r="AO1257" s="1">
        <v>3444183941.9618902</v>
      </c>
      <c r="AP1257" s="1">
        <v>552517892.48599303</v>
      </c>
      <c r="AQ1257" s="1">
        <v>138486675</v>
      </c>
      <c r="AR1257" s="1">
        <v>138486675</v>
      </c>
      <c r="AS1257" s="1">
        <v>138486675</v>
      </c>
      <c r="AT1257" s="1">
        <v>138486675</v>
      </c>
      <c r="AU1257" s="1">
        <v>138486675</v>
      </c>
      <c r="AV1257" s="1">
        <v>5346065740.0870399</v>
      </c>
      <c r="AW1257" s="1">
        <v>4841941811.1308603</v>
      </c>
      <c r="AX1257" s="1">
        <v>4629907836.1308603</v>
      </c>
      <c r="AY1257" s="1">
        <v>4293498693.9864402</v>
      </c>
      <c r="AZ1257" s="1">
        <v>4135188509.4478898</v>
      </c>
      <c r="BA1257" s="1">
        <v>4135188509.4478898</v>
      </c>
      <c r="BB1257" s="1">
        <v>4289423918.6448698</v>
      </c>
      <c r="BC1257" s="1">
        <v>4077389943.6448698</v>
      </c>
      <c r="BD1257" s="1">
        <v>3740980801.5004501</v>
      </c>
      <c r="BE1257" s="1">
        <v>3582670616.9618902</v>
      </c>
      <c r="BF1257" s="1">
        <v>3582670616.9618902</v>
      </c>
      <c r="BG1257" t="s">
        <v>39</v>
      </c>
    </row>
    <row r="1258" spans="1:59" x14ac:dyDescent="0.25">
      <c r="A1258">
        <v>1849</v>
      </c>
      <c r="B1258" t="s">
        <v>300</v>
      </c>
      <c r="C1258">
        <v>2018</v>
      </c>
      <c r="D1258" s="2">
        <v>115525</v>
      </c>
      <c r="E1258" s="7">
        <v>68100.58</v>
      </c>
      <c r="F1258" t="s">
        <v>38</v>
      </c>
      <c r="G1258" s="2">
        <v>185</v>
      </c>
      <c r="H1258" s="1">
        <v>7800825625</v>
      </c>
      <c r="I1258" s="1">
        <v>4158831000</v>
      </c>
      <c r="J1258" s="1">
        <v>321437196.30000001</v>
      </c>
      <c r="K1258" s="1">
        <v>962449687.60000002</v>
      </c>
      <c r="L1258" s="1">
        <v>21649372.93</v>
      </c>
      <c r="M1258" s="1">
        <v>484884275.30105001</v>
      </c>
      <c r="N1258" s="1">
        <v>90369332.818966001</v>
      </c>
      <c r="O1258" s="1">
        <v>106322664.843027</v>
      </c>
      <c r="P1258" s="1">
        <v>214238565.57190901</v>
      </c>
      <c r="Q1258" s="1">
        <v>40125150</v>
      </c>
      <c r="R1258" s="1">
        <v>59726064</v>
      </c>
      <c r="S1258" s="1">
        <v>988463</v>
      </c>
      <c r="T1258" s="1">
        <v>64.5088743375413</v>
      </c>
      <c r="U1258" s="1">
        <v>1.3193311491777799</v>
      </c>
      <c r="V1258" s="1">
        <v>450949</v>
      </c>
      <c r="W1258" s="1">
        <v>45.36</v>
      </c>
      <c r="X1258" s="1">
        <v>0.91</v>
      </c>
      <c r="Y1258" s="1">
        <v>1981831375</v>
      </c>
      <c r="Z1258" s="1">
        <v>1670715535.5019701</v>
      </c>
      <c r="AA1258" s="1">
        <v>12682128.9168</v>
      </c>
      <c r="AB1258" s="1">
        <v>1770998250</v>
      </c>
      <c r="AC1258" s="1">
        <v>1670715535.5019701</v>
      </c>
      <c r="AD1258" s="1">
        <v>12682128.9168</v>
      </c>
      <c r="AE1258" s="1">
        <v>1770998250</v>
      </c>
      <c r="AF1258" s="1">
        <v>1323917658.4330201</v>
      </c>
      <c r="AG1258" s="1">
        <v>12682128.9168</v>
      </c>
      <c r="AH1258" s="1">
        <v>1770998250</v>
      </c>
      <c r="AI1258" s="1">
        <v>1160718657.4593899</v>
      </c>
      <c r="AJ1258" s="1">
        <v>12682128.9168</v>
      </c>
      <c r="AK1258" s="1">
        <v>4965152471.6010504</v>
      </c>
      <c r="AL1258" s="1">
        <v>4200904801.2906799</v>
      </c>
      <c r="AM1258" s="1">
        <v>3990071676.2906799</v>
      </c>
      <c r="AN1258" s="1">
        <v>3643273799.2217302</v>
      </c>
      <c r="AO1258" s="1">
        <v>3480074798.2480998</v>
      </c>
      <c r="AP1258" s="1">
        <v>1180791058.1919899</v>
      </c>
      <c r="AQ1258" s="1">
        <v>138486675</v>
      </c>
      <c r="AR1258" s="1">
        <v>138486675</v>
      </c>
      <c r="AS1258" s="1">
        <v>138486675</v>
      </c>
      <c r="AT1258" s="1">
        <v>138486675</v>
      </c>
      <c r="AU1258" s="1">
        <v>138486675</v>
      </c>
      <c r="AV1258" s="1">
        <v>6145943529.7930403</v>
      </c>
      <c r="AW1258" s="1">
        <v>5520182534.4826698</v>
      </c>
      <c r="AX1258" s="1">
        <v>5309349409.4826698</v>
      </c>
      <c r="AY1258" s="1">
        <v>4962551532.4137201</v>
      </c>
      <c r="AZ1258" s="1">
        <v>4799352531.4400997</v>
      </c>
      <c r="BA1258" s="1">
        <v>4799352531.4400997</v>
      </c>
      <c r="BB1258" s="1">
        <v>4339391476.2906799</v>
      </c>
      <c r="BC1258" s="1">
        <v>4128558351.2906799</v>
      </c>
      <c r="BD1258" s="1">
        <v>3781760474.2217302</v>
      </c>
      <c r="BE1258" s="1">
        <v>3618561473.2480998</v>
      </c>
      <c r="BF1258" s="1">
        <v>3618561473.2480998</v>
      </c>
      <c r="BG1258" t="s">
        <v>39</v>
      </c>
    </row>
    <row r="1259" spans="1:59" x14ac:dyDescent="0.25">
      <c r="A1259">
        <v>1849</v>
      </c>
      <c r="B1259" t="s">
        <v>300</v>
      </c>
      <c r="C1259">
        <v>2019</v>
      </c>
      <c r="D1259" s="2">
        <v>115525</v>
      </c>
      <c r="E1259" s="7">
        <v>68100.58</v>
      </c>
      <c r="F1259" t="s">
        <v>38</v>
      </c>
      <c r="G1259" s="2">
        <v>185</v>
      </c>
      <c r="H1259" s="1">
        <v>7800825625</v>
      </c>
      <c r="I1259" s="1">
        <v>3945290580</v>
      </c>
      <c r="J1259" s="1">
        <v>294604571.10000002</v>
      </c>
      <c r="K1259" s="1">
        <v>920537830.15999997</v>
      </c>
      <c r="L1259" s="1">
        <v>9412738.3159999996</v>
      </c>
      <c r="M1259" s="1">
        <v>484884275.30105001</v>
      </c>
      <c r="N1259" s="1">
        <v>90369332.818966001</v>
      </c>
      <c r="O1259" s="1">
        <v>106322664.843027</v>
      </c>
      <c r="P1259" s="1">
        <v>214238565.57190901</v>
      </c>
      <c r="Q1259" s="1">
        <v>40125150</v>
      </c>
      <c r="R1259" s="1">
        <v>59726064</v>
      </c>
      <c r="S1259" s="1">
        <v>988463</v>
      </c>
      <c r="T1259" s="1">
        <v>63.230577568511102</v>
      </c>
      <c r="U1259" s="1">
        <v>2.71704664878698</v>
      </c>
      <c r="V1259" s="1">
        <v>450949</v>
      </c>
      <c r="W1259" s="1">
        <v>45.36</v>
      </c>
      <c r="X1259" s="1">
        <v>0.91</v>
      </c>
      <c r="Y1259" s="1">
        <v>1981831375</v>
      </c>
      <c r="Z1259" s="1">
        <v>1599962448.1266999</v>
      </c>
      <c r="AA1259" s="1">
        <v>12682128.9168</v>
      </c>
      <c r="AB1259" s="1">
        <v>1770998250</v>
      </c>
      <c r="AC1259" s="1">
        <v>1599962448.1266999</v>
      </c>
      <c r="AD1259" s="1">
        <v>12682128.9168</v>
      </c>
      <c r="AE1259" s="1">
        <v>1770998250</v>
      </c>
      <c r="AF1259" s="1">
        <v>1267851105.0465801</v>
      </c>
      <c r="AG1259" s="1">
        <v>12682128.9168</v>
      </c>
      <c r="AH1259" s="1">
        <v>1770998250</v>
      </c>
      <c r="AI1259" s="1">
        <v>1111563414.1853399</v>
      </c>
      <c r="AJ1259" s="1">
        <v>12682128.9168</v>
      </c>
      <c r="AK1259" s="1">
        <v>4724779426.4010496</v>
      </c>
      <c r="AL1259" s="1">
        <v>4103319088.7154102</v>
      </c>
      <c r="AM1259" s="1">
        <v>3892485963.7154102</v>
      </c>
      <c r="AN1259" s="1">
        <v>3560374620.6352901</v>
      </c>
      <c r="AO1259" s="1">
        <v>3404086929.7740502</v>
      </c>
      <c r="AP1259" s="1">
        <v>1126642566.13799</v>
      </c>
      <c r="AQ1259" s="1">
        <v>138486675</v>
      </c>
      <c r="AR1259" s="1">
        <v>138486675</v>
      </c>
      <c r="AS1259" s="1">
        <v>138486675</v>
      </c>
      <c r="AT1259" s="1">
        <v>138486675</v>
      </c>
      <c r="AU1259" s="1">
        <v>138486675</v>
      </c>
      <c r="AV1259" s="1">
        <v>5851421992.5390396</v>
      </c>
      <c r="AW1259" s="1">
        <v>5368448329.8534002</v>
      </c>
      <c r="AX1259" s="1">
        <v>5157615204.8534002</v>
      </c>
      <c r="AY1259" s="1">
        <v>4825503861.7732801</v>
      </c>
      <c r="AZ1259" s="1">
        <v>4669216170.9120502</v>
      </c>
      <c r="BA1259" s="1">
        <v>4669216170.9120502</v>
      </c>
      <c r="BB1259" s="1">
        <v>4241805763.7154102</v>
      </c>
      <c r="BC1259" s="1">
        <v>4030972638.7154102</v>
      </c>
      <c r="BD1259" s="1">
        <v>3698861295.6352901</v>
      </c>
      <c r="BE1259" s="1">
        <v>3542573604.7740502</v>
      </c>
      <c r="BF1259" s="1">
        <v>3542573604.7740502</v>
      </c>
      <c r="BG1259" t="s">
        <v>39</v>
      </c>
    </row>
    <row r="1260" spans="1:59" x14ac:dyDescent="0.25">
      <c r="A1260">
        <v>1849</v>
      </c>
      <c r="B1260" t="s">
        <v>300</v>
      </c>
      <c r="C1260">
        <v>2020</v>
      </c>
      <c r="D1260" s="2">
        <v>115525</v>
      </c>
      <c r="E1260" s="7">
        <v>68100.58</v>
      </c>
      <c r="F1260" t="s">
        <v>38</v>
      </c>
      <c r="G1260" s="2">
        <v>185</v>
      </c>
      <c r="H1260" s="1">
        <v>7800825625</v>
      </c>
      <c r="I1260" s="1">
        <v>4337660640.7588797</v>
      </c>
      <c r="J1260" s="1">
        <v>339056940.30000001</v>
      </c>
      <c r="K1260" s="1">
        <v>920811490.02315998</v>
      </c>
      <c r="L1260" s="1">
        <v>10938764.4</v>
      </c>
      <c r="M1260" s="1">
        <v>484884275.30105001</v>
      </c>
      <c r="N1260" s="1">
        <v>90369332.818966001</v>
      </c>
      <c r="O1260" s="1">
        <v>106322664.843027</v>
      </c>
      <c r="P1260" s="1">
        <v>214238565.57190901</v>
      </c>
      <c r="Q1260" s="1">
        <v>40125150</v>
      </c>
      <c r="R1260" s="1">
        <v>59726064</v>
      </c>
      <c r="S1260" s="1">
        <v>988463</v>
      </c>
      <c r="T1260" s="1">
        <v>65.700710292957098</v>
      </c>
      <c r="U1260" s="1">
        <v>1.67749830776262</v>
      </c>
      <c r="V1260" s="1">
        <v>450949</v>
      </c>
      <c r="W1260" s="1">
        <v>45.36</v>
      </c>
      <c r="X1260" s="1">
        <v>0.91</v>
      </c>
      <c r="Y1260" s="1">
        <v>1981831375</v>
      </c>
      <c r="Z1260" s="1">
        <v>1692757527.5793099</v>
      </c>
      <c r="AA1260" s="1">
        <v>12682128.9168</v>
      </c>
      <c r="AB1260" s="1">
        <v>1770998250</v>
      </c>
      <c r="AC1260" s="1">
        <v>1692757527.5793099</v>
      </c>
      <c r="AD1260" s="1">
        <v>12682128.9168</v>
      </c>
      <c r="AE1260" s="1">
        <v>1770998250</v>
      </c>
      <c r="AF1260" s="1">
        <v>1341384295.8815401</v>
      </c>
      <c r="AG1260" s="1">
        <v>12682128.9168</v>
      </c>
      <c r="AH1260" s="1">
        <v>1770998250</v>
      </c>
      <c r="AI1260" s="1">
        <v>1176032186.8473001</v>
      </c>
      <c r="AJ1260" s="1">
        <v>12682128.9168</v>
      </c>
      <c r="AK1260" s="1">
        <v>5161601856.35993</v>
      </c>
      <c r="AL1260" s="1">
        <v>4240566537.3680201</v>
      </c>
      <c r="AM1260" s="1">
        <v>4029733412.3680201</v>
      </c>
      <c r="AN1260" s="1">
        <v>3678360180.6702499</v>
      </c>
      <c r="AO1260" s="1">
        <v>3513008071.6360102</v>
      </c>
      <c r="AP1260" s="1">
        <v>1128442252.08515</v>
      </c>
      <c r="AQ1260" s="1">
        <v>138486675</v>
      </c>
      <c r="AR1260" s="1">
        <v>138486675</v>
      </c>
      <c r="AS1260" s="1">
        <v>138486675</v>
      </c>
      <c r="AT1260" s="1">
        <v>138486675</v>
      </c>
      <c r="AU1260" s="1">
        <v>138486675</v>
      </c>
      <c r="AV1260" s="1">
        <v>6290044108.4450798</v>
      </c>
      <c r="AW1260" s="1">
        <v>5507495464.4531698</v>
      </c>
      <c r="AX1260" s="1">
        <v>5296662339.4531698</v>
      </c>
      <c r="AY1260" s="1">
        <v>4945289107.7553997</v>
      </c>
      <c r="AZ1260" s="1">
        <v>4779936998.7211599</v>
      </c>
      <c r="BA1260" s="1">
        <v>4779936998.7211599</v>
      </c>
      <c r="BB1260" s="1">
        <v>4379053212.3680201</v>
      </c>
      <c r="BC1260" s="1">
        <v>4168220087.3680201</v>
      </c>
      <c r="BD1260" s="1">
        <v>3816846855.6702499</v>
      </c>
      <c r="BE1260" s="1">
        <v>3651494746.6360102</v>
      </c>
      <c r="BF1260" s="1">
        <v>3651494746.6360102</v>
      </c>
      <c r="BG1260" t="s">
        <v>39</v>
      </c>
    </row>
    <row r="1261" spans="1:59" x14ac:dyDescent="0.25">
      <c r="A1261">
        <v>1849</v>
      </c>
      <c r="B1261" t="s">
        <v>300</v>
      </c>
      <c r="C1261">
        <v>2021</v>
      </c>
      <c r="D1261" s="2">
        <v>126994</v>
      </c>
      <c r="E1261" s="7">
        <v>68100.58</v>
      </c>
      <c r="F1261" t="s">
        <v>38</v>
      </c>
      <c r="G1261" s="2">
        <v>185</v>
      </c>
      <c r="H1261" s="1">
        <v>8575269850</v>
      </c>
      <c r="I1261" s="1">
        <v>4495855356.3679895</v>
      </c>
      <c r="J1261" s="1">
        <v>367604863.76187998</v>
      </c>
      <c r="K1261" s="1">
        <v>986979726.5</v>
      </c>
      <c r="L1261" s="1">
        <v>9666327.9440000001</v>
      </c>
      <c r="M1261" s="1">
        <v>484884275.30105001</v>
      </c>
      <c r="N1261" s="1">
        <v>90369332.818966001</v>
      </c>
      <c r="O1261" s="1">
        <v>106322664.843027</v>
      </c>
      <c r="P1261" s="1">
        <v>214238565.57190901</v>
      </c>
      <c r="Q1261" s="1">
        <v>40125150</v>
      </c>
      <c r="R1261" s="1">
        <v>59726064</v>
      </c>
      <c r="S1261" s="1">
        <v>988463</v>
      </c>
      <c r="T1261" s="1">
        <v>67.854661612635198</v>
      </c>
      <c r="U1261" s="1">
        <v>1.34461605226377</v>
      </c>
      <c r="V1261" s="1">
        <v>450949</v>
      </c>
      <c r="W1261" s="1">
        <v>45.36</v>
      </c>
      <c r="X1261" s="1">
        <v>0.91</v>
      </c>
      <c r="Y1261" s="1">
        <v>2178582070</v>
      </c>
      <c r="Z1261" s="1">
        <v>1758508778.1599801</v>
      </c>
      <c r="AA1261" s="1">
        <v>12682128.9168</v>
      </c>
      <c r="AB1261" s="1">
        <v>1946818020</v>
      </c>
      <c r="AC1261" s="1">
        <v>1758508778.1599801</v>
      </c>
      <c r="AD1261" s="1">
        <v>12682128.9168</v>
      </c>
      <c r="AE1261" s="1">
        <v>1946818020</v>
      </c>
      <c r="AF1261" s="1">
        <v>1393487266.05094</v>
      </c>
      <c r="AG1261" s="1">
        <v>12682128.9168</v>
      </c>
      <c r="AH1261" s="1">
        <v>1946818020</v>
      </c>
      <c r="AI1261" s="1">
        <v>1221712436.8231499</v>
      </c>
      <c r="AJ1261" s="1">
        <v>12682128.9168</v>
      </c>
      <c r="AK1261" s="1">
        <v>5348344495.4309196</v>
      </c>
      <c r="AL1261" s="1">
        <v>4531616406.4105701</v>
      </c>
      <c r="AM1261" s="1">
        <v>4299852356.4105701</v>
      </c>
      <c r="AN1261" s="1">
        <v>3934830844.3015199</v>
      </c>
      <c r="AO1261" s="1">
        <v>3763056015.07374</v>
      </c>
      <c r="AP1261" s="1">
        <v>1193338052.1059899</v>
      </c>
      <c r="AQ1261" s="1">
        <v>138486675</v>
      </c>
      <c r="AR1261" s="1">
        <v>138486675</v>
      </c>
      <c r="AS1261" s="1">
        <v>138486675</v>
      </c>
      <c r="AT1261" s="1">
        <v>138486675</v>
      </c>
      <c r="AU1261" s="1">
        <v>138486675</v>
      </c>
      <c r="AV1261" s="1">
        <v>6541682547.5369101</v>
      </c>
      <c r="AW1261" s="1">
        <v>5863441133.5165596</v>
      </c>
      <c r="AX1261" s="1">
        <v>5631677083.5165596</v>
      </c>
      <c r="AY1261" s="1">
        <v>5266655571.4075203</v>
      </c>
      <c r="AZ1261" s="1">
        <v>5094880742.1797304</v>
      </c>
      <c r="BA1261" s="1">
        <v>5094880742.1797304</v>
      </c>
      <c r="BB1261" s="1">
        <v>4670103081.4105701</v>
      </c>
      <c r="BC1261" s="1">
        <v>4438339031.4105701</v>
      </c>
      <c r="BD1261" s="1">
        <v>4073317519.3015199</v>
      </c>
      <c r="BE1261" s="1">
        <v>3901542690.07374</v>
      </c>
      <c r="BF1261" s="1">
        <v>3901542690.07374</v>
      </c>
      <c r="BG1261" t="s">
        <v>39</v>
      </c>
    </row>
    <row r="1262" spans="1:59" x14ac:dyDescent="0.25">
      <c r="A1262">
        <v>1851</v>
      </c>
      <c r="B1262" t="s">
        <v>301</v>
      </c>
      <c r="C1262">
        <v>2017</v>
      </c>
      <c r="D1262" s="2">
        <v>66721</v>
      </c>
      <c r="E1262" s="7">
        <v>178276.96</v>
      </c>
      <c r="F1262" t="s">
        <v>41</v>
      </c>
      <c r="G1262" s="2">
        <v>180</v>
      </c>
      <c r="H1262" s="1">
        <v>4383569700</v>
      </c>
      <c r="I1262" s="1">
        <v>2007310768</v>
      </c>
      <c r="J1262" s="1">
        <v>401400962.89999998</v>
      </c>
      <c r="K1262" s="1">
        <v>897316799.97599995</v>
      </c>
      <c r="L1262" s="1">
        <v>627615.62800000003</v>
      </c>
      <c r="M1262" s="1">
        <v>189737223.222069</v>
      </c>
      <c r="N1262" s="1">
        <v>51992607.849010803</v>
      </c>
      <c r="O1262" s="1">
        <v>8822622.7422406897</v>
      </c>
      <c r="P1262" s="1">
        <v>189917228.90000001</v>
      </c>
      <c r="Q1262" s="1">
        <v>81142945</v>
      </c>
      <c r="R1262" s="1">
        <v>9899818</v>
      </c>
      <c r="S1262" s="1">
        <v>329171</v>
      </c>
      <c r="T1262" s="1">
        <v>41.710049507318601</v>
      </c>
      <c r="U1262" s="1">
        <v>6.6389182370231099</v>
      </c>
      <c r="V1262" s="1">
        <v>281331</v>
      </c>
      <c r="W1262" s="1">
        <v>32.869999999999997</v>
      </c>
      <c r="X1262" s="1">
        <v>0.99</v>
      </c>
      <c r="Y1262" s="1">
        <v>1144598755</v>
      </c>
      <c r="Z1262" s="1">
        <v>1453103889.3812201</v>
      </c>
      <c r="AA1262" s="1">
        <v>5733356.9813999897</v>
      </c>
      <c r="AB1262" s="1">
        <v>1022832930</v>
      </c>
      <c r="AC1262" s="1">
        <v>1453103889.3812201</v>
      </c>
      <c r="AD1262" s="1">
        <v>5733356.9813999897</v>
      </c>
      <c r="AE1262" s="1">
        <v>1022832930</v>
      </c>
      <c r="AF1262" s="1">
        <v>1145840287.50225</v>
      </c>
      <c r="AG1262" s="1">
        <v>5733356.9813999897</v>
      </c>
      <c r="AH1262" s="1">
        <v>1022832930</v>
      </c>
      <c r="AI1262" s="1">
        <v>1001245651.32391</v>
      </c>
      <c r="AJ1262" s="1">
        <v>5733356.9813999897</v>
      </c>
      <c r="AK1262" s="1">
        <v>2598448954.1220598</v>
      </c>
      <c r="AL1262" s="1">
        <v>3194754193.1626201</v>
      </c>
      <c r="AM1262" s="1">
        <v>3072988368.1626201</v>
      </c>
      <c r="AN1262" s="1">
        <v>2765724766.2836499</v>
      </c>
      <c r="AO1262" s="1">
        <v>2621130130.10531</v>
      </c>
      <c r="AP1262" s="1">
        <v>958759646.19525099</v>
      </c>
      <c r="AQ1262" s="1">
        <v>0</v>
      </c>
      <c r="AR1262" s="1">
        <v>0</v>
      </c>
      <c r="AS1262" s="1">
        <v>0</v>
      </c>
      <c r="AT1262" s="1">
        <v>0</v>
      </c>
      <c r="AU1262" s="1">
        <v>0</v>
      </c>
      <c r="AV1262" s="1">
        <v>3557208600.3173199</v>
      </c>
      <c r="AW1262" s="1">
        <v>4153513839.3578701</v>
      </c>
      <c r="AX1262" s="1">
        <v>4031748014.3578701</v>
      </c>
      <c r="AY1262" s="1">
        <v>3724484412.4789</v>
      </c>
      <c r="AZ1262" s="1">
        <v>3579889776.30057</v>
      </c>
      <c r="BA1262" s="1">
        <v>3579889776.30057</v>
      </c>
      <c r="BB1262" s="1">
        <v>3194754193.1626201</v>
      </c>
      <c r="BC1262" s="1">
        <v>3072988368.1626201</v>
      </c>
      <c r="BD1262" s="1">
        <v>2765724766.2836499</v>
      </c>
      <c r="BE1262" s="1">
        <v>2621130130.10531</v>
      </c>
      <c r="BF1262" s="1">
        <v>2621130130.10531</v>
      </c>
      <c r="BG1262" t="s">
        <v>39</v>
      </c>
    </row>
    <row r="1263" spans="1:59" x14ac:dyDescent="0.25">
      <c r="A1263">
        <v>1851</v>
      </c>
      <c r="B1263" t="s">
        <v>301</v>
      </c>
      <c r="C1263">
        <v>2018</v>
      </c>
      <c r="D1263" s="2">
        <v>66484</v>
      </c>
      <c r="E1263" s="7">
        <v>178276.96</v>
      </c>
      <c r="F1263" t="s">
        <v>41</v>
      </c>
      <c r="G1263" s="2">
        <v>180</v>
      </c>
      <c r="H1263" s="1">
        <v>4367998800</v>
      </c>
      <c r="I1263" s="1">
        <v>2139886528</v>
      </c>
      <c r="J1263" s="1">
        <v>388858375.10000002</v>
      </c>
      <c r="K1263" s="1">
        <v>881812674.20000005</v>
      </c>
      <c r="L1263" s="1">
        <v>603677.96400000004</v>
      </c>
      <c r="M1263" s="1">
        <v>189737223.222069</v>
      </c>
      <c r="N1263" s="1">
        <v>51992607.849010803</v>
      </c>
      <c r="O1263" s="1">
        <v>8822622.7422406897</v>
      </c>
      <c r="P1263" s="1">
        <v>189917228.90000001</v>
      </c>
      <c r="Q1263" s="1">
        <v>81142945</v>
      </c>
      <c r="R1263" s="1">
        <v>9899818</v>
      </c>
      <c r="S1263" s="1">
        <v>329171</v>
      </c>
      <c r="T1263" s="1">
        <v>40.945603549287902</v>
      </c>
      <c r="U1263" s="1">
        <v>3.8988862739572401</v>
      </c>
      <c r="V1263" s="1">
        <v>281331</v>
      </c>
      <c r="W1263" s="1">
        <v>32.869999999999997</v>
      </c>
      <c r="X1263" s="1">
        <v>0.99</v>
      </c>
      <c r="Y1263" s="1">
        <v>1140533020</v>
      </c>
      <c r="Z1263" s="1">
        <v>1534958440.5104301</v>
      </c>
      <c r="AA1263" s="1">
        <v>5733356.9813999897</v>
      </c>
      <c r="AB1263" s="1">
        <v>1019199720</v>
      </c>
      <c r="AC1263" s="1">
        <v>1534958440.5104301</v>
      </c>
      <c r="AD1263" s="1">
        <v>5733356.9813999897</v>
      </c>
      <c r="AE1263" s="1">
        <v>1019199720</v>
      </c>
      <c r="AF1263" s="1">
        <v>1210386424.2820499</v>
      </c>
      <c r="AG1263" s="1">
        <v>5733356.9813999897</v>
      </c>
      <c r="AH1263" s="1">
        <v>1019199720</v>
      </c>
      <c r="AI1263" s="1">
        <v>1057646651.93929</v>
      </c>
      <c r="AJ1263" s="1">
        <v>5733356.9813999897</v>
      </c>
      <c r="AK1263" s="1">
        <v>2718482126.3220601</v>
      </c>
      <c r="AL1263" s="1">
        <v>3260000421.4918299</v>
      </c>
      <c r="AM1263" s="1">
        <v>3138667121.4918299</v>
      </c>
      <c r="AN1263" s="1">
        <v>2814095105.2634501</v>
      </c>
      <c r="AO1263" s="1">
        <v>2661355332.9206901</v>
      </c>
      <c r="AP1263" s="1">
        <v>943231582.75525105</v>
      </c>
      <c r="AQ1263" s="1">
        <v>0</v>
      </c>
      <c r="AR1263" s="1">
        <v>0</v>
      </c>
      <c r="AS1263" s="1">
        <v>0</v>
      </c>
      <c r="AT1263" s="1">
        <v>0</v>
      </c>
      <c r="AU1263" s="1">
        <v>0</v>
      </c>
      <c r="AV1263" s="1">
        <v>3661713709.0773201</v>
      </c>
      <c r="AW1263" s="1">
        <v>4203232004.2470798</v>
      </c>
      <c r="AX1263" s="1">
        <v>4081898704.2470798</v>
      </c>
      <c r="AY1263" s="1">
        <v>3757326688.0187101</v>
      </c>
      <c r="AZ1263" s="1">
        <v>3604586915.67594</v>
      </c>
      <c r="BA1263" s="1">
        <v>3604586915.67594</v>
      </c>
      <c r="BB1263" s="1">
        <v>3260000421.4918299</v>
      </c>
      <c r="BC1263" s="1">
        <v>3138667121.4918299</v>
      </c>
      <c r="BD1263" s="1">
        <v>2814095105.2634501</v>
      </c>
      <c r="BE1263" s="1">
        <v>2661355332.9206901</v>
      </c>
      <c r="BF1263" s="1">
        <v>2661355332.9206901</v>
      </c>
      <c r="BG1263" t="s">
        <v>39</v>
      </c>
    </row>
    <row r="1264" spans="1:59" x14ac:dyDescent="0.25">
      <c r="A1264">
        <v>1851</v>
      </c>
      <c r="B1264" t="s">
        <v>301</v>
      </c>
      <c r="C1264">
        <v>2019</v>
      </c>
      <c r="D1264" s="2">
        <v>69397</v>
      </c>
      <c r="E1264" s="7">
        <v>178276.96</v>
      </c>
      <c r="F1264" t="s">
        <v>41</v>
      </c>
      <c r="G1264" s="2">
        <v>180</v>
      </c>
      <c r="H1264" s="1">
        <v>4559382900</v>
      </c>
      <c r="I1264" s="1">
        <v>2103071149</v>
      </c>
      <c r="J1264" s="1">
        <v>378673647.07599998</v>
      </c>
      <c r="K1264" s="1">
        <v>899268467.60000002</v>
      </c>
      <c r="L1264" s="1">
        <v>3883885.9840000002</v>
      </c>
      <c r="M1264" s="1">
        <v>189737223.222069</v>
      </c>
      <c r="N1264" s="1">
        <v>51992607.849010803</v>
      </c>
      <c r="O1264" s="1">
        <v>8822622.7422406897</v>
      </c>
      <c r="P1264" s="1">
        <v>189917228.90000001</v>
      </c>
      <c r="Q1264" s="1">
        <v>81142945</v>
      </c>
      <c r="R1264" s="1">
        <v>9899818</v>
      </c>
      <c r="S1264" s="1">
        <v>329171</v>
      </c>
      <c r="T1264" s="1">
        <v>41.352956730145998</v>
      </c>
      <c r="U1264" s="1">
        <v>6.6237177230682898</v>
      </c>
      <c r="V1264" s="1">
        <v>281331</v>
      </c>
      <c r="W1264" s="1">
        <v>32.869999999999997</v>
      </c>
      <c r="X1264" s="1">
        <v>0.99</v>
      </c>
      <c r="Y1264" s="1">
        <v>1190505535</v>
      </c>
      <c r="Z1264" s="1">
        <v>1438938250.59408</v>
      </c>
      <c r="AA1264" s="1">
        <v>5733356.9813999897</v>
      </c>
      <c r="AB1264" s="1">
        <v>1063856010</v>
      </c>
      <c r="AC1264" s="1">
        <v>1438938250.59408</v>
      </c>
      <c r="AD1264" s="1">
        <v>5733356.9813999897</v>
      </c>
      <c r="AE1264" s="1">
        <v>1063856010</v>
      </c>
      <c r="AF1264" s="1">
        <v>1134670019.6782401</v>
      </c>
      <c r="AG1264" s="1">
        <v>5733356.9813999897</v>
      </c>
      <c r="AH1264" s="1">
        <v>1063856010</v>
      </c>
      <c r="AI1264" s="1">
        <v>991484969.83549297</v>
      </c>
      <c r="AJ1264" s="1">
        <v>5733356.9813999897</v>
      </c>
      <c r="AK1264" s="1">
        <v>2671482019.2980599</v>
      </c>
      <c r="AL1264" s="1">
        <v>3203768018.5514898</v>
      </c>
      <c r="AM1264" s="1">
        <v>3077118493.5514898</v>
      </c>
      <c r="AN1264" s="1">
        <v>2772850262.6356401</v>
      </c>
      <c r="AO1264" s="1">
        <v>2629665212.7928901</v>
      </c>
      <c r="AP1264" s="1">
        <v>963967584.17525101</v>
      </c>
      <c r="AQ1264" s="1">
        <v>0</v>
      </c>
      <c r="AR1264" s="1">
        <v>0</v>
      </c>
      <c r="AS1264" s="1">
        <v>0</v>
      </c>
      <c r="AT1264" s="1">
        <v>0</v>
      </c>
      <c r="AU1264" s="1">
        <v>0</v>
      </c>
      <c r="AV1264" s="1">
        <v>3635449603.47332</v>
      </c>
      <c r="AW1264" s="1">
        <v>4167735602.7267399</v>
      </c>
      <c r="AX1264" s="1">
        <v>4041086077.7267399</v>
      </c>
      <c r="AY1264" s="1">
        <v>3736817846.8108902</v>
      </c>
      <c r="AZ1264" s="1">
        <v>3593632796.9681401</v>
      </c>
      <c r="BA1264" s="1">
        <v>3593632796.9681401</v>
      </c>
      <c r="BB1264" s="1">
        <v>3203768018.5514898</v>
      </c>
      <c r="BC1264" s="1">
        <v>3077118493.5514898</v>
      </c>
      <c r="BD1264" s="1">
        <v>2772850262.6356401</v>
      </c>
      <c r="BE1264" s="1">
        <v>2629665212.7928901</v>
      </c>
      <c r="BF1264" s="1">
        <v>2629665212.7928901</v>
      </c>
      <c r="BG1264" t="s">
        <v>39</v>
      </c>
    </row>
    <row r="1265" spans="1:59" x14ac:dyDescent="0.25">
      <c r="A1265">
        <v>1851</v>
      </c>
      <c r="B1265" t="s">
        <v>301</v>
      </c>
      <c r="C1265">
        <v>2020</v>
      </c>
      <c r="D1265" s="2">
        <v>69226</v>
      </c>
      <c r="E1265" s="7">
        <v>178276.96</v>
      </c>
      <c r="F1265" t="s">
        <v>41</v>
      </c>
      <c r="G1265" s="2">
        <v>180</v>
      </c>
      <c r="H1265" s="1">
        <v>4548148200</v>
      </c>
      <c r="I1265" s="1">
        <v>2264655617</v>
      </c>
      <c r="J1265" s="1">
        <v>424987042.5</v>
      </c>
      <c r="K1265" s="1">
        <v>783764750.53199995</v>
      </c>
      <c r="L1265" s="1">
        <v>3188945.676</v>
      </c>
      <c r="M1265" s="1">
        <v>189737223.222069</v>
      </c>
      <c r="N1265" s="1">
        <v>51992607.849010803</v>
      </c>
      <c r="O1265" s="1">
        <v>8822622.7422406897</v>
      </c>
      <c r="P1265" s="1">
        <v>189917228.90000001</v>
      </c>
      <c r="Q1265" s="1">
        <v>81142945</v>
      </c>
      <c r="R1265" s="1">
        <v>9899818</v>
      </c>
      <c r="S1265" s="1">
        <v>329171</v>
      </c>
      <c r="T1265" s="1">
        <v>42.069667784135</v>
      </c>
      <c r="U1265" s="1">
        <v>1.8561369616680701</v>
      </c>
      <c r="V1265" s="1">
        <v>281331</v>
      </c>
      <c r="W1265" s="1">
        <v>32.869999999999997</v>
      </c>
      <c r="X1265" s="1">
        <v>0.99</v>
      </c>
      <c r="Y1265" s="1">
        <v>1187572030</v>
      </c>
      <c r="Z1265" s="1">
        <v>1666169180.38714</v>
      </c>
      <c r="AA1265" s="1">
        <v>5733356.9813999897</v>
      </c>
      <c r="AB1265" s="1">
        <v>1061234580</v>
      </c>
      <c r="AC1265" s="1">
        <v>1666169180.38714</v>
      </c>
      <c r="AD1265" s="1">
        <v>5733356.9813999897</v>
      </c>
      <c r="AE1265" s="1">
        <v>1061234580</v>
      </c>
      <c r="AF1265" s="1">
        <v>1313852221.1892099</v>
      </c>
      <c r="AG1265" s="1">
        <v>5733356.9813999897</v>
      </c>
      <c r="AH1265" s="1">
        <v>1061234580</v>
      </c>
      <c r="AI1265" s="1">
        <v>1148056005.0960701</v>
      </c>
      <c r="AJ1265" s="1">
        <v>5733356.9813999897</v>
      </c>
      <c r="AK1265" s="1">
        <v>2879379882.7220602</v>
      </c>
      <c r="AL1265" s="1">
        <v>3474378838.7685399</v>
      </c>
      <c r="AM1265" s="1">
        <v>3348041388.7685399</v>
      </c>
      <c r="AN1265" s="1">
        <v>2995724429.57061</v>
      </c>
      <c r="AO1265" s="1">
        <v>2829928213.4774699</v>
      </c>
      <c r="AP1265" s="1">
        <v>847768926.79925096</v>
      </c>
      <c r="AQ1265" s="1">
        <v>0</v>
      </c>
      <c r="AR1265" s="1">
        <v>0</v>
      </c>
      <c r="AS1265" s="1">
        <v>0</v>
      </c>
      <c r="AT1265" s="1">
        <v>0</v>
      </c>
      <c r="AU1265" s="1">
        <v>0</v>
      </c>
      <c r="AV1265" s="1">
        <v>3727148809.5213199</v>
      </c>
      <c r="AW1265" s="1">
        <v>4322147765.5677996</v>
      </c>
      <c r="AX1265" s="1">
        <v>4195810315.5678</v>
      </c>
      <c r="AY1265" s="1">
        <v>3843493356.3698602</v>
      </c>
      <c r="AZ1265" s="1">
        <v>3677697140.27672</v>
      </c>
      <c r="BA1265" s="1">
        <v>3677697140.27672</v>
      </c>
      <c r="BB1265" s="1">
        <v>3474378838.7685399</v>
      </c>
      <c r="BC1265" s="1">
        <v>3348041388.7685399</v>
      </c>
      <c r="BD1265" s="1">
        <v>2995724429.57061</v>
      </c>
      <c r="BE1265" s="1">
        <v>2829928213.4774699</v>
      </c>
      <c r="BF1265" s="1">
        <v>2829928213.4774699</v>
      </c>
      <c r="BG1265" t="s">
        <v>39</v>
      </c>
    </row>
    <row r="1266" spans="1:59" x14ac:dyDescent="0.25">
      <c r="A1266">
        <v>1851</v>
      </c>
      <c r="B1266" t="s">
        <v>301</v>
      </c>
      <c r="C1266">
        <v>2021</v>
      </c>
      <c r="D1266" s="2">
        <v>66573</v>
      </c>
      <c r="E1266" s="7">
        <v>178276.96</v>
      </c>
      <c r="F1266" t="s">
        <v>41</v>
      </c>
      <c r="G1266" s="2">
        <v>180</v>
      </c>
      <c r="H1266" s="1">
        <v>4373846100</v>
      </c>
      <c r="I1266" s="1">
        <v>2125674288</v>
      </c>
      <c r="J1266" s="1">
        <v>434918180.89999998</v>
      </c>
      <c r="K1266" s="1">
        <v>805672949.45599997</v>
      </c>
      <c r="L1266" s="1">
        <v>24088770.5</v>
      </c>
      <c r="M1266" s="1">
        <v>189737223.222069</v>
      </c>
      <c r="N1266" s="1">
        <v>51992607.849010803</v>
      </c>
      <c r="O1266" s="1">
        <v>8822622.7422406897</v>
      </c>
      <c r="P1266" s="1">
        <v>189917228.90000001</v>
      </c>
      <c r="Q1266" s="1">
        <v>81142945</v>
      </c>
      <c r="R1266" s="1">
        <v>9899818</v>
      </c>
      <c r="S1266" s="1">
        <v>329171</v>
      </c>
      <c r="T1266" s="1">
        <v>41.1629095779751</v>
      </c>
      <c r="U1266" s="1">
        <v>4.7422439838298702</v>
      </c>
      <c r="V1266" s="1">
        <v>281331</v>
      </c>
      <c r="W1266" s="1">
        <v>32.869999999999997</v>
      </c>
      <c r="X1266" s="1">
        <v>0.99</v>
      </c>
      <c r="Y1266" s="1">
        <v>1142059815</v>
      </c>
      <c r="Z1266" s="1">
        <v>1509019210.72417</v>
      </c>
      <c r="AA1266" s="1">
        <v>5733356.9813999897</v>
      </c>
      <c r="AB1266" s="1">
        <v>1020564090</v>
      </c>
      <c r="AC1266" s="1">
        <v>1509019210.72417</v>
      </c>
      <c r="AD1266" s="1">
        <v>5733356.9813999897</v>
      </c>
      <c r="AE1266" s="1">
        <v>1020564090</v>
      </c>
      <c r="AF1266" s="1">
        <v>1189932130.04124</v>
      </c>
      <c r="AG1266" s="1">
        <v>5733356.9813999897</v>
      </c>
      <c r="AH1266" s="1">
        <v>1020564090</v>
      </c>
      <c r="AI1266" s="1">
        <v>1039773503.83751</v>
      </c>
      <c r="AJ1266" s="1">
        <v>5733356.9813999897</v>
      </c>
      <c r="AK1266" s="1">
        <v>2750329692.1220598</v>
      </c>
      <c r="AL1266" s="1">
        <v>3281647792.5055699</v>
      </c>
      <c r="AM1266" s="1">
        <v>3160152067.5055699</v>
      </c>
      <c r="AN1266" s="1">
        <v>2841064986.8226399</v>
      </c>
      <c r="AO1266" s="1">
        <v>2690906360.6189098</v>
      </c>
      <c r="AP1266" s="1">
        <v>890576950.54725099</v>
      </c>
      <c r="AQ1266" s="1">
        <v>0</v>
      </c>
      <c r="AR1266" s="1">
        <v>0</v>
      </c>
      <c r="AS1266" s="1">
        <v>0</v>
      </c>
      <c r="AT1266" s="1">
        <v>0</v>
      </c>
      <c r="AU1266" s="1">
        <v>0</v>
      </c>
      <c r="AV1266" s="1">
        <v>3640906642.6693201</v>
      </c>
      <c r="AW1266" s="1">
        <v>4172224743.0528202</v>
      </c>
      <c r="AX1266" s="1">
        <v>4050729018.0528202</v>
      </c>
      <c r="AY1266" s="1">
        <v>3731641937.3698902</v>
      </c>
      <c r="AZ1266" s="1">
        <v>3581483311.1661601</v>
      </c>
      <c r="BA1266" s="1">
        <v>3581483311.1661601</v>
      </c>
      <c r="BB1266" s="1">
        <v>3281647792.5055699</v>
      </c>
      <c r="BC1266" s="1">
        <v>3160152067.5055699</v>
      </c>
      <c r="BD1266" s="1">
        <v>2841064986.8226399</v>
      </c>
      <c r="BE1266" s="1">
        <v>2690906360.6189098</v>
      </c>
      <c r="BF1266" s="1">
        <v>2690906360.6189098</v>
      </c>
      <c r="BG1266" t="s">
        <v>39</v>
      </c>
    </row>
    <row r="1267" spans="1:59" x14ac:dyDescent="0.25">
      <c r="A1267">
        <v>1866</v>
      </c>
      <c r="B1267" t="s">
        <v>302</v>
      </c>
      <c r="C1267">
        <v>2017</v>
      </c>
      <c r="D1267" s="2">
        <v>56400</v>
      </c>
      <c r="E1267" s="7">
        <v>53074.18</v>
      </c>
      <c r="F1267" t="s">
        <v>45</v>
      </c>
      <c r="G1267" s="2">
        <v>114</v>
      </c>
      <c r="H1267" s="1">
        <v>2346804000</v>
      </c>
      <c r="I1267" s="1">
        <v>1115677667</v>
      </c>
      <c r="J1267" s="1">
        <v>196009821.40000001</v>
      </c>
      <c r="K1267" s="1">
        <v>424452933.39999998</v>
      </c>
      <c r="L1267" s="1">
        <v>973215.652</v>
      </c>
      <c r="M1267" s="1">
        <v>167893336.70837301</v>
      </c>
      <c r="N1267" s="1">
        <v>37065739.416732997</v>
      </c>
      <c r="O1267" s="1">
        <v>4970757.2369999997</v>
      </c>
      <c r="P1267" s="1">
        <v>54996269.905671701</v>
      </c>
      <c r="Q1267" s="1">
        <v>8483777</v>
      </c>
      <c r="R1267" s="1">
        <v>5229550</v>
      </c>
      <c r="S1267" s="1">
        <v>102733</v>
      </c>
      <c r="T1267" s="1">
        <v>51.131199212015296</v>
      </c>
      <c r="U1267" s="1">
        <v>3.4930721041666999</v>
      </c>
      <c r="V1267" s="1">
        <v>421</v>
      </c>
      <c r="W1267" s="1">
        <v>43.8</v>
      </c>
      <c r="X1267" s="1">
        <v>1.18</v>
      </c>
      <c r="Y1267" s="1">
        <v>967542000</v>
      </c>
      <c r="Z1267" s="1">
        <v>228206599.32113501</v>
      </c>
      <c r="AA1267" s="1">
        <v>11432.675999999999</v>
      </c>
      <c r="AB1267" s="1">
        <v>864612000</v>
      </c>
      <c r="AC1267" s="1">
        <v>228206599.32113501</v>
      </c>
      <c r="AD1267" s="1">
        <v>11432.675999999999</v>
      </c>
      <c r="AE1267" s="1">
        <v>864612000</v>
      </c>
      <c r="AF1267" s="1">
        <v>180357482.481473</v>
      </c>
      <c r="AG1267" s="1">
        <v>11432.675999999999</v>
      </c>
      <c r="AH1267" s="1">
        <v>864612000</v>
      </c>
      <c r="AI1267" s="1">
        <v>157840251.02751401</v>
      </c>
      <c r="AJ1267" s="1">
        <v>11432.675999999999</v>
      </c>
      <c r="AK1267" s="1">
        <v>1479580825.1083701</v>
      </c>
      <c r="AL1267" s="1">
        <v>1446766123.3027999</v>
      </c>
      <c r="AM1267" s="1">
        <v>1343836123.3027999</v>
      </c>
      <c r="AN1267" s="1">
        <v>1295987006.46314</v>
      </c>
      <c r="AO1267" s="1">
        <v>1273469775.0091801</v>
      </c>
      <c r="AP1267" s="1">
        <v>467462645.70573199</v>
      </c>
      <c r="AQ1267" s="1">
        <v>535860535.80000001</v>
      </c>
      <c r="AR1267" s="1">
        <v>217014918.49542099</v>
      </c>
      <c r="AS1267" s="1">
        <v>201575418.49542099</v>
      </c>
      <c r="AT1267" s="1">
        <v>194398050.96947101</v>
      </c>
      <c r="AU1267" s="1">
        <v>191020466.25137699</v>
      </c>
      <c r="AV1267" s="1">
        <v>1947043470.8141</v>
      </c>
      <c r="AW1267" s="1">
        <v>2131243687.5039599</v>
      </c>
      <c r="AX1267" s="1">
        <v>2012874187.5039599</v>
      </c>
      <c r="AY1267" s="1">
        <v>1957847703.13834</v>
      </c>
      <c r="AZ1267" s="1">
        <v>1931952886.96629</v>
      </c>
      <c r="BA1267" s="1">
        <v>1931952886.96629</v>
      </c>
      <c r="BB1267" s="1">
        <v>1663781041.7982199</v>
      </c>
      <c r="BC1267" s="1">
        <v>1545411541.7982199</v>
      </c>
      <c r="BD1267" s="1">
        <v>1490385057.43261</v>
      </c>
      <c r="BE1267" s="1">
        <v>1464490241.26056</v>
      </c>
      <c r="BF1267" s="1">
        <v>1464490241.26056</v>
      </c>
      <c r="BG1267" t="s">
        <v>39</v>
      </c>
    </row>
    <row r="1268" spans="1:59" x14ac:dyDescent="0.25">
      <c r="A1268">
        <v>1866</v>
      </c>
      <c r="B1268" t="s">
        <v>302</v>
      </c>
      <c r="C1268">
        <v>2018</v>
      </c>
      <c r="D1268" s="2">
        <v>56000</v>
      </c>
      <c r="E1268" s="7">
        <v>53074.18</v>
      </c>
      <c r="F1268" t="s">
        <v>45</v>
      </c>
      <c r="G1268" s="2">
        <v>114</v>
      </c>
      <c r="H1268" s="1">
        <v>2330160000</v>
      </c>
      <c r="I1268" s="1">
        <v>1154256205</v>
      </c>
      <c r="J1268" s="1">
        <v>234560681.19999999</v>
      </c>
      <c r="K1268" s="1">
        <v>430000487</v>
      </c>
      <c r="L1268" s="1">
        <v>1079439.0360000001</v>
      </c>
      <c r="M1268" s="1">
        <v>167893336.70837301</v>
      </c>
      <c r="N1268" s="1">
        <v>37065739.416732997</v>
      </c>
      <c r="O1268" s="1">
        <v>4970757.2369999997</v>
      </c>
      <c r="P1268" s="1">
        <v>54996269.905671701</v>
      </c>
      <c r="Q1268" s="1">
        <v>8483777</v>
      </c>
      <c r="R1268" s="1">
        <v>5229550</v>
      </c>
      <c r="S1268" s="1">
        <v>102733</v>
      </c>
      <c r="T1268" s="1">
        <v>52.121918947396502</v>
      </c>
      <c r="U1268" s="1">
        <v>1.99123681104979</v>
      </c>
      <c r="V1268" s="1">
        <v>421</v>
      </c>
      <c r="W1268" s="1">
        <v>43.8</v>
      </c>
      <c r="X1268" s="1">
        <v>1.18</v>
      </c>
      <c r="Y1268" s="1">
        <v>960680000</v>
      </c>
      <c r="Z1268" s="1">
        <v>240146982.81661999</v>
      </c>
      <c r="AA1268" s="1">
        <v>11432.675999999999</v>
      </c>
      <c r="AB1268" s="1">
        <v>858480000</v>
      </c>
      <c r="AC1268" s="1">
        <v>240146982.81661999</v>
      </c>
      <c r="AD1268" s="1">
        <v>11432.675999999999</v>
      </c>
      <c r="AE1268" s="1">
        <v>858480000</v>
      </c>
      <c r="AF1268" s="1">
        <v>189794271.397811</v>
      </c>
      <c r="AG1268" s="1">
        <v>11432.675999999999</v>
      </c>
      <c r="AH1268" s="1">
        <v>858480000</v>
      </c>
      <c r="AI1268" s="1">
        <v>166098877.788959</v>
      </c>
      <c r="AJ1268" s="1">
        <v>11432.675999999999</v>
      </c>
      <c r="AK1268" s="1">
        <v>1556710222.90837</v>
      </c>
      <c r="AL1268" s="1">
        <v>1490395366.59829</v>
      </c>
      <c r="AM1268" s="1">
        <v>1388195366.59829</v>
      </c>
      <c r="AN1268" s="1">
        <v>1337842655.1794801</v>
      </c>
      <c r="AO1268" s="1">
        <v>1314147261.5706301</v>
      </c>
      <c r="AP1268" s="1">
        <v>473116422.68973303</v>
      </c>
      <c r="AQ1268" s="1">
        <v>535860535.80000001</v>
      </c>
      <c r="AR1268" s="1">
        <v>223559304.98974299</v>
      </c>
      <c r="AS1268" s="1">
        <v>208229304.98974299</v>
      </c>
      <c r="AT1268" s="1">
        <v>200676398.27692199</v>
      </c>
      <c r="AU1268" s="1">
        <v>197122089.235594</v>
      </c>
      <c r="AV1268" s="1">
        <v>2029826645.5980999</v>
      </c>
      <c r="AW1268" s="1">
        <v>2187071094.27776</v>
      </c>
      <c r="AX1268" s="1">
        <v>2069541094.27776</v>
      </c>
      <c r="AY1268" s="1">
        <v>2011635476.1461301</v>
      </c>
      <c r="AZ1268" s="1">
        <v>1984385773.49595</v>
      </c>
      <c r="BA1268" s="1">
        <v>1984385773.49595</v>
      </c>
      <c r="BB1268" s="1">
        <v>1713954671.5880301</v>
      </c>
      <c r="BC1268" s="1">
        <v>1596424671.5880301</v>
      </c>
      <c r="BD1268" s="1">
        <v>1538519053.4563999</v>
      </c>
      <c r="BE1268" s="1">
        <v>1511269350.8062201</v>
      </c>
      <c r="BF1268" s="1">
        <v>1511269350.8062201</v>
      </c>
      <c r="BG1268" t="s">
        <v>39</v>
      </c>
    </row>
    <row r="1269" spans="1:59" x14ac:dyDescent="0.25">
      <c r="A1269">
        <v>1866</v>
      </c>
      <c r="B1269" t="s">
        <v>302</v>
      </c>
      <c r="C1269">
        <v>2019</v>
      </c>
      <c r="D1269" s="2">
        <v>55497</v>
      </c>
      <c r="E1269" s="7">
        <v>53074.18</v>
      </c>
      <c r="F1269" t="s">
        <v>45</v>
      </c>
      <c r="G1269" s="2">
        <v>114</v>
      </c>
      <c r="H1269" s="1">
        <v>2309230170</v>
      </c>
      <c r="I1269" s="1">
        <v>1087200076</v>
      </c>
      <c r="J1269" s="1">
        <v>197600928.00799999</v>
      </c>
      <c r="K1269" s="1">
        <v>418889670.60000002</v>
      </c>
      <c r="L1269" s="1">
        <v>988176.69200000004</v>
      </c>
      <c r="M1269" s="1">
        <v>167893336.70837301</v>
      </c>
      <c r="N1269" s="1">
        <v>37065739.416732997</v>
      </c>
      <c r="O1269" s="1">
        <v>4970757.2369999997</v>
      </c>
      <c r="P1269" s="1">
        <v>54996269.905671701</v>
      </c>
      <c r="Q1269" s="1">
        <v>8483777</v>
      </c>
      <c r="R1269" s="1">
        <v>5229550</v>
      </c>
      <c r="S1269" s="1">
        <v>102733</v>
      </c>
      <c r="T1269" s="1">
        <v>47.875468975814798</v>
      </c>
      <c r="U1269" s="1">
        <v>5.4139780726906404</v>
      </c>
      <c r="V1269" s="1">
        <v>421</v>
      </c>
      <c r="W1269" s="1">
        <v>43.8</v>
      </c>
      <c r="X1269" s="1">
        <v>1.18</v>
      </c>
      <c r="Y1269" s="1">
        <v>952051035</v>
      </c>
      <c r="Z1269" s="1">
        <v>203408341.79248899</v>
      </c>
      <c r="AA1269" s="1">
        <v>11432.675999999999</v>
      </c>
      <c r="AB1269" s="1">
        <v>850769010</v>
      </c>
      <c r="AC1269" s="1">
        <v>203408341.79248899</v>
      </c>
      <c r="AD1269" s="1">
        <v>11432.675999999999</v>
      </c>
      <c r="AE1269" s="1">
        <v>850769010</v>
      </c>
      <c r="AF1269" s="1">
        <v>160758788.53003201</v>
      </c>
      <c r="AG1269" s="1">
        <v>11432.675999999999</v>
      </c>
      <c r="AH1269" s="1">
        <v>850769010</v>
      </c>
      <c r="AI1269" s="1">
        <v>140688410.52417001</v>
      </c>
      <c r="AJ1269" s="1">
        <v>11432.675999999999</v>
      </c>
      <c r="AK1269" s="1">
        <v>1452694340.7163701</v>
      </c>
      <c r="AL1269" s="1">
        <v>1408068007.3821599</v>
      </c>
      <c r="AM1269" s="1">
        <v>1306785982.3821599</v>
      </c>
      <c r="AN1269" s="1">
        <v>1264136429.1197</v>
      </c>
      <c r="AO1269" s="1">
        <v>1244066051.1138401</v>
      </c>
      <c r="AP1269" s="1">
        <v>461914343.945732</v>
      </c>
      <c r="AQ1269" s="1">
        <v>535860535.80000001</v>
      </c>
      <c r="AR1269" s="1">
        <v>211210201.107324</v>
      </c>
      <c r="AS1269" s="1">
        <v>196017897.357324</v>
      </c>
      <c r="AT1269" s="1">
        <v>189620464.367955</v>
      </c>
      <c r="AU1269" s="1">
        <v>186609907.66707599</v>
      </c>
      <c r="AV1269" s="1">
        <v>1914608684.6621001</v>
      </c>
      <c r="AW1269" s="1">
        <v>2081192552.43521</v>
      </c>
      <c r="AX1269" s="1">
        <v>1964718223.68521</v>
      </c>
      <c r="AY1269" s="1">
        <v>1915671237.4333899</v>
      </c>
      <c r="AZ1269" s="1">
        <v>1892590302.72665</v>
      </c>
      <c r="BA1269" s="1">
        <v>1892590302.72665</v>
      </c>
      <c r="BB1269" s="1">
        <v>1619278208.48948</v>
      </c>
      <c r="BC1269" s="1">
        <v>1502803879.73948</v>
      </c>
      <c r="BD1269" s="1">
        <v>1453756893.4876599</v>
      </c>
      <c r="BE1269" s="1">
        <v>1430675958.78091</v>
      </c>
      <c r="BF1269" s="1">
        <v>1430675958.78091</v>
      </c>
      <c r="BG1269" t="s">
        <v>39</v>
      </c>
    </row>
    <row r="1270" spans="1:59" x14ac:dyDescent="0.25">
      <c r="A1270">
        <v>1866</v>
      </c>
      <c r="B1270" t="s">
        <v>302</v>
      </c>
      <c r="C1270">
        <v>2020</v>
      </c>
      <c r="D1270" s="2">
        <v>55461</v>
      </c>
      <c r="E1270" s="7">
        <v>53074.18</v>
      </c>
      <c r="F1270" t="s">
        <v>45</v>
      </c>
      <c r="G1270" s="2">
        <v>114</v>
      </c>
      <c r="H1270" s="1">
        <v>2307732210</v>
      </c>
      <c r="I1270" s="1">
        <v>1152810968</v>
      </c>
      <c r="J1270" s="1">
        <v>196682320.19999999</v>
      </c>
      <c r="K1270" s="1">
        <v>400926698</v>
      </c>
      <c r="L1270" s="1">
        <v>561039</v>
      </c>
      <c r="M1270" s="1">
        <v>167893336.70837301</v>
      </c>
      <c r="N1270" s="1">
        <v>37065739.416732997</v>
      </c>
      <c r="O1270" s="1">
        <v>4970757.2369999997</v>
      </c>
      <c r="P1270" s="1">
        <v>54996269.905671701</v>
      </c>
      <c r="Q1270" s="1">
        <v>8483777</v>
      </c>
      <c r="R1270" s="1">
        <v>5229550</v>
      </c>
      <c r="S1270" s="1">
        <v>102733</v>
      </c>
      <c r="T1270" s="1">
        <v>49.128591828210702</v>
      </c>
      <c r="U1270" s="1">
        <v>2.1160920672586001</v>
      </c>
      <c r="V1270" s="1">
        <v>421</v>
      </c>
      <c r="W1270" s="1">
        <v>43.8</v>
      </c>
      <c r="X1270" s="1">
        <v>1.18</v>
      </c>
      <c r="Y1270" s="1">
        <v>951433455</v>
      </c>
      <c r="Z1270" s="1">
        <v>225209582.05901</v>
      </c>
      <c r="AA1270" s="1">
        <v>11432.675999999999</v>
      </c>
      <c r="AB1270" s="1">
        <v>850217130</v>
      </c>
      <c r="AC1270" s="1">
        <v>225209582.05901</v>
      </c>
      <c r="AD1270" s="1">
        <v>11432.675999999999</v>
      </c>
      <c r="AE1270" s="1">
        <v>850217130</v>
      </c>
      <c r="AF1270" s="1">
        <v>177988863.475894</v>
      </c>
      <c r="AG1270" s="1">
        <v>11432.675999999999</v>
      </c>
      <c r="AH1270" s="1">
        <v>850217130</v>
      </c>
      <c r="AI1270" s="1">
        <v>155767348.84854501</v>
      </c>
      <c r="AJ1270" s="1">
        <v>11432.675999999999</v>
      </c>
      <c r="AK1270" s="1">
        <v>1517386624.90837</v>
      </c>
      <c r="AL1270" s="1">
        <v>1428333059.8406799</v>
      </c>
      <c r="AM1270" s="1">
        <v>1327116734.8406799</v>
      </c>
      <c r="AN1270" s="1">
        <v>1279896016.25756</v>
      </c>
      <c r="AO1270" s="1">
        <v>1257674501.6302099</v>
      </c>
      <c r="AP1270" s="1">
        <v>443524233.65373302</v>
      </c>
      <c r="AQ1270" s="1">
        <v>535860535.80000001</v>
      </c>
      <c r="AR1270" s="1">
        <v>214249958.97610199</v>
      </c>
      <c r="AS1270" s="1">
        <v>199067510.22610199</v>
      </c>
      <c r="AT1270" s="1">
        <v>191984402.43863401</v>
      </c>
      <c r="AU1270" s="1">
        <v>188651175.24453199</v>
      </c>
      <c r="AV1270" s="1">
        <v>1960910858.5620999</v>
      </c>
      <c r="AW1270" s="1">
        <v>2086107252.47051</v>
      </c>
      <c r="AX1270" s="1">
        <v>1969708478.72051</v>
      </c>
      <c r="AY1270" s="1">
        <v>1915404652.34993</v>
      </c>
      <c r="AZ1270" s="1">
        <v>1889849910.5284801</v>
      </c>
      <c r="BA1270" s="1">
        <v>1889849910.5284801</v>
      </c>
      <c r="BB1270" s="1">
        <v>1642583018.8167801</v>
      </c>
      <c r="BC1270" s="1">
        <v>1526184245.0667801</v>
      </c>
      <c r="BD1270" s="1">
        <v>1471880418.6961999</v>
      </c>
      <c r="BE1270" s="1">
        <v>1446325676.8747499</v>
      </c>
      <c r="BF1270" s="1">
        <v>1446325676.8747499</v>
      </c>
      <c r="BG1270" t="s">
        <v>39</v>
      </c>
    </row>
    <row r="1271" spans="1:59" x14ac:dyDescent="0.25">
      <c r="A1271">
        <v>1866</v>
      </c>
      <c r="B1271" t="s">
        <v>302</v>
      </c>
      <c r="C1271">
        <v>2021</v>
      </c>
      <c r="D1271" s="2">
        <v>55461</v>
      </c>
      <c r="E1271" s="7">
        <v>53074.18</v>
      </c>
      <c r="F1271" t="s">
        <v>45</v>
      </c>
      <c r="G1271" s="2">
        <v>114</v>
      </c>
      <c r="H1271" s="1">
        <v>2307732210</v>
      </c>
      <c r="I1271" s="1">
        <v>1152059176</v>
      </c>
      <c r="J1271" s="1">
        <v>212701105.69999999</v>
      </c>
      <c r="K1271" s="1">
        <v>462247512.60000002</v>
      </c>
      <c r="L1271" s="1">
        <v>739823.42799999996</v>
      </c>
      <c r="M1271" s="1">
        <v>167893336.70837301</v>
      </c>
      <c r="N1271" s="1">
        <v>37065739.416732997</v>
      </c>
      <c r="O1271" s="1">
        <v>4970757.2369999997</v>
      </c>
      <c r="P1271" s="1">
        <v>54996269.905671701</v>
      </c>
      <c r="Q1271" s="1">
        <v>8483777</v>
      </c>
      <c r="R1271" s="1">
        <v>5229550</v>
      </c>
      <c r="S1271" s="1">
        <v>102733</v>
      </c>
      <c r="T1271" s="1">
        <v>48.754442223744697</v>
      </c>
      <c r="U1271" s="1">
        <v>2.6904615025759102</v>
      </c>
      <c r="V1271" s="1">
        <v>421</v>
      </c>
      <c r="W1271" s="1">
        <v>43.8</v>
      </c>
      <c r="X1271" s="1">
        <v>1.18</v>
      </c>
      <c r="Y1271" s="1">
        <v>951433455</v>
      </c>
      <c r="Z1271" s="1">
        <v>220665778.22788399</v>
      </c>
      <c r="AA1271" s="1">
        <v>11432.675999999999</v>
      </c>
      <c r="AB1271" s="1">
        <v>850217130</v>
      </c>
      <c r="AC1271" s="1">
        <v>220665778.22788399</v>
      </c>
      <c r="AD1271" s="1">
        <v>11432.675999999999</v>
      </c>
      <c r="AE1271" s="1">
        <v>850217130</v>
      </c>
      <c r="AF1271" s="1">
        <v>174397779.68467399</v>
      </c>
      <c r="AG1271" s="1">
        <v>11432.675999999999</v>
      </c>
      <c r="AH1271" s="1">
        <v>850217130</v>
      </c>
      <c r="AI1271" s="1">
        <v>152624603.899634</v>
      </c>
      <c r="AJ1271" s="1">
        <v>11432.675999999999</v>
      </c>
      <c r="AK1271" s="1">
        <v>1532653618.40837</v>
      </c>
      <c r="AL1271" s="1">
        <v>1439808041.5095501</v>
      </c>
      <c r="AM1271" s="1">
        <v>1338591716.5095501</v>
      </c>
      <c r="AN1271" s="1">
        <v>1292323717.9663401</v>
      </c>
      <c r="AO1271" s="1">
        <v>1270550542.1812999</v>
      </c>
      <c r="AP1271" s="1">
        <v>505023832.68173301</v>
      </c>
      <c r="AQ1271" s="1">
        <v>535860535.80000001</v>
      </c>
      <c r="AR1271" s="1">
        <v>215971206.22643301</v>
      </c>
      <c r="AS1271" s="1">
        <v>200788757.47643301</v>
      </c>
      <c r="AT1271" s="1">
        <v>193848557.694951</v>
      </c>
      <c r="AU1271" s="1">
        <v>190582581.32719499</v>
      </c>
      <c r="AV1271" s="1">
        <v>2037677451.0901</v>
      </c>
      <c r="AW1271" s="1">
        <v>2160803080.4177198</v>
      </c>
      <c r="AX1271" s="1">
        <v>2044404306.6677201</v>
      </c>
      <c r="AY1271" s="1">
        <v>1991196108.34303</v>
      </c>
      <c r="AZ1271" s="1">
        <v>1966156956.1902299</v>
      </c>
      <c r="BA1271" s="1">
        <v>1966156956.1902299</v>
      </c>
      <c r="BB1271" s="1">
        <v>1655779247.73598</v>
      </c>
      <c r="BC1271" s="1">
        <v>1539380473.98598</v>
      </c>
      <c r="BD1271" s="1">
        <v>1486172275.6612899</v>
      </c>
      <c r="BE1271" s="1">
        <v>1461133123.5085001</v>
      </c>
      <c r="BF1271" s="1">
        <v>1461133123.5085001</v>
      </c>
      <c r="BG1271" t="s">
        <v>39</v>
      </c>
    </row>
    <row r="1272" spans="1:59" x14ac:dyDescent="0.25">
      <c r="A1272">
        <v>1869</v>
      </c>
      <c r="B1272" t="s">
        <v>303</v>
      </c>
      <c r="C1272">
        <v>2017</v>
      </c>
      <c r="D1272" s="2">
        <v>130269</v>
      </c>
      <c r="E1272" s="7">
        <v>74329.98</v>
      </c>
      <c r="F1272" t="s">
        <v>45</v>
      </c>
      <c r="G1272" s="2">
        <v>142</v>
      </c>
      <c r="H1272" s="1">
        <v>6751842270</v>
      </c>
      <c r="I1272" s="1">
        <v>2355119789.5240002</v>
      </c>
      <c r="J1272" s="1">
        <v>176015887.5</v>
      </c>
      <c r="K1272" s="1">
        <v>459330109.80000001</v>
      </c>
      <c r="L1272" s="1">
        <v>14771034.789999999</v>
      </c>
      <c r="M1272" s="1">
        <v>68898778.364074603</v>
      </c>
      <c r="N1272" s="1">
        <v>31421320.498791799</v>
      </c>
      <c r="O1272" s="1">
        <v>18004795.387426902</v>
      </c>
      <c r="P1272" s="1">
        <v>68898778.364074603</v>
      </c>
      <c r="Q1272" s="1">
        <v>32290162</v>
      </c>
      <c r="R1272" s="1">
        <v>21911637</v>
      </c>
      <c r="S1272" s="1">
        <v>447226</v>
      </c>
      <c r="T1272" s="1">
        <v>51.363740645383601</v>
      </c>
      <c r="U1272" s="1">
        <v>3.5715299853560798</v>
      </c>
      <c r="V1272" s="1">
        <v>0</v>
      </c>
      <c r="Y1272" s="1">
        <v>2234764695</v>
      </c>
      <c r="Z1272" s="1">
        <v>882570861.96776104</v>
      </c>
      <c r="AA1272" s="1">
        <v>0</v>
      </c>
      <c r="AB1272" s="1">
        <v>1997023770</v>
      </c>
      <c r="AC1272" s="1">
        <v>882570861.96776104</v>
      </c>
      <c r="AD1272" s="1">
        <v>0</v>
      </c>
      <c r="AE1272" s="1">
        <v>1997023770</v>
      </c>
      <c r="AF1272" s="1">
        <v>697840567.65482295</v>
      </c>
      <c r="AG1272" s="1">
        <v>0</v>
      </c>
      <c r="AH1272" s="1">
        <v>1997023770</v>
      </c>
      <c r="AI1272" s="1">
        <v>610908664.448735</v>
      </c>
      <c r="AJ1272" s="1">
        <v>0</v>
      </c>
      <c r="AK1272" s="1">
        <v>2600034455.3880701</v>
      </c>
      <c r="AL1272" s="1">
        <v>3362250222.83183</v>
      </c>
      <c r="AM1272" s="1">
        <v>3124509297.83183</v>
      </c>
      <c r="AN1272" s="1">
        <v>2939779003.5188899</v>
      </c>
      <c r="AO1272" s="1">
        <v>2852847100.3128099</v>
      </c>
      <c r="AP1272" s="1">
        <v>523527260.47621799</v>
      </c>
      <c r="AQ1272" s="1">
        <v>704676672.39999998</v>
      </c>
      <c r="AR1272" s="1">
        <v>504337533.424775</v>
      </c>
      <c r="AS1272" s="1">
        <v>468676394.674775</v>
      </c>
      <c r="AT1272" s="1">
        <v>440966850.527834</v>
      </c>
      <c r="AU1272" s="1">
        <v>427927065.04692101</v>
      </c>
      <c r="AV1272" s="1">
        <v>3123561715.8642902</v>
      </c>
      <c r="AW1272" s="1">
        <v>4390115016.73283</v>
      </c>
      <c r="AX1272" s="1">
        <v>4116712952.98283</v>
      </c>
      <c r="AY1272" s="1">
        <v>3904273114.5229502</v>
      </c>
      <c r="AZ1272" s="1">
        <v>3804301425.8359499</v>
      </c>
      <c r="BA1272" s="1">
        <v>3804301425.8359499</v>
      </c>
      <c r="BB1272" s="1">
        <v>3866587756.2566099</v>
      </c>
      <c r="BC1272" s="1">
        <v>3593185692.5066099</v>
      </c>
      <c r="BD1272" s="1">
        <v>3380745854.04673</v>
      </c>
      <c r="BE1272" s="1">
        <v>3280774165.3597298</v>
      </c>
      <c r="BF1272" s="1">
        <v>3280774165.3597298</v>
      </c>
      <c r="BG1272" t="s">
        <v>39</v>
      </c>
    </row>
    <row r="1273" spans="1:59" x14ac:dyDescent="0.25">
      <c r="A1273">
        <v>1869</v>
      </c>
      <c r="B1273" t="s">
        <v>303</v>
      </c>
      <c r="C1273">
        <v>2018</v>
      </c>
      <c r="D1273" s="2">
        <v>130269</v>
      </c>
      <c r="E1273" s="7">
        <v>74329.98</v>
      </c>
      <c r="F1273" t="s">
        <v>45</v>
      </c>
      <c r="G1273" s="2">
        <v>142</v>
      </c>
      <c r="H1273" s="1">
        <v>6751842270</v>
      </c>
      <c r="I1273" s="1">
        <v>2543071595</v>
      </c>
      <c r="J1273" s="1">
        <v>110582283</v>
      </c>
      <c r="K1273" s="1">
        <v>567327125.10000002</v>
      </c>
      <c r="L1273" s="1">
        <v>6959127.7560000001</v>
      </c>
      <c r="M1273" s="1">
        <v>68898778.364074603</v>
      </c>
      <c r="N1273" s="1">
        <v>31421320.498791799</v>
      </c>
      <c r="O1273" s="1">
        <v>18004795.387426902</v>
      </c>
      <c r="P1273" s="1">
        <v>68898778.364074603</v>
      </c>
      <c r="Q1273" s="1">
        <v>32290162</v>
      </c>
      <c r="R1273" s="1">
        <v>21911637</v>
      </c>
      <c r="S1273" s="1">
        <v>447226</v>
      </c>
      <c r="T1273" s="1">
        <v>52.297124339307501</v>
      </c>
      <c r="U1273" s="1">
        <v>1.9796707724203799</v>
      </c>
      <c r="V1273" s="1">
        <v>0</v>
      </c>
      <c r="Y1273" s="1">
        <v>2234764695</v>
      </c>
      <c r="Z1273" s="1">
        <v>929204105.71618402</v>
      </c>
      <c r="AA1273" s="1">
        <v>0</v>
      </c>
      <c r="AB1273" s="1">
        <v>1997023770</v>
      </c>
      <c r="AC1273" s="1">
        <v>929204105.71618402</v>
      </c>
      <c r="AD1273" s="1">
        <v>0</v>
      </c>
      <c r="AE1273" s="1">
        <v>1997023770</v>
      </c>
      <c r="AF1273" s="1">
        <v>734713039.53365803</v>
      </c>
      <c r="AG1273" s="1">
        <v>0</v>
      </c>
      <c r="AH1273" s="1">
        <v>1997023770</v>
      </c>
      <c r="AI1273" s="1">
        <v>643187831.91835201</v>
      </c>
      <c r="AJ1273" s="1">
        <v>0</v>
      </c>
      <c r="AK1273" s="1">
        <v>2722552656.3640699</v>
      </c>
      <c r="AL1273" s="1">
        <v>3343449862.0802498</v>
      </c>
      <c r="AM1273" s="1">
        <v>3105708937.0802498</v>
      </c>
      <c r="AN1273" s="1">
        <v>2911217870.8977299</v>
      </c>
      <c r="AO1273" s="1">
        <v>2819692663.2824202</v>
      </c>
      <c r="AP1273" s="1">
        <v>623712368.74221802</v>
      </c>
      <c r="AQ1273" s="1">
        <v>704676672.39999998</v>
      </c>
      <c r="AR1273" s="1">
        <v>501517479.312038</v>
      </c>
      <c r="AS1273" s="1">
        <v>465856340.562038</v>
      </c>
      <c r="AT1273" s="1">
        <v>436682680.63465899</v>
      </c>
      <c r="AU1273" s="1">
        <v>422953899.49236399</v>
      </c>
      <c r="AV1273" s="1">
        <v>3346265025.1062899</v>
      </c>
      <c r="AW1273" s="1">
        <v>4468679710.13451</v>
      </c>
      <c r="AX1273" s="1">
        <v>4195277646.38451</v>
      </c>
      <c r="AY1273" s="1">
        <v>3971612920.27461</v>
      </c>
      <c r="AZ1273" s="1">
        <v>3866358931.5170002</v>
      </c>
      <c r="BA1273" s="1">
        <v>3866358931.5170002</v>
      </c>
      <c r="BB1273" s="1">
        <v>3844967341.3922901</v>
      </c>
      <c r="BC1273" s="1">
        <v>3571565277.6422901</v>
      </c>
      <c r="BD1273" s="1">
        <v>3347900551.5323901</v>
      </c>
      <c r="BE1273" s="1">
        <v>3242646562.7747898</v>
      </c>
      <c r="BF1273" s="1">
        <v>3242646562.7747898</v>
      </c>
      <c r="BG1273" t="s">
        <v>39</v>
      </c>
    </row>
    <row r="1274" spans="1:59" x14ac:dyDescent="0.25">
      <c r="A1274">
        <v>1869</v>
      </c>
      <c r="B1274" t="s">
        <v>303</v>
      </c>
      <c r="C1274">
        <v>2019</v>
      </c>
      <c r="D1274" s="2">
        <v>130269</v>
      </c>
      <c r="E1274" s="7">
        <v>74329.98</v>
      </c>
      <c r="F1274" t="s">
        <v>45</v>
      </c>
      <c r="G1274" s="2">
        <v>142</v>
      </c>
      <c r="H1274" s="1">
        <v>6751842270</v>
      </c>
      <c r="I1274" s="1">
        <v>2398328769</v>
      </c>
      <c r="J1274" s="1">
        <v>0</v>
      </c>
      <c r="K1274" s="1">
        <v>533471787.69599998</v>
      </c>
      <c r="L1274" s="1">
        <v>4887765</v>
      </c>
      <c r="M1274" s="1">
        <v>68898778.364074603</v>
      </c>
      <c r="N1274" s="1">
        <v>31421320.498791799</v>
      </c>
      <c r="O1274" s="1">
        <v>18004795.387426902</v>
      </c>
      <c r="P1274" s="1">
        <v>68898778.364074603</v>
      </c>
      <c r="Q1274" s="1">
        <v>32290162</v>
      </c>
      <c r="R1274" s="1">
        <v>21911637</v>
      </c>
      <c r="S1274" s="1">
        <v>447226</v>
      </c>
      <c r="T1274" s="1">
        <v>48.123523513395703</v>
      </c>
      <c r="U1274" s="1">
        <v>5.3469670681589099</v>
      </c>
      <c r="V1274" s="1">
        <v>0</v>
      </c>
      <c r="Y1274" s="1">
        <v>2234764695</v>
      </c>
      <c r="Z1274" s="1">
        <v>789947603.85632002</v>
      </c>
      <c r="AA1274" s="1">
        <v>0</v>
      </c>
      <c r="AB1274" s="1">
        <v>1997023770</v>
      </c>
      <c r="AC1274" s="1">
        <v>789947603.85632002</v>
      </c>
      <c r="AD1274" s="1">
        <v>0</v>
      </c>
      <c r="AE1274" s="1">
        <v>1997023770</v>
      </c>
      <c r="AF1274" s="1">
        <v>624604219.38652003</v>
      </c>
      <c r="AG1274" s="1">
        <v>0</v>
      </c>
      <c r="AH1274" s="1">
        <v>1997023770</v>
      </c>
      <c r="AI1274" s="1">
        <v>546795567.87132001</v>
      </c>
      <c r="AJ1274" s="1">
        <v>0</v>
      </c>
      <c r="AK1274" s="1">
        <v>2467227547.3640699</v>
      </c>
      <c r="AL1274" s="1">
        <v>3093611077.2203898</v>
      </c>
      <c r="AM1274" s="1">
        <v>2855870152.2203898</v>
      </c>
      <c r="AN1274" s="1">
        <v>2690526767.7505898</v>
      </c>
      <c r="AO1274" s="1">
        <v>2612718116.2353902</v>
      </c>
      <c r="AP1274" s="1">
        <v>587785668.58221805</v>
      </c>
      <c r="AQ1274" s="1">
        <v>704676672.39999998</v>
      </c>
      <c r="AR1274" s="1">
        <v>464041661.58305901</v>
      </c>
      <c r="AS1274" s="1">
        <v>428380522.83305901</v>
      </c>
      <c r="AT1274" s="1">
        <v>403579015.16258901</v>
      </c>
      <c r="AU1274" s="1">
        <v>391907717.43530899</v>
      </c>
      <c r="AV1274" s="1">
        <v>3055013215.94629</v>
      </c>
      <c r="AW1274" s="1">
        <v>4145438407.3856702</v>
      </c>
      <c r="AX1274" s="1">
        <v>3872036343.6356702</v>
      </c>
      <c r="AY1274" s="1">
        <v>3681891451.4954</v>
      </c>
      <c r="AZ1274" s="1">
        <v>3592411502.2529202</v>
      </c>
      <c r="BA1274" s="1">
        <v>3592411502.2529202</v>
      </c>
      <c r="BB1274" s="1">
        <v>3557652738.8034501</v>
      </c>
      <c r="BC1274" s="1">
        <v>3284250675.0534501</v>
      </c>
      <c r="BD1274" s="1">
        <v>3094105782.9131799</v>
      </c>
      <c r="BE1274" s="1">
        <v>3004625833.6707001</v>
      </c>
      <c r="BF1274" s="1">
        <v>3004625833.6707001</v>
      </c>
      <c r="BG1274" t="s">
        <v>39</v>
      </c>
    </row>
    <row r="1275" spans="1:59" x14ac:dyDescent="0.25">
      <c r="A1275">
        <v>1869</v>
      </c>
      <c r="B1275" t="s">
        <v>303</v>
      </c>
      <c r="C1275">
        <v>2020</v>
      </c>
      <c r="D1275" s="2">
        <v>120937</v>
      </c>
      <c r="E1275" s="7">
        <v>74329.98</v>
      </c>
      <c r="F1275" t="s">
        <v>45</v>
      </c>
      <c r="G1275" s="2">
        <v>142</v>
      </c>
      <c r="H1275" s="1">
        <v>6268164710</v>
      </c>
      <c r="I1275" s="1">
        <v>2582405996</v>
      </c>
      <c r="J1275" s="1">
        <v>0</v>
      </c>
      <c r="K1275" s="1">
        <v>493370021.54699898</v>
      </c>
      <c r="L1275" s="1">
        <v>87497184.670000002</v>
      </c>
      <c r="M1275" s="1">
        <v>68898778.364074603</v>
      </c>
      <c r="N1275" s="1">
        <v>31421320.498791799</v>
      </c>
      <c r="O1275" s="1">
        <v>18004795.387426902</v>
      </c>
      <c r="P1275" s="1">
        <v>68898778.364074603</v>
      </c>
      <c r="Q1275" s="1">
        <v>32290162</v>
      </c>
      <c r="R1275" s="1">
        <v>21911637</v>
      </c>
      <c r="S1275" s="1">
        <v>447226</v>
      </c>
      <c r="T1275" s="1">
        <v>49.440864322198898</v>
      </c>
      <c r="U1275" s="1">
        <v>2.1163624358412099</v>
      </c>
      <c r="V1275" s="1">
        <v>0</v>
      </c>
      <c r="Y1275" s="1">
        <v>2074674235</v>
      </c>
      <c r="Z1275" s="1">
        <v>873933761.28070402</v>
      </c>
      <c r="AA1275" s="1">
        <v>0</v>
      </c>
      <c r="AB1275" s="1">
        <v>1853964210</v>
      </c>
      <c r="AC1275" s="1">
        <v>873933761.28070402</v>
      </c>
      <c r="AD1275" s="1">
        <v>0</v>
      </c>
      <c r="AE1275" s="1">
        <v>1853964210</v>
      </c>
      <c r="AF1275" s="1">
        <v>691011292.51547694</v>
      </c>
      <c r="AG1275" s="1">
        <v>0</v>
      </c>
      <c r="AH1275" s="1">
        <v>1853964210</v>
      </c>
      <c r="AI1275" s="1">
        <v>604930130.74360597</v>
      </c>
      <c r="AJ1275" s="1">
        <v>0</v>
      </c>
      <c r="AK1275" s="1">
        <v>2651304774.3640699</v>
      </c>
      <c r="AL1275" s="1">
        <v>3017506774.6447701</v>
      </c>
      <c r="AM1275" s="1">
        <v>2796796749.6447701</v>
      </c>
      <c r="AN1275" s="1">
        <v>2613874280.87955</v>
      </c>
      <c r="AO1275" s="1">
        <v>2527793119.1076798</v>
      </c>
      <c r="AP1275" s="1">
        <v>630293322.10321701</v>
      </c>
      <c r="AQ1275" s="1">
        <v>704676672.39999998</v>
      </c>
      <c r="AR1275" s="1">
        <v>452626016.19671601</v>
      </c>
      <c r="AS1275" s="1">
        <v>419519512.44671601</v>
      </c>
      <c r="AT1275" s="1">
        <v>392081142.13193202</v>
      </c>
      <c r="AU1275" s="1">
        <v>379168967.86615199</v>
      </c>
      <c r="AV1275" s="1">
        <v>3281598096.4672899</v>
      </c>
      <c r="AW1275" s="1">
        <v>4100426112.9447098</v>
      </c>
      <c r="AX1275" s="1">
        <v>3846609584.1947098</v>
      </c>
      <c r="AY1275" s="1">
        <v>3636248745.1146998</v>
      </c>
      <c r="AZ1275" s="1">
        <v>3537255409.0770502</v>
      </c>
      <c r="BA1275" s="1">
        <v>3537255409.0770502</v>
      </c>
      <c r="BB1275" s="1">
        <v>3470132790.8414898</v>
      </c>
      <c r="BC1275" s="1">
        <v>3216316262.0914898</v>
      </c>
      <c r="BD1275" s="1">
        <v>3005955423.0114799</v>
      </c>
      <c r="BE1275" s="1">
        <v>2906962086.9738302</v>
      </c>
      <c r="BF1275" s="1">
        <v>2906962086.9738302</v>
      </c>
      <c r="BG1275" t="s">
        <v>39</v>
      </c>
    </row>
    <row r="1276" spans="1:59" x14ac:dyDescent="0.25">
      <c r="A1276">
        <v>1869</v>
      </c>
      <c r="B1276" t="s">
        <v>303</v>
      </c>
      <c r="C1276">
        <v>2021</v>
      </c>
      <c r="D1276" s="2">
        <v>120937</v>
      </c>
      <c r="E1276" s="7">
        <v>74329.98</v>
      </c>
      <c r="F1276" t="s">
        <v>45</v>
      </c>
      <c r="G1276" s="2">
        <v>142</v>
      </c>
      <c r="H1276" s="1">
        <v>6268164710</v>
      </c>
      <c r="I1276" s="1">
        <v>2564125755.0629902</v>
      </c>
      <c r="J1276" s="1">
        <v>0</v>
      </c>
      <c r="K1276" s="1">
        <v>529929200.34299898</v>
      </c>
      <c r="L1276" s="1">
        <v>91242190.211999893</v>
      </c>
      <c r="M1276" s="1">
        <v>68898778.364074603</v>
      </c>
      <c r="N1276" s="1">
        <v>31421320.498791799</v>
      </c>
      <c r="O1276" s="1">
        <v>18004795.387426902</v>
      </c>
      <c r="P1276" s="1">
        <v>68898778.364074603</v>
      </c>
      <c r="Q1276" s="1">
        <v>32290162</v>
      </c>
      <c r="R1276" s="1">
        <v>21911637</v>
      </c>
      <c r="S1276" s="1">
        <v>447226</v>
      </c>
      <c r="T1276" s="1">
        <v>49.086245145876198</v>
      </c>
      <c r="U1276" s="1">
        <v>2.56966755414054</v>
      </c>
      <c r="V1276" s="1">
        <v>0</v>
      </c>
      <c r="Y1276" s="1">
        <v>2074674235</v>
      </c>
      <c r="Z1276" s="1">
        <v>859013956.75059795</v>
      </c>
      <c r="AA1276" s="1">
        <v>0</v>
      </c>
      <c r="AB1276" s="1">
        <v>1853964210</v>
      </c>
      <c r="AC1276" s="1">
        <v>859013956.75059795</v>
      </c>
      <c r="AD1276" s="1">
        <v>0</v>
      </c>
      <c r="AE1276" s="1">
        <v>1853964210</v>
      </c>
      <c r="AF1276" s="1">
        <v>679214341.91212904</v>
      </c>
      <c r="AG1276" s="1">
        <v>0</v>
      </c>
      <c r="AH1276" s="1">
        <v>1853964210</v>
      </c>
      <c r="AI1276" s="1">
        <v>594602758.45873201</v>
      </c>
      <c r="AJ1276" s="1">
        <v>0</v>
      </c>
      <c r="AK1276" s="1">
        <v>2633024533.4270601</v>
      </c>
      <c r="AL1276" s="1">
        <v>3002586970.1146698</v>
      </c>
      <c r="AM1276" s="1">
        <v>2781876945.1146698</v>
      </c>
      <c r="AN1276" s="1">
        <v>2602077330.2761998</v>
      </c>
      <c r="AO1276" s="1">
        <v>2517465746.8228002</v>
      </c>
      <c r="AP1276" s="1">
        <v>670597506.44121695</v>
      </c>
      <c r="AQ1276" s="1">
        <v>704676672.39999998</v>
      </c>
      <c r="AR1276" s="1">
        <v>450388045.51720101</v>
      </c>
      <c r="AS1276" s="1">
        <v>417281541.76720101</v>
      </c>
      <c r="AT1276" s="1">
        <v>390311599.54143</v>
      </c>
      <c r="AU1276" s="1">
        <v>377619862.02342099</v>
      </c>
      <c r="AV1276" s="1">
        <v>3303622039.8682799</v>
      </c>
      <c r="AW1276" s="1">
        <v>4123572522.0730901</v>
      </c>
      <c r="AX1276" s="1">
        <v>3869755993.3230901</v>
      </c>
      <c r="AY1276" s="1">
        <v>3662986436.2588501</v>
      </c>
      <c r="AZ1276" s="1">
        <v>3565683115.2874398</v>
      </c>
      <c r="BA1276" s="1">
        <v>3565683115.2874398</v>
      </c>
      <c r="BB1276" s="1">
        <v>3452975015.6318698</v>
      </c>
      <c r="BC1276" s="1">
        <v>3199158486.8818698</v>
      </c>
      <c r="BD1276" s="1">
        <v>2992388929.8176298</v>
      </c>
      <c r="BE1276" s="1">
        <v>2895085608.84622</v>
      </c>
      <c r="BF1276" s="1">
        <v>2895085608.84622</v>
      </c>
      <c r="BG1276" t="s">
        <v>39</v>
      </c>
    </row>
    <row r="1277" spans="1:59" x14ac:dyDescent="0.25">
      <c r="A1277">
        <v>1873</v>
      </c>
      <c r="B1277" t="s">
        <v>304</v>
      </c>
      <c r="C1277">
        <v>2017</v>
      </c>
      <c r="D1277" s="2">
        <v>162176</v>
      </c>
      <c r="E1277" s="7">
        <v>123269.06</v>
      </c>
      <c r="F1277" t="s">
        <v>45</v>
      </c>
      <c r="G1277" s="2">
        <v>169</v>
      </c>
      <c r="H1277" s="1">
        <v>10003826560</v>
      </c>
      <c r="I1277" s="1">
        <v>5775057273</v>
      </c>
      <c r="J1277" s="1">
        <v>0</v>
      </c>
      <c r="K1277" s="1">
        <v>2553694287</v>
      </c>
      <c r="L1277" s="1">
        <v>0</v>
      </c>
      <c r="M1277" s="1">
        <v>398247239.66338301</v>
      </c>
      <c r="N1277" s="1">
        <v>252443991.486835</v>
      </c>
      <c r="O1277" s="1">
        <v>24545153.4127138</v>
      </c>
      <c r="P1277" s="1">
        <v>281011237.901685</v>
      </c>
      <c r="Q1277" s="1">
        <v>109984229</v>
      </c>
      <c r="R1277" s="1">
        <v>70155538</v>
      </c>
      <c r="S1277" s="1">
        <v>2140476</v>
      </c>
      <c r="T1277" s="1">
        <v>55.600670542116902</v>
      </c>
      <c r="U1277" s="1">
        <v>4.24689681241043</v>
      </c>
      <c r="V1277" s="1">
        <v>0</v>
      </c>
      <c r="W1277" s="1">
        <v>48.48</v>
      </c>
      <c r="X1277" s="1">
        <v>1.18</v>
      </c>
      <c r="Y1277" s="1">
        <v>2782129280</v>
      </c>
      <c r="Z1277" s="1">
        <v>3227004487.7560902</v>
      </c>
      <c r="AA1277" s="1">
        <v>0</v>
      </c>
      <c r="AB1277" s="1">
        <v>2486158080</v>
      </c>
      <c r="AC1277" s="1">
        <v>3227004487.7560902</v>
      </c>
      <c r="AD1277" s="1">
        <v>0</v>
      </c>
      <c r="AE1277" s="1">
        <v>2486158080</v>
      </c>
      <c r="AF1277" s="1">
        <v>2555748194.3913498</v>
      </c>
      <c r="AG1277" s="1">
        <v>0</v>
      </c>
      <c r="AH1277" s="1">
        <v>2486158080</v>
      </c>
      <c r="AI1277" s="1">
        <v>2239862879.8667698</v>
      </c>
      <c r="AJ1277" s="1">
        <v>0</v>
      </c>
      <c r="AK1277" s="1">
        <v>6173304512.6633797</v>
      </c>
      <c r="AL1277" s="1">
        <v>6290145005.6577702</v>
      </c>
      <c r="AM1277" s="1">
        <v>5994173805.6577702</v>
      </c>
      <c r="AN1277" s="1">
        <v>5322917512.2930403</v>
      </c>
      <c r="AO1277" s="1">
        <v>5007032197.7684498</v>
      </c>
      <c r="AP1277" s="1">
        <v>2830683431.8995399</v>
      </c>
      <c r="AQ1277" s="1">
        <v>0</v>
      </c>
      <c r="AR1277" s="1">
        <v>0</v>
      </c>
      <c r="AS1277" s="1">
        <v>0</v>
      </c>
      <c r="AT1277" s="1">
        <v>0</v>
      </c>
      <c r="AU1277" s="1">
        <v>0</v>
      </c>
      <c r="AV1277" s="1">
        <v>9003987944.5629292</v>
      </c>
      <c r="AW1277" s="1">
        <v>9120828437.5573196</v>
      </c>
      <c r="AX1277" s="1">
        <v>8824857237.5573196</v>
      </c>
      <c r="AY1277" s="1">
        <v>8153600944.1925802</v>
      </c>
      <c r="AZ1277" s="1">
        <v>7837715629.6680002</v>
      </c>
      <c r="BA1277" s="1">
        <v>7837715629.6680002</v>
      </c>
      <c r="BB1277" s="1">
        <v>6290145005.6577702</v>
      </c>
      <c r="BC1277" s="1">
        <v>5994173805.6577702</v>
      </c>
      <c r="BD1277" s="1">
        <v>5322917512.2930403</v>
      </c>
      <c r="BE1277" s="1">
        <v>5007032197.7684498</v>
      </c>
      <c r="BF1277" s="1">
        <v>5007032197.7684498</v>
      </c>
      <c r="BG1277" t="s">
        <v>39</v>
      </c>
    </row>
    <row r="1278" spans="1:59" x14ac:dyDescent="0.25">
      <c r="A1278">
        <v>1873</v>
      </c>
      <c r="B1278" t="s">
        <v>304</v>
      </c>
      <c r="C1278">
        <v>2018</v>
      </c>
      <c r="D1278" s="2">
        <v>166046</v>
      </c>
      <c r="E1278" s="7">
        <v>123269.06</v>
      </c>
      <c r="F1278" t="s">
        <v>45</v>
      </c>
      <c r="G1278" s="2">
        <v>169</v>
      </c>
      <c r="H1278" s="1">
        <v>10242547510</v>
      </c>
      <c r="I1278" s="1">
        <v>6107619416.3479996</v>
      </c>
      <c r="J1278" s="1">
        <v>0</v>
      </c>
      <c r="K1278" s="1">
        <v>2985443366</v>
      </c>
      <c r="L1278" s="1">
        <v>0</v>
      </c>
      <c r="M1278" s="1">
        <v>398247239.66338301</v>
      </c>
      <c r="N1278" s="1">
        <v>252443991.486835</v>
      </c>
      <c r="O1278" s="1">
        <v>24545153.4127138</v>
      </c>
      <c r="P1278" s="1">
        <v>281011237.901685</v>
      </c>
      <c r="Q1278" s="1">
        <v>109984229</v>
      </c>
      <c r="R1278" s="1">
        <v>70155538</v>
      </c>
      <c r="S1278" s="1">
        <v>2140476</v>
      </c>
      <c r="T1278" s="1">
        <v>56.737394311034997</v>
      </c>
      <c r="U1278" s="1">
        <v>3.6365214273480402</v>
      </c>
      <c r="V1278" s="1">
        <v>0</v>
      </c>
      <c r="W1278" s="1">
        <v>48.48</v>
      </c>
      <c r="X1278" s="1">
        <v>1.18</v>
      </c>
      <c r="Y1278" s="1">
        <v>2848519130</v>
      </c>
      <c r="Z1278" s="1">
        <v>3336789930.9861002</v>
      </c>
      <c r="AA1278" s="1">
        <v>0</v>
      </c>
      <c r="AB1278" s="1">
        <v>2545485180</v>
      </c>
      <c r="AC1278" s="1">
        <v>3336789930.9861002</v>
      </c>
      <c r="AD1278" s="1">
        <v>0</v>
      </c>
      <c r="AE1278" s="1">
        <v>2545485180</v>
      </c>
      <c r="AF1278" s="1">
        <v>2642696926.3717899</v>
      </c>
      <c r="AG1278" s="1">
        <v>0</v>
      </c>
      <c r="AH1278" s="1">
        <v>2545485180</v>
      </c>
      <c r="AI1278" s="1">
        <v>2316064924.2003498</v>
      </c>
      <c r="AJ1278" s="1">
        <v>0</v>
      </c>
      <c r="AK1278" s="1">
        <v>6505866656.0113802</v>
      </c>
      <c r="AL1278" s="1">
        <v>6466320298.8877897</v>
      </c>
      <c r="AM1278" s="1">
        <v>6163286348.8877897</v>
      </c>
      <c r="AN1278" s="1">
        <v>5469193344.2734699</v>
      </c>
      <c r="AO1278" s="1">
        <v>5142561342.1020298</v>
      </c>
      <c r="AP1278" s="1">
        <v>3262432510.8995399</v>
      </c>
      <c r="AQ1278" s="1">
        <v>0</v>
      </c>
      <c r="AR1278" s="1">
        <v>0</v>
      </c>
      <c r="AS1278" s="1">
        <v>0</v>
      </c>
      <c r="AT1278" s="1">
        <v>0</v>
      </c>
      <c r="AU1278" s="1">
        <v>0</v>
      </c>
      <c r="AV1278" s="1">
        <v>9768299166.9109306</v>
      </c>
      <c r="AW1278" s="1">
        <v>9728752809.7873402</v>
      </c>
      <c r="AX1278" s="1">
        <v>9425718859.7873402</v>
      </c>
      <c r="AY1278" s="1">
        <v>8731625855.1730194</v>
      </c>
      <c r="AZ1278" s="1">
        <v>8404993853.0015802</v>
      </c>
      <c r="BA1278" s="1">
        <v>8404993853.0015802</v>
      </c>
      <c r="BB1278" s="1">
        <v>6466320298.8877897</v>
      </c>
      <c r="BC1278" s="1">
        <v>6163286348.8877897</v>
      </c>
      <c r="BD1278" s="1">
        <v>5469193344.2734699</v>
      </c>
      <c r="BE1278" s="1">
        <v>5142561342.1020298</v>
      </c>
      <c r="BF1278" s="1">
        <v>5142561342.1020298</v>
      </c>
      <c r="BG1278" t="s">
        <v>39</v>
      </c>
    </row>
    <row r="1279" spans="1:59" x14ac:dyDescent="0.25">
      <c r="A1279">
        <v>1873</v>
      </c>
      <c r="B1279" t="s">
        <v>304</v>
      </c>
      <c r="C1279">
        <v>2019</v>
      </c>
      <c r="D1279" s="2">
        <v>168651</v>
      </c>
      <c r="E1279" s="7">
        <v>123269.06</v>
      </c>
      <c r="F1279" t="s">
        <v>45</v>
      </c>
      <c r="G1279" s="2">
        <v>169</v>
      </c>
      <c r="H1279" s="1">
        <v>10403236935</v>
      </c>
      <c r="I1279" s="1">
        <v>5590541936</v>
      </c>
      <c r="J1279" s="1">
        <v>0</v>
      </c>
      <c r="K1279" s="1">
        <v>2745254341.2919998</v>
      </c>
      <c r="L1279" s="1">
        <v>0</v>
      </c>
      <c r="M1279" s="1">
        <v>398247239.66338301</v>
      </c>
      <c r="N1279" s="1">
        <v>252443991.486835</v>
      </c>
      <c r="O1279" s="1">
        <v>24545153.4127138</v>
      </c>
      <c r="P1279" s="1">
        <v>281011237.901685</v>
      </c>
      <c r="Q1279" s="1">
        <v>109984229</v>
      </c>
      <c r="R1279" s="1">
        <v>70155538</v>
      </c>
      <c r="S1279" s="1">
        <v>2140476</v>
      </c>
      <c r="T1279" s="1">
        <v>53.671017440737799</v>
      </c>
      <c r="U1279" s="1">
        <v>7.6909324310000002</v>
      </c>
      <c r="V1279" s="1">
        <v>0</v>
      </c>
      <c r="W1279" s="1">
        <v>48.48</v>
      </c>
      <c r="X1279" s="1">
        <v>1.18</v>
      </c>
      <c r="Y1279" s="1">
        <v>2893207905</v>
      </c>
      <c r="Z1279" s="1">
        <v>2889328863.2457099</v>
      </c>
      <c r="AA1279" s="1">
        <v>0</v>
      </c>
      <c r="AB1279" s="1">
        <v>2585419830</v>
      </c>
      <c r="AC1279" s="1">
        <v>2889328863.2457099</v>
      </c>
      <c r="AD1279" s="1">
        <v>0</v>
      </c>
      <c r="AE1279" s="1">
        <v>2585419830</v>
      </c>
      <c r="AF1279" s="1">
        <v>2288313218.42314</v>
      </c>
      <c r="AG1279" s="1">
        <v>0</v>
      </c>
      <c r="AH1279" s="1">
        <v>2585419830</v>
      </c>
      <c r="AI1279" s="1">
        <v>2005482326.74193</v>
      </c>
      <c r="AJ1279" s="1">
        <v>0</v>
      </c>
      <c r="AK1279" s="1">
        <v>5988789175.6633797</v>
      </c>
      <c r="AL1279" s="1">
        <v>6063548006.1473904</v>
      </c>
      <c r="AM1279" s="1">
        <v>5755759931.1473904</v>
      </c>
      <c r="AN1279" s="1">
        <v>5154744286.3248196</v>
      </c>
      <c r="AO1279" s="1">
        <v>4871913394.64361</v>
      </c>
      <c r="AP1279" s="1">
        <v>3022243486.1915398</v>
      </c>
      <c r="AQ1279" s="1">
        <v>0</v>
      </c>
      <c r="AR1279" s="1">
        <v>0</v>
      </c>
      <c r="AS1279" s="1">
        <v>0</v>
      </c>
      <c r="AT1279" s="1">
        <v>0</v>
      </c>
      <c r="AU1279" s="1">
        <v>0</v>
      </c>
      <c r="AV1279" s="1">
        <v>9011032661.8549309</v>
      </c>
      <c r="AW1279" s="1">
        <v>9085791492.3389397</v>
      </c>
      <c r="AX1279" s="1">
        <v>8778003417.3389397</v>
      </c>
      <c r="AY1279" s="1">
        <v>8176987772.5163698</v>
      </c>
      <c r="AZ1279" s="1">
        <v>7894156880.8351603</v>
      </c>
      <c r="BA1279" s="1">
        <v>7894156880.8351603</v>
      </c>
      <c r="BB1279" s="1">
        <v>6063548006.1473904</v>
      </c>
      <c r="BC1279" s="1">
        <v>5755759931.1473904</v>
      </c>
      <c r="BD1279" s="1">
        <v>5154744286.3248196</v>
      </c>
      <c r="BE1279" s="1">
        <v>4871913394.64361</v>
      </c>
      <c r="BF1279" s="1">
        <v>4871913394.64361</v>
      </c>
      <c r="BG1279" t="s">
        <v>39</v>
      </c>
    </row>
    <row r="1280" spans="1:59" x14ac:dyDescent="0.25">
      <c r="A1280">
        <v>1873</v>
      </c>
      <c r="B1280" t="s">
        <v>304</v>
      </c>
      <c r="C1280">
        <v>2020</v>
      </c>
      <c r="D1280" s="2">
        <v>170402</v>
      </c>
      <c r="E1280" s="7">
        <v>123269.06</v>
      </c>
      <c r="F1280" t="s">
        <v>45</v>
      </c>
      <c r="G1280" s="2">
        <v>169</v>
      </c>
      <c r="H1280" s="1">
        <v>10511247370</v>
      </c>
      <c r="I1280" s="1">
        <v>6622628072.0250597</v>
      </c>
      <c r="J1280" s="1">
        <v>0</v>
      </c>
      <c r="K1280" s="1">
        <v>3139916471.8864398</v>
      </c>
      <c r="L1280" s="1">
        <v>0</v>
      </c>
      <c r="M1280" s="1">
        <v>398247239.66338301</v>
      </c>
      <c r="N1280" s="1">
        <v>252443991.486835</v>
      </c>
      <c r="O1280" s="1">
        <v>24545153.4127138</v>
      </c>
      <c r="P1280" s="1">
        <v>281011237.901685</v>
      </c>
      <c r="Q1280" s="1">
        <v>109984229</v>
      </c>
      <c r="R1280" s="1">
        <v>70155538</v>
      </c>
      <c r="S1280" s="1">
        <v>2140476</v>
      </c>
      <c r="T1280" s="1">
        <v>55.7280252910097</v>
      </c>
      <c r="U1280" s="1">
        <v>3.0676643922438198</v>
      </c>
      <c r="V1280" s="1">
        <v>0</v>
      </c>
      <c r="W1280" s="1">
        <v>48.48</v>
      </c>
      <c r="X1280" s="1">
        <v>1.18</v>
      </c>
      <c r="Y1280" s="1">
        <v>2923246310</v>
      </c>
      <c r="Z1280" s="1">
        <v>3309108729.6058002</v>
      </c>
      <c r="AA1280" s="1">
        <v>0</v>
      </c>
      <c r="AB1280" s="1">
        <v>2612262660</v>
      </c>
      <c r="AC1280" s="1">
        <v>3309108729.6058002</v>
      </c>
      <c r="AD1280" s="1">
        <v>0</v>
      </c>
      <c r="AE1280" s="1">
        <v>2612262660</v>
      </c>
      <c r="AF1280" s="1">
        <v>2620773752.50738</v>
      </c>
      <c r="AG1280" s="1">
        <v>0</v>
      </c>
      <c r="AH1280" s="1">
        <v>2612262660</v>
      </c>
      <c r="AI1280" s="1">
        <v>2296851410.34342</v>
      </c>
      <c r="AJ1280" s="1">
        <v>0</v>
      </c>
      <c r="AK1280" s="1">
        <v>7020875311.6884403</v>
      </c>
      <c r="AL1280" s="1">
        <v>6513366277.5074797</v>
      </c>
      <c r="AM1280" s="1">
        <v>6202382627.5074797</v>
      </c>
      <c r="AN1280" s="1">
        <v>5514047650.40907</v>
      </c>
      <c r="AO1280" s="1">
        <v>5190125308.2451</v>
      </c>
      <c r="AP1280" s="1">
        <v>3416905616.7859802</v>
      </c>
      <c r="AQ1280" s="1">
        <v>0</v>
      </c>
      <c r="AR1280" s="1">
        <v>0</v>
      </c>
      <c r="AS1280" s="1">
        <v>0</v>
      </c>
      <c r="AT1280" s="1">
        <v>0</v>
      </c>
      <c r="AU1280" s="1">
        <v>0</v>
      </c>
      <c r="AV1280" s="1">
        <v>10437780928.4744</v>
      </c>
      <c r="AW1280" s="1">
        <v>9930271894.2934704</v>
      </c>
      <c r="AX1280" s="1">
        <v>9619288244.2934704</v>
      </c>
      <c r="AY1280" s="1">
        <v>8930953267.1950607</v>
      </c>
      <c r="AZ1280" s="1">
        <v>8607030925.0310898</v>
      </c>
      <c r="BA1280" s="1">
        <v>8607030925.0310898</v>
      </c>
      <c r="BB1280" s="1">
        <v>6513366277.5074797</v>
      </c>
      <c r="BC1280" s="1">
        <v>6202382627.5074797</v>
      </c>
      <c r="BD1280" s="1">
        <v>5514047650.40907</v>
      </c>
      <c r="BE1280" s="1">
        <v>5190125308.2451</v>
      </c>
      <c r="BF1280" s="1">
        <v>5190125308.2451</v>
      </c>
      <c r="BG1280" t="s">
        <v>39</v>
      </c>
    </row>
    <row r="1281" spans="1:59" x14ac:dyDescent="0.25">
      <c r="A1281">
        <v>1873</v>
      </c>
      <c r="B1281" t="s">
        <v>304</v>
      </c>
      <c r="C1281">
        <v>2021</v>
      </c>
      <c r="D1281" s="2">
        <v>170402</v>
      </c>
      <c r="E1281" s="7">
        <v>123269.06</v>
      </c>
      <c r="F1281" t="s">
        <v>45</v>
      </c>
      <c r="G1281" s="2">
        <v>169</v>
      </c>
      <c r="H1281" s="1">
        <v>10511247370</v>
      </c>
      <c r="I1281" s="1">
        <v>6297203471.0719995</v>
      </c>
      <c r="J1281" s="1">
        <v>0</v>
      </c>
      <c r="K1281" s="1">
        <v>2798418397</v>
      </c>
      <c r="L1281" s="1">
        <v>10735294.25</v>
      </c>
      <c r="M1281" s="1">
        <v>398247239.66338301</v>
      </c>
      <c r="N1281" s="1">
        <v>252443991.486835</v>
      </c>
      <c r="O1281" s="1">
        <v>24545153.4127138</v>
      </c>
      <c r="P1281" s="1">
        <v>281011237.901685</v>
      </c>
      <c r="Q1281" s="1">
        <v>109984229</v>
      </c>
      <c r="R1281" s="1">
        <v>70155538</v>
      </c>
      <c r="S1281" s="1">
        <v>2140476</v>
      </c>
      <c r="T1281" s="1">
        <v>56.605398449092903</v>
      </c>
      <c r="U1281" s="1">
        <v>4.2349295564823697</v>
      </c>
      <c r="V1281" s="1">
        <v>0</v>
      </c>
      <c r="W1281" s="1">
        <v>48.48</v>
      </c>
      <c r="X1281" s="1">
        <v>1.18</v>
      </c>
      <c r="Y1281" s="1">
        <v>2923246310</v>
      </c>
      <c r="Z1281" s="1">
        <v>3290892292.1974802</v>
      </c>
      <c r="AA1281" s="1">
        <v>0</v>
      </c>
      <c r="AB1281" s="1">
        <v>2612262660</v>
      </c>
      <c r="AC1281" s="1">
        <v>3290892292.1974802</v>
      </c>
      <c r="AD1281" s="1">
        <v>0</v>
      </c>
      <c r="AE1281" s="1">
        <v>2612262660</v>
      </c>
      <c r="AF1281" s="1">
        <v>2606346556.2666602</v>
      </c>
      <c r="AG1281" s="1">
        <v>0</v>
      </c>
      <c r="AH1281" s="1">
        <v>2612262660</v>
      </c>
      <c r="AI1281" s="1">
        <v>2284207386.4168601</v>
      </c>
      <c r="AJ1281" s="1">
        <v>0</v>
      </c>
      <c r="AK1281" s="1">
        <v>6695450710.7353802</v>
      </c>
      <c r="AL1281" s="1">
        <v>6495149840.0991697</v>
      </c>
      <c r="AM1281" s="1">
        <v>6184166190.0991697</v>
      </c>
      <c r="AN1281" s="1">
        <v>5499620454.1683502</v>
      </c>
      <c r="AO1281" s="1">
        <v>5177481284.3185501</v>
      </c>
      <c r="AP1281" s="1">
        <v>3086142836.1495399</v>
      </c>
      <c r="AQ1281" s="1">
        <v>0</v>
      </c>
      <c r="AR1281" s="1">
        <v>0</v>
      </c>
      <c r="AS1281" s="1">
        <v>0</v>
      </c>
      <c r="AT1281" s="1">
        <v>0</v>
      </c>
      <c r="AU1281" s="1">
        <v>0</v>
      </c>
      <c r="AV1281" s="1">
        <v>9781593546.8849297</v>
      </c>
      <c r="AW1281" s="1">
        <v>9581292676.2487202</v>
      </c>
      <c r="AX1281" s="1">
        <v>9270309026.2487202</v>
      </c>
      <c r="AY1281" s="1">
        <v>8585763290.3178997</v>
      </c>
      <c r="AZ1281" s="1">
        <v>8263624120.4680996</v>
      </c>
      <c r="BA1281" s="1">
        <v>8263624120.4680996</v>
      </c>
      <c r="BB1281" s="1">
        <v>6495149840.0991697</v>
      </c>
      <c r="BC1281" s="1">
        <v>6184166190.0991697</v>
      </c>
      <c r="BD1281" s="1">
        <v>5499620454.1683502</v>
      </c>
      <c r="BE1281" s="1">
        <v>5177481284.3185501</v>
      </c>
      <c r="BF1281" s="1">
        <v>5177481284.3185501</v>
      </c>
      <c r="BG1281" t="s">
        <v>39</v>
      </c>
    </row>
    <row r="1282" spans="1:59" x14ac:dyDescent="0.25">
      <c r="A1282">
        <v>1875</v>
      </c>
      <c r="B1282" t="s">
        <v>305</v>
      </c>
      <c r="C1282">
        <v>2017</v>
      </c>
      <c r="D1282" s="2">
        <v>31398</v>
      </c>
      <c r="E1282" s="7">
        <v>83940.18</v>
      </c>
      <c r="F1282" t="s">
        <v>43</v>
      </c>
      <c r="G1282" s="2">
        <v>193</v>
      </c>
      <c r="H1282" s="1">
        <v>2211832110</v>
      </c>
      <c r="I1282" s="1">
        <v>1073890000</v>
      </c>
      <c r="J1282" s="1">
        <v>224337000</v>
      </c>
      <c r="K1282" s="1">
        <v>398514000</v>
      </c>
      <c r="L1282" s="1">
        <v>28327000</v>
      </c>
      <c r="M1282" s="1">
        <v>33461384.955347002</v>
      </c>
      <c r="N1282" s="1">
        <v>35519105.479999997</v>
      </c>
      <c r="O1282" s="1">
        <v>10429603.758494601</v>
      </c>
      <c r="P1282" s="1">
        <v>33461384.955347002</v>
      </c>
      <c r="Q1282" s="1">
        <v>32712049</v>
      </c>
      <c r="R1282" s="1">
        <v>21893204</v>
      </c>
      <c r="S1282" s="1">
        <v>247301</v>
      </c>
      <c r="T1282" s="1">
        <v>55.241814899588597</v>
      </c>
      <c r="U1282" s="1">
        <v>4.2329287451132096</v>
      </c>
      <c r="V1282" s="1">
        <v>11305346</v>
      </c>
      <c r="W1282" s="1">
        <v>32.25</v>
      </c>
      <c r="X1282" s="1">
        <v>0.96</v>
      </c>
      <c r="Y1282" s="1">
        <v>538632690</v>
      </c>
      <c r="Z1282" s="1">
        <v>946230587.71001399</v>
      </c>
      <c r="AA1282" s="1">
        <v>217008377.53919899</v>
      </c>
      <c r="AB1282" s="1">
        <v>481331340</v>
      </c>
      <c r="AC1282" s="1">
        <v>946230587.71001399</v>
      </c>
      <c r="AD1282" s="1">
        <v>217008377.53919899</v>
      </c>
      <c r="AE1282" s="1">
        <v>481331340</v>
      </c>
      <c r="AF1282" s="1">
        <v>746818554.59374297</v>
      </c>
      <c r="AG1282" s="1">
        <v>217008377.53919899</v>
      </c>
      <c r="AH1282" s="1">
        <v>481331340</v>
      </c>
      <c r="AI1282" s="1">
        <v>652977597.83314395</v>
      </c>
      <c r="AJ1282" s="1">
        <v>217008377.53919899</v>
      </c>
      <c r="AK1282" s="1">
        <v>1331688384.9553399</v>
      </c>
      <c r="AL1282" s="1">
        <v>1959670040.20456</v>
      </c>
      <c r="AM1282" s="1">
        <v>1902368690.20456</v>
      </c>
      <c r="AN1282" s="1">
        <v>1702956657.08829</v>
      </c>
      <c r="AO1282" s="1">
        <v>1609115700.3276899</v>
      </c>
      <c r="AP1282" s="1">
        <v>472789709.23849398</v>
      </c>
      <c r="AQ1282" s="1">
        <v>0</v>
      </c>
      <c r="AR1282" s="1">
        <v>0</v>
      </c>
      <c r="AS1282" s="1">
        <v>0</v>
      </c>
      <c r="AT1282" s="1">
        <v>0</v>
      </c>
      <c r="AU1282" s="1">
        <v>0</v>
      </c>
      <c r="AV1282" s="1">
        <v>1804478094.19384</v>
      </c>
      <c r="AW1282" s="1">
        <v>2432459749.4430499</v>
      </c>
      <c r="AX1282" s="1">
        <v>2375158399.4430499</v>
      </c>
      <c r="AY1282" s="1">
        <v>2175746366.3267798</v>
      </c>
      <c r="AZ1282" s="1">
        <v>2081905409.56618</v>
      </c>
      <c r="BA1282" s="1">
        <v>2081905409.56618</v>
      </c>
      <c r="BB1282" s="1">
        <v>1959670040.20456</v>
      </c>
      <c r="BC1282" s="1">
        <v>1902368690.20456</v>
      </c>
      <c r="BD1282" s="1">
        <v>1702956657.08829</v>
      </c>
      <c r="BE1282" s="1">
        <v>1609115700.3276899</v>
      </c>
      <c r="BF1282" s="1">
        <v>1609115700.3276899</v>
      </c>
      <c r="BG1282" t="s">
        <v>39</v>
      </c>
    </row>
    <row r="1283" spans="1:59" x14ac:dyDescent="0.25">
      <c r="A1283">
        <v>1875</v>
      </c>
      <c r="B1283" t="s">
        <v>305</v>
      </c>
      <c r="C1283">
        <v>2018</v>
      </c>
      <c r="D1283" s="2">
        <v>31398</v>
      </c>
      <c r="E1283" s="7">
        <v>83940.18</v>
      </c>
      <c r="F1283" t="s">
        <v>43</v>
      </c>
      <c r="G1283" s="2">
        <v>193</v>
      </c>
      <c r="H1283" s="1">
        <v>2211832110</v>
      </c>
      <c r="I1283" s="1">
        <v>1089225052</v>
      </c>
      <c r="J1283" s="1">
        <v>230506987.43599999</v>
      </c>
      <c r="K1283" s="1">
        <v>422022512.39999998</v>
      </c>
      <c r="L1283" s="1">
        <v>33393789.331999999</v>
      </c>
      <c r="M1283" s="1">
        <v>33461384.955347002</v>
      </c>
      <c r="N1283" s="1">
        <v>35519105.479999997</v>
      </c>
      <c r="O1283" s="1">
        <v>10429603.758494601</v>
      </c>
      <c r="P1283" s="1">
        <v>33461384.955347002</v>
      </c>
      <c r="Q1283" s="1">
        <v>32712049</v>
      </c>
      <c r="R1283" s="1">
        <v>21893204</v>
      </c>
      <c r="S1283" s="1">
        <v>247301</v>
      </c>
      <c r="T1283" s="1">
        <v>55.3670973723003</v>
      </c>
      <c r="U1283" s="1">
        <v>3.58061776481135</v>
      </c>
      <c r="V1283" s="1">
        <v>11305346</v>
      </c>
      <c r="W1283" s="1">
        <v>32.25</v>
      </c>
      <c r="X1283" s="1">
        <v>0.96</v>
      </c>
      <c r="Y1283" s="1">
        <v>538632690</v>
      </c>
      <c r="Z1283" s="1">
        <v>960655186.35379195</v>
      </c>
      <c r="AA1283" s="1">
        <v>217008377.53919899</v>
      </c>
      <c r="AB1283" s="1">
        <v>481331340</v>
      </c>
      <c r="AC1283" s="1">
        <v>960655186.35379195</v>
      </c>
      <c r="AD1283" s="1">
        <v>217008377.53919899</v>
      </c>
      <c r="AE1283" s="1">
        <v>481331340</v>
      </c>
      <c r="AF1283" s="1">
        <v>758203261.503093</v>
      </c>
      <c r="AG1283" s="1">
        <v>217008377.53919899</v>
      </c>
      <c r="AH1283" s="1">
        <v>481331340</v>
      </c>
      <c r="AI1283" s="1">
        <v>662931767.455706</v>
      </c>
      <c r="AJ1283" s="1">
        <v>217008377.53919899</v>
      </c>
      <c r="AK1283" s="1">
        <v>1353193424.39134</v>
      </c>
      <c r="AL1283" s="1">
        <v>1980264626.2843299</v>
      </c>
      <c r="AM1283" s="1">
        <v>1922963276.2843299</v>
      </c>
      <c r="AN1283" s="1">
        <v>1720511351.43364</v>
      </c>
      <c r="AO1283" s="1">
        <v>1625239857.38625</v>
      </c>
      <c r="AP1283" s="1">
        <v>501365010.97049397</v>
      </c>
      <c r="AQ1283" s="1">
        <v>0</v>
      </c>
      <c r="AR1283" s="1">
        <v>0</v>
      </c>
      <c r="AS1283" s="1">
        <v>0</v>
      </c>
      <c r="AT1283" s="1">
        <v>0</v>
      </c>
      <c r="AU1283" s="1">
        <v>0</v>
      </c>
      <c r="AV1283" s="1">
        <v>1854558435.36184</v>
      </c>
      <c r="AW1283" s="1">
        <v>2481629637.2548299</v>
      </c>
      <c r="AX1283" s="1">
        <v>2424328287.2548299</v>
      </c>
      <c r="AY1283" s="1">
        <v>2221876362.40413</v>
      </c>
      <c r="AZ1283" s="1">
        <v>2126604868.35674</v>
      </c>
      <c r="BA1283" s="1">
        <v>2126604868.35674</v>
      </c>
      <c r="BB1283" s="1">
        <v>1980264626.2843299</v>
      </c>
      <c r="BC1283" s="1">
        <v>1922963276.2843299</v>
      </c>
      <c r="BD1283" s="1">
        <v>1720511351.43364</v>
      </c>
      <c r="BE1283" s="1">
        <v>1625239857.38625</v>
      </c>
      <c r="BF1283" s="1">
        <v>1625239857.38625</v>
      </c>
      <c r="BG1283" t="s">
        <v>39</v>
      </c>
    </row>
    <row r="1284" spans="1:59" x14ac:dyDescent="0.25">
      <c r="A1284">
        <v>1875</v>
      </c>
      <c r="B1284" t="s">
        <v>305</v>
      </c>
      <c r="C1284">
        <v>2019</v>
      </c>
      <c r="D1284" s="2">
        <v>32212</v>
      </c>
      <c r="E1284" s="7">
        <v>83940.18</v>
      </c>
      <c r="F1284" t="s">
        <v>43</v>
      </c>
      <c r="G1284" s="2">
        <v>193</v>
      </c>
      <c r="H1284" s="1">
        <v>2269174340</v>
      </c>
      <c r="I1284" s="1">
        <v>1021810606.02399</v>
      </c>
      <c r="J1284" s="1">
        <v>223099776.5</v>
      </c>
      <c r="K1284" s="1">
        <v>434332456.13599998</v>
      </c>
      <c r="L1284" s="1">
        <v>9329704.5439999998</v>
      </c>
      <c r="M1284" s="1">
        <v>33461384.955347002</v>
      </c>
      <c r="N1284" s="1">
        <v>35519105.479999997</v>
      </c>
      <c r="O1284" s="1">
        <v>10429603.758494601</v>
      </c>
      <c r="P1284" s="1">
        <v>33461384.955347002</v>
      </c>
      <c r="Q1284" s="1">
        <v>32712049</v>
      </c>
      <c r="R1284" s="1">
        <v>21893204</v>
      </c>
      <c r="S1284" s="1">
        <v>247301</v>
      </c>
      <c r="T1284" s="1">
        <v>54.145490603428399</v>
      </c>
      <c r="U1284" s="1">
        <v>5.10848947184249</v>
      </c>
      <c r="V1284" s="1">
        <v>11305346</v>
      </c>
      <c r="W1284" s="1">
        <v>32.25</v>
      </c>
      <c r="X1284" s="1">
        <v>0.96</v>
      </c>
      <c r="Y1284" s="1">
        <v>552596860</v>
      </c>
      <c r="Z1284" s="1">
        <v>909651511.69461703</v>
      </c>
      <c r="AA1284" s="1">
        <v>217008377.53919899</v>
      </c>
      <c r="AB1284" s="1">
        <v>493809960</v>
      </c>
      <c r="AC1284" s="1">
        <v>909651511.69461703</v>
      </c>
      <c r="AD1284" s="1">
        <v>217008377.53919899</v>
      </c>
      <c r="AE1284" s="1">
        <v>493809960</v>
      </c>
      <c r="AF1284" s="1">
        <v>717948284.45767999</v>
      </c>
      <c r="AG1284" s="1">
        <v>217008377.53919899</v>
      </c>
      <c r="AH1284" s="1">
        <v>493809960</v>
      </c>
      <c r="AI1284" s="1">
        <v>627735001.05206203</v>
      </c>
      <c r="AJ1284" s="1">
        <v>217008377.53919899</v>
      </c>
      <c r="AK1284" s="1">
        <v>1278371767.4793301</v>
      </c>
      <c r="AL1284" s="1">
        <v>1935817910.6891601</v>
      </c>
      <c r="AM1284" s="1">
        <v>1877031010.6891601</v>
      </c>
      <c r="AN1284" s="1">
        <v>1685327783.45222</v>
      </c>
      <c r="AO1284" s="1">
        <v>1595114500.0466101</v>
      </c>
      <c r="AP1284" s="1">
        <v>489610869.91849399</v>
      </c>
      <c r="AQ1284" s="1">
        <v>0</v>
      </c>
      <c r="AR1284" s="1">
        <v>0</v>
      </c>
      <c r="AS1284" s="1">
        <v>0</v>
      </c>
      <c r="AT1284" s="1">
        <v>0</v>
      </c>
      <c r="AU1284" s="1">
        <v>0</v>
      </c>
      <c r="AV1284" s="1">
        <v>1767982637.39783</v>
      </c>
      <c r="AW1284" s="1">
        <v>2425428780.6076498</v>
      </c>
      <c r="AX1284" s="1">
        <v>2366641880.6076498</v>
      </c>
      <c r="AY1284" s="1">
        <v>2174938653.3707199</v>
      </c>
      <c r="AZ1284" s="1">
        <v>2084725369.9651</v>
      </c>
      <c r="BA1284" s="1">
        <v>2084725369.9651</v>
      </c>
      <c r="BB1284" s="1">
        <v>1935817910.6891601</v>
      </c>
      <c r="BC1284" s="1">
        <v>1877031010.6891601</v>
      </c>
      <c r="BD1284" s="1">
        <v>1685327783.45222</v>
      </c>
      <c r="BE1284" s="1">
        <v>1595114500.0466101</v>
      </c>
      <c r="BF1284" s="1">
        <v>1595114500.0466001</v>
      </c>
      <c r="BG1284" t="s">
        <v>39</v>
      </c>
    </row>
    <row r="1285" spans="1:59" x14ac:dyDescent="0.25">
      <c r="A1285">
        <v>1875</v>
      </c>
      <c r="B1285" t="s">
        <v>305</v>
      </c>
      <c r="C1285">
        <v>2020</v>
      </c>
      <c r="D1285" s="2">
        <v>31221</v>
      </c>
      <c r="E1285" s="7">
        <v>83940.18</v>
      </c>
      <c r="F1285" t="s">
        <v>43</v>
      </c>
      <c r="G1285" s="2">
        <v>193</v>
      </c>
      <c r="H1285" s="1">
        <v>2199363345</v>
      </c>
      <c r="I1285" s="1">
        <v>1096347255</v>
      </c>
      <c r="J1285" s="1">
        <v>224889116.90000001</v>
      </c>
      <c r="K1285" s="1">
        <v>448404810.39999998</v>
      </c>
      <c r="L1285" s="1">
        <v>12642826.85</v>
      </c>
      <c r="M1285" s="1">
        <v>33461384.955347002</v>
      </c>
      <c r="N1285" s="1">
        <v>35519105.479999997</v>
      </c>
      <c r="O1285" s="1">
        <v>10429603.758494601</v>
      </c>
      <c r="P1285" s="1">
        <v>33461384.955347002</v>
      </c>
      <c r="Q1285" s="1">
        <v>32712049</v>
      </c>
      <c r="R1285" s="1">
        <v>21893204</v>
      </c>
      <c r="S1285" s="1">
        <v>247301</v>
      </c>
      <c r="T1285" s="1">
        <v>54.668222250335297</v>
      </c>
      <c r="U1285" s="1">
        <v>1.7314706406164699</v>
      </c>
      <c r="V1285" s="1">
        <v>11305346</v>
      </c>
      <c r="W1285" s="1">
        <v>32.25</v>
      </c>
      <c r="X1285" s="1">
        <v>0.96</v>
      </c>
      <c r="Y1285" s="1">
        <v>535596255</v>
      </c>
      <c r="Z1285" s="1">
        <v>981993087.15406001</v>
      </c>
      <c r="AA1285" s="1">
        <v>217008377.53919899</v>
      </c>
      <c r="AB1285" s="1">
        <v>478617930</v>
      </c>
      <c r="AC1285" s="1">
        <v>981993087.15406001</v>
      </c>
      <c r="AD1285" s="1">
        <v>217008377.53919899</v>
      </c>
      <c r="AE1285" s="1">
        <v>478617930</v>
      </c>
      <c r="AF1285" s="1">
        <v>775044336.43841803</v>
      </c>
      <c r="AG1285" s="1">
        <v>217008377.53919899</v>
      </c>
      <c r="AH1285" s="1">
        <v>478617930</v>
      </c>
      <c r="AI1285" s="1">
        <v>677656689.042822</v>
      </c>
      <c r="AJ1285" s="1">
        <v>217008377.53919899</v>
      </c>
      <c r="AK1285" s="1">
        <v>1354697756.85534</v>
      </c>
      <c r="AL1285" s="1">
        <v>1992948221.5486</v>
      </c>
      <c r="AM1285" s="1">
        <v>1935969896.5486</v>
      </c>
      <c r="AN1285" s="1">
        <v>1729021145.8329599</v>
      </c>
      <c r="AO1285" s="1">
        <v>1631633498.43736</v>
      </c>
      <c r="AP1285" s="1">
        <v>506996346.48849398</v>
      </c>
      <c r="AQ1285" s="1">
        <v>0</v>
      </c>
      <c r="AR1285" s="1">
        <v>0</v>
      </c>
      <c r="AS1285" s="1">
        <v>0</v>
      </c>
      <c r="AT1285" s="1">
        <v>0</v>
      </c>
      <c r="AU1285" s="1">
        <v>0</v>
      </c>
      <c r="AV1285" s="1">
        <v>1861694103.3438399</v>
      </c>
      <c r="AW1285" s="1">
        <v>2499944568.0370998</v>
      </c>
      <c r="AX1285" s="1">
        <v>2442966243.0370998</v>
      </c>
      <c r="AY1285" s="1">
        <v>2236017492.3214598</v>
      </c>
      <c r="AZ1285" s="1">
        <v>2138629844.9258599</v>
      </c>
      <c r="BA1285" s="1">
        <v>2138629844.9258599</v>
      </c>
      <c r="BB1285" s="1">
        <v>1992948221.5486</v>
      </c>
      <c r="BC1285" s="1">
        <v>1935969896.5486</v>
      </c>
      <c r="BD1285" s="1">
        <v>1729021145.8329599</v>
      </c>
      <c r="BE1285" s="1">
        <v>1631633498.43736</v>
      </c>
      <c r="BF1285" s="1">
        <v>1631633498.43736</v>
      </c>
      <c r="BG1285" t="s">
        <v>39</v>
      </c>
    </row>
    <row r="1286" spans="1:59" x14ac:dyDescent="0.25">
      <c r="A1286">
        <v>1875</v>
      </c>
      <c r="B1286" t="s">
        <v>305</v>
      </c>
      <c r="C1286">
        <v>2021</v>
      </c>
      <c r="D1286" s="2">
        <v>31221</v>
      </c>
      <c r="E1286" s="7">
        <v>83940.18</v>
      </c>
      <c r="F1286" t="s">
        <v>43</v>
      </c>
      <c r="G1286" s="2">
        <v>193</v>
      </c>
      <c r="H1286" s="1">
        <v>2199363345</v>
      </c>
      <c r="I1286" s="1">
        <v>1108878622</v>
      </c>
      <c r="J1286" s="1">
        <v>240893689.5</v>
      </c>
      <c r="K1286" s="1">
        <v>485775992.19999999</v>
      </c>
      <c r="L1286" s="1">
        <v>9004301.9240000006</v>
      </c>
      <c r="M1286" s="1">
        <v>33461384.955347002</v>
      </c>
      <c r="N1286" s="1">
        <v>35519105.479999997</v>
      </c>
      <c r="O1286" s="1">
        <v>10429603.758494601</v>
      </c>
      <c r="P1286" s="1">
        <v>33461384.955347002</v>
      </c>
      <c r="Q1286" s="1">
        <v>32712049</v>
      </c>
      <c r="R1286" s="1">
        <v>21893204</v>
      </c>
      <c r="S1286" s="1">
        <v>247301</v>
      </c>
      <c r="T1286" s="1">
        <v>56.667788170000001</v>
      </c>
      <c r="U1286" s="1">
        <v>3.16707217588282</v>
      </c>
      <c r="V1286" s="1">
        <v>11305346</v>
      </c>
      <c r="W1286" s="1">
        <v>32.25</v>
      </c>
      <c r="X1286" s="1">
        <v>0.96</v>
      </c>
      <c r="Y1286" s="1">
        <v>535596255</v>
      </c>
      <c r="Z1286" s="1">
        <v>992454800.61474395</v>
      </c>
      <c r="AA1286" s="1">
        <v>217008377.53919899</v>
      </c>
      <c r="AB1286" s="1">
        <v>478617930</v>
      </c>
      <c r="AC1286" s="1">
        <v>992454800.61474395</v>
      </c>
      <c r="AD1286" s="1">
        <v>217008377.53919899</v>
      </c>
      <c r="AE1286" s="1">
        <v>478617930</v>
      </c>
      <c r="AF1286" s="1">
        <v>783301310.82368898</v>
      </c>
      <c r="AG1286" s="1">
        <v>217008377.53919899</v>
      </c>
      <c r="AH1286" s="1">
        <v>478617930</v>
      </c>
      <c r="AI1286" s="1">
        <v>684876139.15731096</v>
      </c>
      <c r="AJ1286" s="1">
        <v>217008377.53919899</v>
      </c>
      <c r="AK1286" s="1">
        <v>1383233696.4553399</v>
      </c>
      <c r="AL1286" s="1">
        <v>2019414507.6092899</v>
      </c>
      <c r="AM1286" s="1">
        <v>1962436182.6092899</v>
      </c>
      <c r="AN1286" s="1">
        <v>1753282692.8182299</v>
      </c>
      <c r="AO1286" s="1">
        <v>1654857521.15185</v>
      </c>
      <c r="AP1286" s="1">
        <v>540729003.36249399</v>
      </c>
      <c r="AQ1286" s="1">
        <v>0</v>
      </c>
      <c r="AR1286" s="1">
        <v>0</v>
      </c>
      <c r="AS1286" s="1">
        <v>0</v>
      </c>
      <c r="AT1286" s="1">
        <v>0</v>
      </c>
      <c r="AU1286" s="1">
        <v>0</v>
      </c>
      <c r="AV1286" s="1">
        <v>1923962699.8178401</v>
      </c>
      <c r="AW1286" s="1">
        <v>2560143510.9717798</v>
      </c>
      <c r="AX1286" s="1">
        <v>2503165185.9717798</v>
      </c>
      <c r="AY1286" s="1">
        <v>2294011696.1807299</v>
      </c>
      <c r="AZ1286" s="1">
        <v>2195586524.5143499</v>
      </c>
      <c r="BA1286" s="1">
        <v>2195586524.5143499</v>
      </c>
      <c r="BB1286" s="1">
        <v>2019414507.6092899</v>
      </c>
      <c r="BC1286" s="1">
        <v>1962436182.6092899</v>
      </c>
      <c r="BD1286" s="1">
        <v>1753282692.8182299</v>
      </c>
      <c r="BE1286" s="1">
        <v>1654857521.15185</v>
      </c>
      <c r="BF1286" s="1">
        <v>1654857521.15185</v>
      </c>
      <c r="BG1286" t="s">
        <v>39</v>
      </c>
    </row>
    <row r="1287" spans="1:59" x14ac:dyDescent="0.25">
      <c r="A1287">
        <v>1877</v>
      </c>
      <c r="B1287" t="s">
        <v>306</v>
      </c>
      <c r="C1287">
        <v>2017</v>
      </c>
      <c r="D1287" s="2">
        <v>22679</v>
      </c>
      <c r="E1287" s="7">
        <v>76622.73</v>
      </c>
      <c r="F1287" t="s">
        <v>47</v>
      </c>
      <c r="G1287" s="2">
        <v>164</v>
      </c>
      <c r="H1287" s="1">
        <v>1357564940</v>
      </c>
      <c r="I1287" s="1">
        <v>782922444</v>
      </c>
      <c r="J1287" s="1">
        <v>207540294.90000001</v>
      </c>
      <c r="K1287" s="1">
        <v>89910614.040000007</v>
      </c>
      <c r="L1287" s="1">
        <v>0</v>
      </c>
      <c r="M1287" s="1">
        <v>164269525.36770201</v>
      </c>
      <c r="N1287" s="1">
        <v>15008065.1770724</v>
      </c>
      <c r="O1287" s="1">
        <v>14835065.461492401</v>
      </c>
      <c r="P1287" s="1">
        <v>34316492.942427598</v>
      </c>
      <c r="Q1287" s="1">
        <v>12344197</v>
      </c>
      <c r="R1287" s="1">
        <v>7314768</v>
      </c>
      <c r="S1287" s="1">
        <v>230479</v>
      </c>
      <c r="T1287" s="1">
        <v>55.235805216284</v>
      </c>
      <c r="U1287" s="1">
        <v>3.18056403056972</v>
      </c>
      <c r="V1287" s="1">
        <v>22205834</v>
      </c>
      <c r="W1287" s="1">
        <v>36.06</v>
      </c>
      <c r="X1287" s="1">
        <v>1.02</v>
      </c>
      <c r="Y1287" s="1">
        <v>389058245</v>
      </c>
      <c r="Z1287" s="1">
        <v>363930875.82556802</v>
      </c>
      <c r="AA1287" s="1">
        <v>506389477.34289598</v>
      </c>
      <c r="AB1287" s="1">
        <v>347669070</v>
      </c>
      <c r="AC1287" s="1">
        <v>363930875.82556802</v>
      </c>
      <c r="AD1287" s="1">
        <v>506389477.34289598</v>
      </c>
      <c r="AE1287" s="1">
        <v>347669070</v>
      </c>
      <c r="AF1287" s="1">
        <v>288176253.773839</v>
      </c>
      <c r="AG1287" s="1">
        <v>506389477.34289598</v>
      </c>
      <c r="AH1287" s="1">
        <v>347669070</v>
      </c>
      <c r="AI1287" s="1">
        <v>252527019.86714301</v>
      </c>
      <c r="AJ1287" s="1">
        <v>506389477.34289598</v>
      </c>
      <c r="AK1287" s="1">
        <v>1154732264.2677</v>
      </c>
      <c r="AL1287" s="1">
        <v>1501235386.01089</v>
      </c>
      <c r="AM1287" s="1">
        <v>1459846211.01089</v>
      </c>
      <c r="AN1287" s="1">
        <v>1384091588.9591601</v>
      </c>
      <c r="AO1287" s="1">
        <v>1348442355.05246</v>
      </c>
      <c r="AP1287" s="1">
        <v>119753744.678564</v>
      </c>
      <c r="AQ1287" s="1">
        <v>0</v>
      </c>
      <c r="AR1287" s="1">
        <v>0</v>
      </c>
      <c r="AS1287" s="1">
        <v>0</v>
      </c>
      <c r="AT1287" s="1">
        <v>0</v>
      </c>
      <c r="AU1287" s="1">
        <v>0</v>
      </c>
      <c r="AV1287" s="1">
        <v>1274486008.94626</v>
      </c>
      <c r="AW1287" s="1">
        <v>1620989130.68945</v>
      </c>
      <c r="AX1287" s="1">
        <v>1579599955.68945</v>
      </c>
      <c r="AY1287" s="1">
        <v>1503845333.6377201</v>
      </c>
      <c r="AZ1287" s="1">
        <v>1468196099.73103</v>
      </c>
      <c r="BA1287" s="1">
        <v>1357564940</v>
      </c>
      <c r="BB1287" s="1">
        <v>1501235386.01089</v>
      </c>
      <c r="BC1287" s="1">
        <v>1459846211.01089</v>
      </c>
      <c r="BD1287" s="1">
        <v>1384091588.9591601</v>
      </c>
      <c r="BE1287" s="1">
        <v>1348442355.05246</v>
      </c>
      <c r="BF1287" s="1">
        <v>1237811195.32143</v>
      </c>
      <c r="BG1287" t="s">
        <v>75</v>
      </c>
    </row>
    <row r="1288" spans="1:59" x14ac:dyDescent="0.25">
      <c r="A1288">
        <v>1877</v>
      </c>
      <c r="B1288" t="s">
        <v>306</v>
      </c>
      <c r="C1288">
        <v>2018</v>
      </c>
      <c r="D1288" s="2">
        <v>22679</v>
      </c>
      <c r="E1288" s="7">
        <v>76622.73</v>
      </c>
      <c r="F1288" t="s">
        <v>47</v>
      </c>
      <c r="G1288" s="2">
        <v>164</v>
      </c>
      <c r="H1288" s="1">
        <v>1357564940</v>
      </c>
      <c r="I1288" s="1">
        <v>800834232</v>
      </c>
      <c r="J1288" s="1">
        <v>241280116</v>
      </c>
      <c r="K1288" s="1">
        <v>103272620</v>
      </c>
      <c r="L1288" s="1">
        <v>0</v>
      </c>
      <c r="M1288" s="1">
        <v>164269525.36770201</v>
      </c>
      <c r="N1288" s="1">
        <v>15008065.1770724</v>
      </c>
      <c r="O1288" s="1">
        <v>14835065.461492401</v>
      </c>
      <c r="P1288" s="1">
        <v>34316492.942427598</v>
      </c>
      <c r="Q1288" s="1">
        <v>12344197</v>
      </c>
      <c r="R1288" s="1">
        <v>7314768</v>
      </c>
      <c r="S1288" s="1">
        <v>230479</v>
      </c>
      <c r="T1288" s="1">
        <v>55.432115665061303</v>
      </c>
      <c r="U1288" s="1">
        <v>2.6045553550226099</v>
      </c>
      <c r="V1288" s="1">
        <v>22205834</v>
      </c>
      <c r="W1288" s="1">
        <v>36.06</v>
      </c>
      <c r="X1288" s="1">
        <v>1.02</v>
      </c>
      <c r="Y1288" s="1">
        <v>389058245</v>
      </c>
      <c r="Z1288" s="1">
        <v>369330347.02059001</v>
      </c>
      <c r="AA1288" s="1">
        <v>506389477.34289598</v>
      </c>
      <c r="AB1288" s="1">
        <v>347669070</v>
      </c>
      <c r="AC1288" s="1">
        <v>369330347.02059001</v>
      </c>
      <c r="AD1288" s="1">
        <v>506389477.34289598</v>
      </c>
      <c r="AE1288" s="1">
        <v>347669070</v>
      </c>
      <c r="AF1288" s="1">
        <v>292451789.27989298</v>
      </c>
      <c r="AG1288" s="1">
        <v>506389477.34289598</v>
      </c>
      <c r="AH1288" s="1">
        <v>347669070</v>
      </c>
      <c r="AI1288" s="1">
        <v>256273644.46074101</v>
      </c>
      <c r="AJ1288" s="1">
        <v>506389477.34289598</v>
      </c>
      <c r="AK1288" s="1">
        <v>1206383873.3677001</v>
      </c>
      <c r="AL1288" s="1">
        <v>1540374678.3059101</v>
      </c>
      <c r="AM1288" s="1">
        <v>1498985503.3059101</v>
      </c>
      <c r="AN1288" s="1">
        <v>1422106945.5652101</v>
      </c>
      <c r="AO1288" s="1">
        <v>1385928800.7460599</v>
      </c>
      <c r="AP1288" s="1">
        <v>133115750.63856401</v>
      </c>
      <c r="AQ1288" s="1">
        <v>0</v>
      </c>
      <c r="AR1288" s="1">
        <v>0</v>
      </c>
      <c r="AS1288" s="1">
        <v>0</v>
      </c>
      <c r="AT1288" s="1">
        <v>0</v>
      </c>
      <c r="AU1288" s="1">
        <v>0</v>
      </c>
      <c r="AV1288" s="1">
        <v>1339499624.0062599</v>
      </c>
      <c r="AW1288" s="1">
        <v>1673490428.9444699</v>
      </c>
      <c r="AX1288" s="1">
        <v>1632101253.9444699</v>
      </c>
      <c r="AY1288" s="1">
        <v>1555222696.2037799</v>
      </c>
      <c r="AZ1288" s="1">
        <v>1519044551.38462</v>
      </c>
      <c r="BA1288" s="1">
        <v>1357564940</v>
      </c>
      <c r="BB1288" s="1">
        <v>1540374678.3059101</v>
      </c>
      <c r="BC1288" s="1">
        <v>1498985503.3059101</v>
      </c>
      <c r="BD1288" s="1">
        <v>1422106945.5652101</v>
      </c>
      <c r="BE1288" s="1">
        <v>1385928800.7460599</v>
      </c>
      <c r="BF1288" s="1">
        <v>1224449189.3614299</v>
      </c>
      <c r="BG1288" t="s">
        <v>75</v>
      </c>
    </row>
    <row r="1289" spans="1:59" x14ac:dyDescent="0.25">
      <c r="A1289">
        <v>1877</v>
      </c>
      <c r="B1289" t="s">
        <v>306</v>
      </c>
      <c r="C1289">
        <v>2019</v>
      </c>
      <c r="D1289" s="2">
        <v>23764</v>
      </c>
      <c r="E1289" s="7">
        <v>76622.73</v>
      </c>
      <c r="F1289" t="s">
        <v>47</v>
      </c>
      <c r="G1289" s="2">
        <v>164</v>
      </c>
      <c r="H1289" s="1">
        <v>1422513040</v>
      </c>
      <c r="I1289" s="1">
        <v>782868020</v>
      </c>
      <c r="J1289" s="1">
        <v>207525868</v>
      </c>
      <c r="K1289" s="1">
        <v>89904364</v>
      </c>
      <c r="L1289" s="1">
        <v>0</v>
      </c>
      <c r="M1289" s="1">
        <v>164269525.36770201</v>
      </c>
      <c r="N1289" s="1">
        <v>15008065.1770724</v>
      </c>
      <c r="O1289" s="1">
        <v>14835065.461492401</v>
      </c>
      <c r="P1289" s="1">
        <v>34316492.942427598</v>
      </c>
      <c r="Q1289" s="1">
        <v>12344197</v>
      </c>
      <c r="R1289" s="1">
        <v>7314768</v>
      </c>
      <c r="S1289" s="1">
        <v>230479</v>
      </c>
      <c r="T1289" s="1">
        <v>53.220197864542797</v>
      </c>
      <c r="U1289" s="1">
        <v>3.3622471753174699</v>
      </c>
      <c r="V1289" s="1">
        <v>22205834</v>
      </c>
      <c r="W1289" s="1">
        <v>36.06</v>
      </c>
      <c r="X1289" s="1">
        <v>1.02</v>
      </c>
      <c r="Y1289" s="1">
        <v>407671420</v>
      </c>
      <c r="Z1289" s="1">
        <v>348569082.53413898</v>
      </c>
      <c r="AA1289" s="1">
        <v>506389477.34289598</v>
      </c>
      <c r="AB1289" s="1">
        <v>364302120</v>
      </c>
      <c r="AC1289" s="1">
        <v>348569082.53413898</v>
      </c>
      <c r="AD1289" s="1">
        <v>506389477.34289598</v>
      </c>
      <c r="AE1289" s="1">
        <v>364302120</v>
      </c>
      <c r="AF1289" s="1">
        <v>276012119.49441099</v>
      </c>
      <c r="AG1289" s="1">
        <v>506389477.34289598</v>
      </c>
      <c r="AH1289" s="1">
        <v>364302120</v>
      </c>
      <c r="AI1289" s="1">
        <v>241867666.299245</v>
      </c>
      <c r="AJ1289" s="1">
        <v>506389477.34289598</v>
      </c>
      <c r="AK1289" s="1">
        <v>1154663413.3677001</v>
      </c>
      <c r="AL1289" s="1">
        <v>1504472340.8194599</v>
      </c>
      <c r="AM1289" s="1">
        <v>1461103040.8194599</v>
      </c>
      <c r="AN1289" s="1">
        <v>1388546077.7797301</v>
      </c>
      <c r="AO1289" s="1">
        <v>1354401624.5845599</v>
      </c>
      <c r="AP1289" s="1">
        <v>119747494.63856401</v>
      </c>
      <c r="AQ1289" s="1">
        <v>0</v>
      </c>
      <c r="AR1289" s="1">
        <v>0</v>
      </c>
      <c r="AS1289" s="1">
        <v>0</v>
      </c>
      <c r="AT1289" s="1">
        <v>0</v>
      </c>
      <c r="AU1289" s="1">
        <v>0</v>
      </c>
      <c r="AV1289" s="1">
        <v>1274410908.0062599</v>
      </c>
      <c r="AW1289" s="1">
        <v>1624219835.45802</v>
      </c>
      <c r="AX1289" s="1">
        <v>1580850535.45802</v>
      </c>
      <c r="AY1289" s="1">
        <v>1508293572.4182999</v>
      </c>
      <c r="AZ1289" s="1">
        <v>1474149119.22313</v>
      </c>
      <c r="BA1289" s="1">
        <v>1422513040</v>
      </c>
      <c r="BB1289" s="1">
        <v>1504472340.8194599</v>
      </c>
      <c r="BC1289" s="1">
        <v>1461103040.8194599</v>
      </c>
      <c r="BD1289" s="1">
        <v>1388546077.7797301</v>
      </c>
      <c r="BE1289" s="1">
        <v>1354401624.5845599</v>
      </c>
      <c r="BF1289" s="1">
        <v>1302765545.3614299</v>
      </c>
      <c r="BG1289" t="s">
        <v>75</v>
      </c>
    </row>
    <row r="1290" spans="1:59" x14ac:dyDescent="0.25">
      <c r="A1290">
        <v>1877</v>
      </c>
      <c r="B1290" t="s">
        <v>306</v>
      </c>
      <c r="C1290">
        <v>2020</v>
      </c>
      <c r="D1290" s="2">
        <v>23764</v>
      </c>
      <c r="E1290" s="7">
        <v>76622.73</v>
      </c>
      <c r="F1290" t="s">
        <v>47</v>
      </c>
      <c r="G1290" s="2">
        <v>164</v>
      </c>
      <c r="H1290" s="1">
        <v>1422513040</v>
      </c>
      <c r="I1290" s="1">
        <v>877113776</v>
      </c>
      <c r="J1290" s="1">
        <v>316625408</v>
      </c>
      <c r="K1290" s="1">
        <v>113932368</v>
      </c>
      <c r="L1290" s="1">
        <v>0</v>
      </c>
      <c r="M1290" s="1">
        <v>164269525.36770201</v>
      </c>
      <c r="N1290" s="1">
        <v>15008065.1770724</v>
      </c>
      <c r="O1290" s="1">
        <v>14835065.461492401</v>
      </c>
      <c r="P1290" s="1">
        <v>34316492.942427598</v>
      </c>
      <c r="Q1290" s="1">
        <v>12344197</v>
      </c>
      <c r="R1290" s="1">
        <v>7314768</v>
      </c>
      <c r="S1290" s="1">
        <v>230479</v>
      </c>
      <c r="T1290" s="1">
        <v>54.932146007449603</v>
      </c>
      <c r="U1290" s="1">
        <v>1.2357637857276</v>
      </c>
      <c r="V1290" s="1">
        <v>22205834</v>
      </c>
      <c r="W1290" s="1">
        <v>36.06</v>
      </c>
      <c r="X1290" s="1">
        <v>1.02</v>
      </c>
      <c r="Y1290" s="1">
        <v>407671420</v>
      </c>
      <c r="Z1290" s="1">
        <v>375404492.71760702</v>
      </c>
      <c r="AA1290" s="1">
        <v>506389477.34289598</v>
      </c>
      <c r="AB1290" s="1">
        <v>364302120</v>
      </c>
      <c r="AC1290" s="1">
        <v>375404492.71760702</v>
      </c>
      <c r="AD1290" s="1">
        <v>506389477.34289598</v>
      </c>
      <c r="AE1290" s="1">
        <v>364302120</v>
      </c>
      <c r="AF1290" s="1">
        <v>297261561.32210201</v>
      </c>
      <c r="AG1290" s="1">
        <v>506389477.34289598</v>
      </c>
      <c r="AH1290" s="1">
        <v>364302120</v>
      </c>
      <c r="AI1290" s="1">
        <v>260488417.13598201</v>
      </c>
      <c r="AJ1290" s="1">
        <v>506389477.34289598</v>
      </c>
      <c r="AK1290" s="1">
        <v>1358008709.3677001</v>
      </c>
      <c r="AL1290" s="1">
        <v>1640407291.0029299</v>
      </c>
      <c r="AM1290" s="1">
        <v>1597037991.0029299</v>
      </c>
      <c r="AN1290" s="1">
        <v>1518895059.60742</v>
      </c>
      <c r="AO1290" s="1">
        <v>1482121915.4212999</v>
      </c>
      <c r="AP1290" s="1">
        <v>143775498.63856399</v>
      </c>
      <c r="AQ1290" s="1">
        <v>0</v>
      </c>
      <c r="AR1290" s="1">
        <v>0</v>
      </c>
      <c r="AS1290" s="1">
        <v>0</v>
      </c>
      <c r="AT1290" s="1">
        <v>0</v>
      </c>
      <c r="AU1290" s="1">
        <v>0</v>
      </c>
      <c r="AV1290" s="1">
        <v>1501784208.0062599</v>
      </c>
      <c r="AW1290" s="1">
        <v>1784182789.64149</v>
      </c>
      <c r="AX1290" s="1">
        <v>1740813489.64149</v>
      </c>
      <c r="AY1290" s="1">
        <v>1662670558.24599</v>
      </c>
      <c r="AZ1290" s="1">
        <v>1625897414.05987</v>
      </c>
      <c r="BA1290" s="1">
        <v>1422513040</v>
      </c>
      <c r="BB1290" s="1">
        <v>1640407291.0029299</v>
      </c>
      <c r="BC1290" s="1">
        <v>1597037991.0029299</v>
      </c>
      <c r="BD1290" s="1">
        <v>1518895059.60742</v>
      </c>
      <c r="BE1290" s="1">
        <v>1482121915.4212999</v>
      </c>
      <c r="BF1290" s="1">
        <v>1278737541.3614299</v>
      </c>
      <c r="BG1290" t="s">
        <v>75</v>
      </c>
    </row>
    <row r="1291" spans="1:59" x14ac:dyDescent="0.25">
      <c r="A1291">
        <v>1877</v>
      </c>
      <c r="B1291" t="s">
        <v>306</v>
      </c>
      <c r="C1291">
        <v>2021</v>
      </c>
      <c r="D1291" s="2">
        <v>23764</v>
      </c>
      <c r="E1291" s="7">
        <v>76622.73</v>
      </c>
      <c r="F1291" t="s">
        <v>47</v>
      </c>
      <c r="G1291" s="2">
        <v>164</v>
      </c>
      <c r="H1291" s="1">
        <v>1422513040</v>
      </c>
      <c r="I1291" s="1">
        <v>809944124</v>
      </c>
      <c r="J1291" s="1">
        <v>305765196</v>
      </c>
      <c r="K1291" s="1">
        <v>98562464</v>
      </c>
      <c r="L1291" s="1">
        <v>0</v>
      </c>
      <c r="M1291" s="1">
        <v>164269525.36770201</v>
      </c>
      <c r="N1291" s="1">
        <v>15008065.1770724</v>
      </c>
      <c r="O1291" s="1">
        <v>14835065.461492401</v>
      </c>
      <c r="P1291" s="1">
        <v>34316492.942427598</v>
      </c>
      <c r="Q1291" s="1">
        <v>12344197</v>
      </c>
      <c r="R1291" s="1">
        <v>7314768</v>
      </c>
      <c r="S1291" s="1">
        <v>230479</v>
      </c>
      <c r="T1291" s="1">
        <v>56.423570232346101</v>
      </c>
      <c r="U1291" s="1">
        <v>3.0102947264502302</v>
      </c>
      <c r="V1291" s="1">
        <v>22205834</v>
      </c>
      <c r="W1291" s="1">
        <v>36.06</v>
      </c>
      <c r="X1291" s="1">
        <v>1.02</v>
      </c>
      <c r="Y1291" s="1">
        <v>407671420</v>
      </c>
      <c r="Z1291" s="1">
        <v>373425224.68050098</v>
      </c>
      <c r="AA1291" s="1">
        <v>506389477.34289598</v>
      </c>
      <c r="AB1291" s="1">
        <v>364302120</v>
      </c>
      <c r="AC1291" s="1">
        <v>373425224.68050098</v>
      </c>
      <c r="AD1291" s="1">
        <v>506389477.34289598</v>
      </c>
      <c r="AE1291" s="1">
        <v>364302120</v>
      </c>
      <c r="AF1291" s="1">
        <v>295694291.03525603</v>
      </c>
      <c r="AG1291" s="1">
        <v>506389477.34289598</v>
      </c>
      <c r="AH1291" s="1">
        <v>364302120</v>
      </c>
      <c r="AI1291" s="1">
        <v>259115028.14337599</v>
      </c>
      <c r="AJ1291" s="1">
        <v>506389477.34289598</v>
      </c>
      <c r="AK1291" s="1">
        <v>1279978845.3677001</v>
      </c>
      <c r="AL1291" s="1">
        <v>1627567810.9658201</v>
      </c>
      <c r="AM1291" s="1">
        <v>1584198510.9658201</v>
      </c>
      <c r="AN1291" s="1">
        <v>1506467577.32058</v>
      </c>
      <c r="AO1291" s="1">
        <v>1469888314.42869</v>
      </c>
      <c r="AP1291" s="1">
        <v>128405594.63856401</v>
      </c>
      <c r="AQ1291" s="1">
        <v>0</v>
      </c>
      <c r="AR1291" s="1">
        <v>0</v>
      </c>
      <c r="AS1291" s="1">
        <v>0</v>
      </c>
      <c r="AT1291" s="1">
        <v>0</v>
      </c>
      <c r="AU1291" s="1">
        <v>0</v>
      </c>
      <c r="AV1291" s="1">
        <v>1408384440.0062599</v>
      </c>
      <c r="AW1291" s="1">
        <v>1755973405.6043899</v>
      </c>
      <c r="AX1291" s="1">
        <v>1712604105.6043899</v>
      </c>
      <c r="AY1291" s="1">
        <v>1634873171.9591401</v>
      </c>
      <c r="AZ1291" s="1">
        <v>1598293909.06726</v>
      </c>
      <c r="BA1291" s="1">
        <v>1422513040</v>
      </c>
      <c r="BB1291" s="1">
        <v>1627567810.9658201</v>
      </c>
      <c r="BC1291" s="1">
        <v>1584198510.9658201</v>
      </c>
      <c r="BD1291" s="1">
        <v>1506467577.32058</v>
      </c>
      <c r="BE1291" s="1">
        <v>1469888314.42869</v>
      </c>
      <c r="BF1291" s="1">
        <v>1294107445.3614299</v>
      </c>
      <c r="BG1291" t="s">
        <v>75</v>
      </c>
    </row>
    <row r="1292" spans="1:59" x14ac:dyDescent="0.25">
      <c r="A1292">
        <v>1894</v>
      </c>
      <c r="B1292" t="s">
        <v>307</v>
      </c>
      <c r="C1292">
        <v>2017</v>
      </c>
      <c r="D1292" s="2">
        <v>63379</v>
      </c>
      <c r="E1292" s="7">
        <v>95722.59</v>
      </c>
      <c r="F1292" t="s">
        <v>41</v>
      </c>
      <c r="G1292" s="2">
        <v>141</v>
      </c>
      <c r="H1292" s="1">
        <v>3261800235</v>
      </c>
      <c r="I1292" s="1">
        <v>1566722352.9559901</v>
      </c>
      <c r="J1292" s="1">
        <v>315339038.10000002</v>
      </c>
      <c r="K1292" s="1">
        <v>592665928.89999998</v>
      </c>
      <c r="L1292" s="1">
        <v>737579.272</v>
      </c>
      <c r="M1292" s="1">
        <v>126249941.3</v>
      </c>
      <c r="N1292" s="1">
        <v>56587284.659999996</v>
      </c>
      <c r="O1292" s="1">
        <v>8877274.2066699192</v>
      </c>
      <c r="P1292" s="1">
        <v>111483866.3</v>
      </c>
      <c r="Q1292" s="1">
        <v>60761689</v>
      </c>
      <c r="R1292" s="1">
        <v>10470132</v>
      </c>
      <c r="S1292" s="1">
        <v>301411</v>
      </c>
      <c r="T1292" s="1">
        <v>42.883960804049202</v>
      </c>
      <c r="U1292" s="1">
        <v>7.8770641323991901</v>
      </c>
      <c r="V1292" s="1">
        <v>0</v>
      </c>
      <c r="W1292" s="1">
        <v>20.420000000000002</v>
      </c>
      <c r="X1292" s="1">
        <v>0.99</v>
      </c>
      <c r="Y1292" s="1">
        <v>1087266745</v>
      </c>
      <c r="Z1292" s="1">
        <v>1097932140.4925699</v>
      </c>
      <c r="AA1292" s="1">
        <v>0</v>
      </c>
      <c r="AB1292" s="1">
        <v>971600070</v>
      </c>
      <c r="AC1292" s="1">
        <v>1097932140.4925699</v>
      </c>
      <c r="AD1292" s="1">
        <v>0</v>
      </c>
      <c r="AE1292" s="1">
        <v>971600070</v>
      </c>
      <c r="AF1292" s="1">
        <v>866011715.98468304</v>
      </c>
      <c r="AG1292" s="1">
        <v>0</v>
      </c>
      <c r="AH1292" s="1">
        <v>971600070</v>
      </c>
      <c r="AI1292" s="1">
        <v>756872692.68685305</v>
      </c>
      <c r="AJ1292" s="1">
        <v>0</v>
      </c>
      <c r="AK1292" s="1">
        <v>2008311332.3559899</v>
      </c>
      <c r="AL1292" s="1">
        <v>2612021789.89257</v>
      </c>
      <c r="AM1292" s="1">
        <v>2496355114.89257</v>
      </c>
      <c r="AN1292" s="1">
        <v>2264434690.3846798</v>
      </c>
      <c r="AO1292" s="1">
        <v>2155295667.0868502</v>
      </c>
      <c r="AP1292" s="1">
        <v>658868067.03866899</v>
      </c>
      <c r="AQ1292" s="1">
        <v>0</v>
      </c>
      <c r="AR1292" s="1">
        <v>0</v>
      </c>
      <c r="AS1292" s="1">
        <v>0</v>
      </c>
      <c r="AT1292" s="1">
        <v>0</v>
      </c>
      <c r="AU1292" s="1">
        <v>0</v>
      </c>
      <c r="AV1292" s="1">
        <v>2667179399.39466</v>
      </c>
      <c r="AW1292" s="1">
        <v>3270889856.9312401</v>
      </c>
      <c r="AX1292" s="1">
        <v>3155223181.9312401</v>
      </c>
      <c r="AY1292" s="1">
        <v>2923302757.4233499</v>
      </c>
      <c r="AZ1292" s="1">
        <v>2814163734.1255202</v>
      </c>
      <c r="BA1292" s="1">
        <v>2814163734.1255202</v>
      </c>
      <c r="BB1292" s="1">
        <v>2612021789.89257</v>
      </c>
      <c r="BC1292" s="1">
        <v>2496355114.89257</v>
      </c>
      <c r="BD1292" s="1">
        <v>2264434690.3846798</v>
      </c>
      <c r="BE1292" s="1">
        <v>2155295667.0868502</v>
      </c>
      <c r="BF1292" s="1">
        <v>2155295667.0868502</v>
      </c>
      <c r="BG1292" t="s">
        <v>39</v>
      </c>
    </row>
    <row r="1293" spans="1:59" x14ac:dyDescent="0.25">
      <c r="A1293">
        <v>1894</v>
      </c>
      <c r="B1293" t="s">
        <v>307</v>
      </c>
      <c r="C1293">
        <v>2018</v>
      </c>
      <c r="D1293" s="2">
        <v>63714</v>
      </c>
      <c r="E1293" s="7">
        <v>95722.59</v>
      </c>
      <c r="F1293" t="s">
        <v>41</v>
      </c>
      <c r="G1293" s="2">
        <v>141</v>
      </c>
      <c r="H1293" s="1">
        <v>3279041010</v>
      </c>
      <c r="I1293" s="1">
        <v>1562861656.5839901</v>
      </c>
      <c r="J1293" s="1">
        <v>425791198.39999998</v>
      </c>
      <c r="K1293" s="1">
        <v>620662484.70000005</v>
      </c>
      <c r="L1293" s="1">
        <v>0</v>
      </c>
      <c r="M1293" s="1">
        <v>126249941.3</v>
      </c>
      <c r="N1293" s="1">
        <v>56587284.659999996</v>
      </c>
      <c r="O1293" s="1">
        <v>8877274.2066699192</v>
      </c>
      <c r="P1293" s="1">
        <v>111483866.3</v>
      </c>
      <c r="Q1293" s="1">
        <v>60761689</v>
      </c>
      <c r="R1293" s="1">
        <v>10470132</v>
      </c>
      <c r="S1293" s="1">
        <v>301411</v>
      </c>
      <c r="T1293" s="1">
        <v>42.497963306890703</v>
      </c>
      <c r="U1293" s="1">
        <v>6.3805763730200802</v>
      </c>
      <c r="V1293" s="1">
        <v>0</v>
      </c>
      <c r="W1293" s="1">
        <v>20.420000000000002</v>
      </c>
      <c r="X1293" s="1">
        <v>0.99</v>
      </c>
      <c r="Y1293" s="1">
        <v>1093013670</v>
      </c>
      <c r="Z1293" s="1">
        <v>1132760790.4592299</v>
      </c>
      <c r="AA1293" s="1">
        <v>0</v>
      </c>
      <c r="AB1293" s="1">
        <v>976735620</v>
      </c>
      <c r="AC1293" s="1">
        <v>1132760790.4592299</v>
      </c>
      <c r="AD1293" s="1">
        <v>0</v>
      </c>
      <c r="AE1293" s="1">
        <v>976735620</v>
      </c>
      <c r="AF1293" s="1">
        <v>893483376.40035105</v>
      </c>
      <c r="AG1293" s="1">
        <v>0</v>
      </c>
      <c r="AH1293" s="1">
        <v>976735620</v>
      </c>
      <c r="AI1293" s="1">
        <v>780882240.37264097</v>
      </c>
      <c r="AJ1293" s="1">
        <v>0</v>
      </c>
      <c r="AK1293" s="1">
        <v>2114902796.2839899</v>
      </c>
      <c r="AL1293" s="1">
        <v>2763049525.1592302</v>
      </c>
      <c r="AM1293" s="1">
        <v>2646771475.1592302</v>
      </c>
      <c r="AN1293" s="1">
        <v>2407494061.1003499</v>
      </c>
      <c r="AO1293" s="1">
        <v>2294892925.0726399</v>
      </c>
      <c r="AP1293" s="1">
        <v>686127043.56666994</v>
      </c>
      <c r="AQ1293" s="1">
        <v>0</v>
      </c>
      <c r="AR1293" s="1">
        <v>0</v>
      </c>
      <c r="AS1293" s="1">
        <v>0</v>
      </c>
      <c r="AT1293" s="1">
        <v>0</v>
      </c>
      <c r="AU1293" s="1">
        <v>0</v>
      </c>
      <c r="AV1293" s="1">
        <v>2801029839.8506598</v>
      </c>
      <c r="AW1293" s="1">
        <v>3449176568.7259002</v>
      </c>
      <c r="AX1293" s="1">
        <v>3332898518.7259002</v>
      </c>
      <c r="AY1293" s="1">
        <v>3093621104.6670198</v>
      </c>
      <c r="AZ1293" s="1">
        <v>2981019968.6393099</v>
      </c>
      <c r="BA1293" s="1">
        <v>2981019968.6393099</v>
      </c>
      <c r="BB1293" s="1">
        <v>2763049525.1592302</v>
      </c>
      <c r="BC1293" s="1">
        <v>2646771475.1592302</v>
      </c>
      <c r="BD1293" s="1">
        <v>2407494061.1003499</v>
      </c>
      <c r="BE1293" s="1">
        <v>2294892925.0726399</v>
      </c>
      <c r="BF1293" s="1">
        <v>2294892925.0726399</v>
      </c>
      <c r="BG1293" t="s">
        <v>39</v>
      </c>
    </row>
    <row r="1294" spans="1:59" x14ac:dyDescent="0.25">
      <c r="A1294">
        <v>1894</v>
      </c>
      <c r="B1294" t="s">
        <v>307</v>
      </c>
      <c r="C1294">
        <v>2019</v>
      </c>
      <c r="D1294" s="2">
        <v>64251</v>
      </c>
      <c r="E1294" s="7">
        <v>95722.59</v>
      </c>
      <c r="F1294" t="s">
        <v>41</v>
      </c>
      <c r="G1294" s="2">
        <v>141</v>
      </c>
      <c r="H1294" s="1">
        <v>3306677715</v>
      </c>
      <c r="I1294" s="1">
        <v>1560503797</v>
      </c>
      <c r="J1294" s="1">
        <v>271414211.10000002</v>
      </c>
      <c r="K1294" s="1">
        <v>553623560.5</v>
      </c>
      <c r="L1294" s="1">
        <v>0</v>
      </c>
      <c r="M1294" s="1">
        <v>126249941.3</v>
      </c>
      <c r="N1294" s="1">
        <v>56587284.659999996</v>
      </c>
      <c r="O1294" s="1">
        <v>8877274.2066699192</v>
      </c>
      <c r="P1294" s="1">
        <v>111483866.3</v>
      </c>
      <c r="Q1294" s="1">
        <v>60761689</v>
      </c>
      <c r="R1294" s="1">
        <v>10470132</v>
      </c>
      <c r="S1294" s="1">
        <v>301411</v>
      </c>
      <c r="T1294" s="1">
        <v>43.866217697363098</v>
      </c>
      <c r="U1294" s="1">
        <v>9.2739907896614699</v>
      </c>
      <c r="V1294" s="1">
        <v>0</v>
      </c>
      <c r="W1294" s="1">
        <v>20.420000000000002</v>
      </c>
      <c r="X1294" s="1">
        <v>0.99</v>
      </c>
      <c r="Y1294" s="1">
        <v>1102225905</v>
      </c>
      <c r="Z1294" s="1">
        <v>1084926724.27988</v>
      </c>
      <c r="AA1294" s="1">
        <v>0</v>
      </c>
      <c r="AB1294" s="1">
        <v>984967830</v>
      </c>
      <c r="AC1294" s="1">
        <v>1084926724.27988</v>
      </c>
      <c r="AD1294" s="1">
        <v>0</v>
      </c>
      <c r="AE1294" s="1">
        <v>984967830</v>
      </c>
      <c r="AF1294" s="1">
        <v>855753483.80797195</v>
      </c>
      <c r="AG1294" s="1">
        <v>0</v>
      </c>
      <c r="AH1294" s="1">
        <v>984967830</v>
      </c>
      <c r="AI1294" s="1">
        <v>747907252.99766195</v>
      </c>
      <c r="AJ1294" s="1">
        <v>0</v>
      </c>
      <c r="AK1294" s="1">
        <v>1958167949.3999901</v>
      </c>
      <c r="AL1294" s="1">
        <v>2570050706.6798801</v>
      </c>
      <c r="AM1294" s="1">
        <v>2452792631.6798801</v>
      </c>
      <c r="AN1294" s="1">
        <v>2223619391.2079701</v>
      </c>
      <c r="AO1294" s="1">
        <v>2115773160.39766</v>
      </c>
      <c r="AP1294" s="1">
        <v>619088119.36666906</v>
      </c>
      <c r="AQ1294" s="1">
        <v>0</v>
      </c>
      <c r="AR1294" s="1">
        <v>0</v>
      </c>
      <c r="AS1294" s="1">
        <v>0</v>
      </c>
      <c r="AT1294" s="1">
        <v>0</v>
      </c>
      <c r="AU1294" s="1">
        <v>0</v>
      </c>
      <c r="AV1294" s="1">
        <v>2577256068.7666602</v>
      </c>
      <c r="AW1294" s="1">
        <v>3189138826.0465498</v>
      </c>
      <c r="AX1294" s="1">
        <v>3071880751.0465498</v>
      </c>
      <c r="AY1294" s="1">
        <v>2842707510.5746398</v>
      </c>
      <c r="AZ1294" s="1">
        <v>2734861279.7643299</v>
      </c>
      <c r="BA1294" s="1">
        <v>2734861279.7643299</v>
      </c>
      <c r="BB1294" s="1">
        <v>2570050706.6798801</v>
      </c>
      <c r="BC1294" s="1">
        <v>2452792631.6798801</v>
      </c>
      <c r="BD1294" s="1">
        <v>2223619391.2079701</v>
      </c>
      <c r="BE1294" s="1">
        <v>2115773160.39766</v>
      </c>
      <c r="BF1294" s="1">
        <v>2115773160.39766</v>
      </c>
      <c r="BG1294" t="s">
        <v>39</v>
      </c>
    </row>
    <row r="1295" spans="1:59" x14ac:dyDescent="0.25">
      <c r="A1295">
        <v>1894</v>
      </c>
      <c r="B1295" t="s">
        <v>307</v>
      </c>
      <c r="C1295">
        <v>2020</v>
      </c>
      <c r="D1295" s="2">
        <v>64251</v>
      </c>
      <c r="E1295" s="7">
        <v>95722.59</v>
      </c>
      <c r="F1295" t="s">
        <v>41</v>
      </c>
      <c r="G1295" s="2">
        <v>141</v>
      </c>
      <c r="H1295" s="1">
        <v>3306677715</v>
      </c>
      <c r="I1295" s="1">
        <v>1655936319.8113999</v>
      </c>
      <c r="J1295" s="1">
        <v>357500583.23166102</v>
      </c>
      <c r="K1295" s="1">
        <v>623860377.48967803</v>
      </c>
      <c r="L1295" s="1">
        <v>260418.21725065599</v>
      </c>
      <c r="M1295" s="1">
        <v>126249941.3</v>
      </c>
      <c r="N1295" s="1">
        <v>56587284.659999996</v>
      </c>
      <c r="O1295" s="1">
        <v>8877274.2066699192</v>
      </c>
      <c r="P1295" s="1">
        <v>111483866.3</v>
      </c>
      <c r="Q1295" s="1">
        <v>60761689</v>
      </c>
      <c r="R1295" s="1">
        <v>10470132</v>
      </c>
      <c r="S1295" s="1">
        <v>301411</v>
      </c>
      <c r="T1295" s="1">
        <v>45.627392871346601</v>
      </c>
      <c r="U1295" s="1">
        <v>2.3108514438413601</v>
      </c>
      <c r="V1295" s="1">
        <v>0</v>
      </c>
      <c r="W1295" s="1">
        <v>20.420000000000002</v>
      </c>
      <c r="X1295" s="1">
        <v>0.99</v>
      </c>
      <c r="Y1295" s="1">
        <v>1102225905</v>
      </c>
      <c r="Z1295" s="1">
        <v>1358550102.1217501</v>
      </c>
      <c r="AA1295" s="1">
        <v>0</v>
      </c>
      <c r="AB1295" s="1">
        <v>984967830</v>
      </c>
      <c r="AC1295" s="1">
        <v>1358550102.1217501</v>
      </c>
      <c r="AD1295" s="1">
        <v>0</v>
      </c>
      <c r="AE1295" s="1">
        <v>984967830</v>
      </c>
      <c r="AF1295" s="1">
        <v>1071578344.2333699</v>
      </c>
      <c r="AG1295" s="1">
        <v>0</v>
      </c>
      <c r="AH1295" s="1">
        <v>984967830</v>
      </c>
      <c r="AI1295" s="1">
        <v>936532811.109424</v>
      </c>
      <c r="AJ1295" s="1">
        <v>0</v>
      </c>
      <c r="AK1295" s="1">
        <v>2139686844.34306</v>
      </c>
      <c r="AL1295" s="1">
        <v>2929760456.65341</v>
      </c>
      <c r="AM1295" s="1">
        <v>2812502381.65341</v>
      </c>
      <c r="AN1295" s="1">
        <v>2525530623.7650299</v>
      </c>
      <c r="AO1295" s="1">
        <v>2390485090.6410799</v>
      </c>
      <c r="AP1295" s="1">
        <v>689585354.57359803</v>
      </c>
      <c r="AQ1295" s="1">
        <v>0</v>
      </c>
      <c r="AR1295" s="1">
        <v>0</v>
      </c>
      <c r="AS1295" s="1">
        <v>0</v>
      </c>
      <c r="AT1295" s="1">
        <v>0</v>
      </c>
      <c r="AU1295" s="1">
        <v>0</v>
      </c>
      <c r="AV1295" s="1">
        <v>2829272198.9166498</v>
      </c>
      <c r="AW1295" s="1">
        <v>3619345811.2270098</v>
      </c>
      <c r="AX1295" s="1">
        <v>3502087736.2270098</v>
      </c>
      <c r="AY1295" s="1">
        <v>3215115978.3386302</v>
      </c>
      <c r="AZ1295" s="1">
        <v>3080070445.2146802</v>
      </c>
      <c r="BA1295" s="1">
        <v>3080070445.2146802</v>
      </c>
      <c r="BB1295" s="1">
        <v>2929760456.65341</v>
      </c>
      <c r="BC1295" s="1">
        <v>2812502381.65341</v>
      </c>
      <c r="BD1295" s="1">
        <v>2525530623.7650299</v>
      </c>
      <c r="BE1295" s="1">
        <v>2390485090.6410799</v>
      </c>
      <c r="BF1295" s="1">
        <v>2390485090.6410799</v>
      </c>
      <c r="BG1295" t="s">
        <v>39</v>
      </c>
    </row>
    <row r="1296" spans="1:59" x14ac:dyDescent="0.25">
      <c r="A1296">
        <v>1894</v>
      </c>
      <c r="B1296" t="s">
        <v>307</v>
      </c>
      <c r="C1296">
        <v>2021</v>
      </c>
      <c r="D1296" s="2">
        <v>64251</v>
      </c>
      <c r="E1296" s="7">
        <v>95722.59</v>
      </c>
      <c r="F1296" t="s">
        <v>41</v>
      </c>
      <c r="G1296" s="2">
        <v>141</v>
      </c>
      <c r="H1296" s="1">
        <v>3306677715</v>
      </c>
      <c r="I1296" s="1">
        <v>1322428019</v>
      </c>
      <c r="J1296" s="1">
        <v>1042036.436</v>
      </c>
      <c r="K1296" s="1">
        <v>522060254.39999998</v>
      </c>
      <c r="L1296" s="1">
        <v>143625.984</v>
      </c>
      <c r="M1296" s="1">
        <v>126249941.3</v>
      </c>
      <c r="N1296" s="1">
        <v>56587284.659999996</v>
      </c>
      <c r="O1296" s="1">
        <v>8877274.2066699192</v>
      </c>
      <c r="P1296" s="1">
        <v>111483866.3</v>
      </c>
      <c r="Q1296" s="1">
        <v>60761689</v>
      </c>
      <c r="R1296" s="1">
        <v>10470132</v>
      </c>
      <c r="S1296" s="1">
        <v>301411</v>
      </c>
      <c r="T1296" s="1">
        <v>44.414273725862898</v>
      </c>
      <c r="U1296" s="1">
        <v>6.2818218917933102</v>
      </c>
      <c r="V1296" s="1">
        <v>0</v>
      </c>
      <c r="W1296" s="1">
        <v>20.420000000000002</v>
      </c>
      <c r="X1296" s="1">
        <v>0.99</v>
      </c>
      <c r="Y1296" s="1">
        <v>1102225905</v>
      </c>
      <c r="Z1296" s="1">
        <v>1195959894.9059401</v>
      </c>
      <c r="AA1296" s="1">
        <v>0</v>
      </c>
      <c r="AB1296" s="1">
        <v>984967830</v>
      </c>
      <c r="AC1296" s="1">
        <v>1195959894.9059401</v>
      </c>
      <c r="AD1296" s="1">
        <v>0</v>
      </c>
      <c r="AE1296" s="1">
        <v>984967830</v>
      </c>
      <c r="AF1296" s="1">
        <v>943332691.19137096</v>
      </c>
      <c r="AG1296" s="1">
        <v>0</v>
      </c>
      <c r="AH1296" s="1">
        <v>984967830</v>
      </c>
      <c r="AI1296" s="1">
        <v>824449301.20804203</v>
      </c>
      <c r="AJ1296" s="1">
        <v>0</v>
      </c>
      <c r="AK1296" s="1">
        <v>1449719996.7360001</v>
      </c>
      <c r="AL1296" s="1">
        <v>2410711702.6419401</v>
      </c>
      <c r="AM1296" s="1">
        <v>2293453627.6419401</v>
      </c>
      <c r="AN1296" s="1">
        <v>2040826423.9273701</v>
      </c>
      <c r="AO1296" s="1">
        <v>1921943033.9440401</v>
      </c>
      <c r="AP1296" s="1">
        <v>587668439.25066996</v>
      </c>
      <c r="AQ1296" s="1">
        <v>0</v>
      </c>
      <c r="AR1296" s="1">
        <v>0</v>
      </c>
      <c r="AS1296" s="1">
        <v>0</v>
      </c>
      <c r="AT1296" s="1">
        <v>0</v>
      </c>
      <c r="AU1296" s="1">
        <v>0</v>
      </c>
      <c r="AV1296" s="1">
        <v>2037388435.98667</v>
      </c>
      <c r="AW1296" s="1">
        <v>2998380141.8926101</v>
      </c>
      <c r="AX1296" s="1">
        <v>2881122066.8926101</v>
      </c>
      <c r="AY1296" s="1">
        <v>2628494863.17804</v>
      </c>
      <c r="AZ1296" s="1">
        <v>2509611473.1947098</v>
      </c>
      <c r="BA1296" s="1">
        <v>2509611473.1947098</v>
      </c>
      <c r="BB1296" s="1">
        <v>2410711702.6419401</v>
      </c>
      <c r="BC1296" s="1">
        <v>2293453627.6419401</v>
      </c>
      <c r="BD1296" s="1">
        <v>2040826423.9273701</v>
      </c>
      <c r="BE1296" s="1">
        <v>1921943033.9440401</v>
      </c>
      <c r="BF1296" s="1">
        <v>1921943033.9440401</v>
      </c>
      <c r="BG1296" t="s">
        <v>39</v>
      </c>
    </row>
    <row r="1297" spans="1:59" x14ac:dyDescent="0.25">
      <c r="A1297">
        <v>1896</v>
      </c>
      <c r="B1297" t="s">
        <v>308</v>
      </c>
      <c r="C1297">
        <v>2017</v>
      </c>
      <c r="D1297" s="2">
        <v>25230</v>
      </c>
      <c r="E1297" s="7">
        <v>59099.11</v>
      </c>
      <c r="F1297" t="s">
        <v>38</v>
      </c>
      <c r="G1297" s="2">
        <v>162</v>
      </c>
      <c r="H1297" s="1">
        <v>1491849900</v>
      </c>
      <c r="I1297" s="1">
        <v>640733855.29999995</v>
      </c>
      <c r="J1297" s="1">
        <v>0</v>
      </c>
      <c r="K1297" s="1">
        <v>3597395</v>
      </c>
      <c r="L1297" s="1">
        <v>72417126.239999995</v>
      </c>
      <c r="M1297" s="1">
        <v>109222392.50935499</v>
      </c>
      <c r="N1297" s="1">
        <v>7873418.8702525301</v>
      </c>
      <c r="O1297" s="1">
        <v>6693827.1880858801</v>
      </c>
      <c r="P1297" s="1">
        <v>109222392.50935499</v>
      </c>
      <c r="Q1297" s="1">
        <v>18056144</v>
      </c>
      <c r="R1297" s="1">
        <v>84647611</v>
      </c>
      <c r="S1297" s="1">
        <v>117122</v>
      </c>
      <c r="T1297" s="1">
        <v>64.6993073912478</v>
      </c>
      <c r="U1297" s="1">
        <v>2.7430179713942802</v>
      </c>
      <c r="V1297" s="1">
        <v>12401109</v>
      </c>
      <c r="W1297" s="1">
        <v>53.78</v>
      </c>
      <c r="X1297" s="1">
        <v>1.03</v>
      </c>
      <c r="Y1297" s="1">
        <v>432820650</v>
      </c>
      <c r="Z1297" s="1">
        <v>1079619697.6824999</v>
      </c>
      <c r="AA1297" s="1">
        <v>425902546.59397101</v>
      </c>
      <c r="AB1297" s="1">
        <v>386775900</v>
      </c>
      <c r="AC1297" s="1">
        <v>1079619697.6824999</v>
      </c>
      <c r="AD1297" s="1">
        <v>425902546.59397101</v>
      </c>
      <c r="AE1297" s="1">
        <v>386775900</v>
      </c>
      <c r="AF1297" s="1">
        <v>851156548.49172604</v>
      </c>
      <c r="AG1297" s="1">
        <v>425902546.59397101</v>
      </c>
      <c r="AH1297" s="1">
        <v>386775900</v>
      </c>
      <c r="AI1297" s="1">
        <v>743644478.28430104</v>
      </c>
      <c r="AJ1297" s="1">
        <v>425902546.59397101</v>
      </c>
      <c r="AK1297" s="1">
        <v>749956247.80935395</v>
      </c>
      <c r="AL1297" s="1">
        <v>2047565286.78583</v>
      </c>
      <c r="AM1297" s="1">
        <v>2001520536.78583</v>
      </c>
      <c r="AN1297" s="1">
        <v>1773057387.5950501</v>
      </c>
      <c r="AO1297" s="1">
        <v>1665545317.38762</v>
      </c>
      <c r="AP1297" s="1">
        <v>90581767.298338398</v>
      </c>
      <c r="AQ1297" s="1">
        <v>0</v>
      </c>
      <c r="AR1297" s="1">
        <v>0</v>
      </c>
      <c r="AS1297" s="1">
        <v>0</v>
      </c>
      <c r="AT1297" s="1">
        <v>0</v>
      </c>
      <c r="AU1297" s="1">
        <v>0</v>
      </c>
      <c r="AV1297" s="1">
        <v>840538015.10769296</v>
      </c>
      <c r="AW1297" s="1">
        <v>2138147054.0841701</v>
      </c>
      <c r="AX1297" s="1">
        <v>2092102304.0841701</v>
      </c>
      <c r="AY1297" s="1">
        <v>1863639154.8933899</v>
      </c>
      <c r="AZ1297" s="1">
        <v>1756127084.6859601</v>
      </c>
      <c r="BA1297" s="1">
        <v>1491849900</v>
      </c>
      <c r="BB1297" s="1">
        <v>2047565286.78583</v>
      </c>
      <c r="BC1297" s="1">
        <v>2001520536.78583</v>
      </c>
      <c r="BD1297" s="1">
        <v>1773057387.5950501</v>
      </c>
      <c r="BE1297" s="1">
        <v>1665545317.38762</v>
      </c>
      <c r="BF1297" s="1">
        <v>1401268132.7016599</v>
      </c>
      <c r="BG1297" t="s">
        <v>75</v>
      </c>
    </row>
    <row r="1298" spans="1:59" x14ac:dyDescent="0.25">
      <c r="A1298">
        <v>1896</v>
      </c>
      <c r="B1298" t="s">
        <v>308</v>
      </c>
      <c r="C1298">
        <v>2018</v>
      </c>
      <c r="D1298" s="2">
        <v>22763</v>
      </c>
      <c r="E1298" s="7">
        <v>59099.11</v>
      </c>
      <c r="F1298" t="s">
        <v>38</v>
      </c>
      <c r="G1298" s="2">
        <v>162</v>
      </c>
      <c r="H1298" s="1">
        <v>1345976190</v>
      </c>
      <c r="I1298" s="1">
        <v>692074938.89999998</v>
      </c>
      <c r="J1298" s="1">
        <v>0</v>
      </c>
      <c r="K1298" s="1">
        <v>4226287.47</v>
      </c>
      <c r="L1298" s="1">
        <v>80468904.450000003</v>
      </c>
      <c r="M1298" s="1">
        <v>109222392.50935499</v>
      </c>
      <c r="N1298" s="1">
        <v>7873418.8702525301</v>
      </c>
      <c r="O1298" s="1">
        <v>6693827.1880858801</v>
      </c>
      <c r="P1298" s="1">
        <v>109222392.50935499</v>
      </c>
      <c r="Q1298" s="1">
        <v>18056144</v>
      </c>
      <c r="R1298" s="1">
        <v>84647611</v>
      </c>
      <c r="S1298" s="1">
        <v>117122</v>
      </c>
      <c r="T1298" s="1">
        <v>65.51474433365</v>
      </c>
      <c r="U1298" s="1">
        <v>1.9477755348277299</v>
      </c>
      <c r="V1298" s="1">
        <v>12401109</v>
      </c>
      <c r="W1298" s="1">
        <v>53.78</v>
      </c>
      <c r="X1298" s="1">
        <v>1.03</v>
      </c>
      <c r="Y1298" s="1">
        <v>390499265</v>
      </c>
      <c r="Z1298" s="1">
        <v>1107686600.98592</v>
      </c>
      <c r="AA1298" s="1">
        <v>425902546.59397101</v>
      </c>
      <c r="AB1298" s="1">
        <v>348956790</v>
      </c>
      <c r="AC1298" s="1">
        <v>1107686600.98592</v>
      </c>
      <c r="AD1298" s="1">
        <v>425902546.59397101</v>
      </c>
      <c r="AE1298" s="1">
        <v>348956790</v>
      </c>
      <c r="AF1298" s="1">
        <v>873284088.95238101</v>
      </c>
      <c r="AG1298" s="1">
        <v>425902546.59397101</v>
      </c>
      <c r="AH1298" s="1">
        <v>348956790</v>
      </c>
      <c r="AI1298" s="1">
        <v>762977024.46600699</v>
      </c>
      <c r="AJ1298" s="1">
        <v>425902546.59397101</v>
      </c>
      <c r="AK1298" s="1">
        <v>801297331.40935397</v>
      </c>
      <c r="AL1298" s="1">
        <v>2033310805.0892501</v>
      </c>
      <c r="AM1298" s="1">
        <v>1991768330.0892501</v>
      </c>
      <c r="AN1298" s="1">
        <v>1757365818.0557001</v>
      </c>
      <c r="AO1298" s="1">
        <v>1647058753.56933</v>
      </c>
      <c r="AP1298" s="1">
        <v>99262437.978338405</v>
      </c>
      <c r="AQ1298" s="1">
        <v>0</v>
      </c>
      <c r="AR1298" s="1">
        <v>0</v>
      </c>
      <c r="AS1298" s="1">
        <v>0</v>
      </c>
      <c r="AT1298" s="1">
        <v>0</v>
      </c>
      <c r="AU1298" s="1">
        <v>0</v>
      </c>
      <c r="AV1298" s="1">
        <v>900559769.38769305</v>
      </c>
      <c r="AW1298" s="1">
        <v>2132573243.06759</v>
      </c>
      <c r="AX1298" s="1">
        <v>2091030768.06759</v>
      </c>
      <c r="AY1298" s="1">
        <v>1856628256.03404</v>
      </c>
      <c r="AZ1298" s="1">
        <v>1746321191.5476699</v>
      </c>
      <c r="BA1298" s="1">
        <v>1345976190</v>
      </c>
      <c r="BB1298" s="1">
        <v>2033310805.0892501</v>
      </c>
      <c r="BC1298" s="1">
        <v>1991768330.0892501</v>
      </c>
      <c r="BD1298" s="1">
        <v>1757365818.0557001</v>
      </c>
      <c r="BE1298" s="1">
        <v>1647058753.56933</v>
      </c>
      <c r="BF1298" s="1">
        <v>1246713752.0216601</v>
      </c>
      <c r="BG1298" t="s">
        <v>75</v>
      </c>
    </row>
    <row r="1299" spans="1:59" x14ac:dyDescent="0.25">
      <c r="A1299">
        <v>1896</v>
      </c>
      <c r="B1299" t="s">
        <v>308</v>
      </c>
      <c r="C1299">
        <v>2019</v>
      </c>
      <c r="D1299" s="2">
        <v>22968</v>
      </c>
      <c r="E1299" s="7">
        <v>59099.11</v>
      </c>
      <c r="F1299" t="s">
        <v>38</v>
      </c>
      <c r="G1299" s="2">
        <v>162</v>
      </c>
      <c r="H1299" s="1">
        <v>1358097840</v>
      </c>
      <c r="I1299" s="1">
        <v>631296232.79999995</v>
      </c>
      <c r="J1299" s="1">
        <v>0</v>
      </c>
      <c r="K1299" s="1">
        <v>4180668.33</v>
      </c>
      <c r="L1299" s="1">
        <v>73942108.920000002</v>
      </c>
      <c r="M1299" s="1">
        <v>109222392.50935499</v>
      </c>
      <c r="N1299" s="1">
        <v>7873418.8702525301</v>
      </c>
      <c r="O1299" s="1">
        <v>6693827.1880858801</v>
      </c>
      <c r="P1299" s="1">
        <v>109222392.50935499</v>
      </c>
      <c r="Q1299" s="1">
        <v>18056144</v>
      </c>
      <c r="R1299" s="1">
        <v>84647611</v>
      </c>
      <c r="S1299" s="1">
        <v>117122</v>
      </c>
      <c r="T1299" s="1">
        <v>61.863517001035099</v>
      </c>
      <c r="U1299" s="1">
        <v>3.9848454575623999</v>
      </c>
      <c r="V1299" s="1">
        <v>12401109</v>
      </c>
      <c r="W1299" s="1">
        <v>53.78</v>
      </c>
      <c r="X1299" s="1">
        <v>1.03</v>
      </c>
      <c r="Y1299" s="1">
        <v>394016040</v>
      </c>
      <c r="Z1299" s="1">
        <v>1008565142.60528</v>
      </c>
      <c r="AA1299" s="1">
        <v>425902546.59397101</v>
      </c>
      <c r="AB1299" s="1">
        <v>352099440</v>
      </c>
      <c r="AC1299" s="1">
        <v>1008565142.60528</v>
      </c>
      <c r="AD1299" s="1">
        <v>425902546.59397101</v>
      </c>
      <c r="AE1299" s="1">
        <v>352099440</v>
      </c>
      <c r="AF1299" s="1">
        <v>795138165.36666596</v>
      </c>
      <c r="AG1299" s="1">
        <v>425902546.59397101</v>
      </c>
      <c r="AH1299" s="1">
        <v>352099440</v>
      </c>
      <c r="AI1299" s="1">
        <v>694701940.78378499</v>
      </c>
      <c r="AJ1299" s="1">
        <v>425902546.59397101</v>
      </c>
      <c r="AK1299" s="1">
        <v>740518625.30935395</v>
      </c>
      <c r="AL1299" s="1">
        <v>1937706121.7086101</v>
      </c>
      <c r="AM1299" s="1">
        <v>1895789521.7086101</v>
      </c>
      <c r="AN1299" s="1">
        <v>1682362544.46999</v>
      </c>
      <c r="AO1299" s="1">
        <v>1581926319.88711</v>
      </c>
      <c r="AP1299" s="1">
        <v>92690023.308338404</v>
      </c>
      <c r="AQ1299" s="1">
        <v>0</v>
      </c>
      <c r="AR1299" s="1">
        <v>0</v>
      </c>
      <c r="AS1299" s="1">
        <v>0</v>
      </c>
      <c r="AT1299" s="1">
        <v>0</v>
      </c>
      <c r="AU1299" s="1">
        <v>0</v>
      </c>
      <c r="AV1299" s="1">
        <v>833208648.61769295</v>
      </c>
      <c r="AW1299" s="1">
        <v>2030396145.0169499</v>
      </c>
      <c r="AX1299" s="1">
        <v>1988479545.0169499</v>
      </c>
      <c r="AY1299" s="1">
        <v>1775052567.7783301</v>
      </c>
      <c r="AZ1299" s="1">
        <v>1674616343.1954501</v>
      </c>
      <c r="BA1299" s="1">
        <v>1358097840</v>
      </c>
      <c r="BB1299" s="1">
        <v>1937706121.7086101</v>
      </c>
      <c r="BC1299" s="1">
        <v>1895789521.7086101</v>
      </c>
      <c r="BD1299" s="1">
        <v>1682362544.46999</v>
      </c>
      <c r="BE1299" s="1">
        <v>1581926319.88711</v>
      </c>
      <c r="BF1299" s="1">
        <v>1265407816.6916599</v>
      </c>
      <c r="BG1299" t="s">
        <v>75</v>
      </c>
    </row>
    <row r="1300" spans="1:59" x14ac:dyDescent="0.25">
      <c r="A1300">
        <v>1896</v>
      </c>
      <c r="B1300" t="s">
        <v>308</v>
      </c>
      <c r="C1300">
        <v>2020</v>
      </c>
      <c r="D1300" s="2">
        <v>23291</v>
      </c>
      <c r="E1300" s="7">
        <v>59099.11</v>
      </c>
      <c r="F1300" t="s">
        <v>38</v>
      </c>
      <c r="G1300" s="2">
        <v>162</v>
      </c>
      <c r="H1300" s="1">
        <v>1377196830</v>
      </c>
      <c r="I1300" s="1">
        <v>708243176.74349904</v>
      </c>
      <c r="J1300" s="1">
        <v>0</v>
      </c>
      <c r="K1300" s="1">
        <v>30492484.877999999</v>
      </c>
      <c r="L1300" s="1">
        <v>81156450.060000002</v>
      </c>
      <c r="M1300" s="1">
        <v>109222392.50935499</v>
      </c>
      <c r="N1300" s="1">
        <v>7873418.8702525301</v>
      </c>
      <c r="O1300" s="1">
        <v>6693827.1880858801</v>
      </c>
      <c r="P1300" s="1">
        <v>109222392.50935499</v>
      </c>
      <c r="Q1300" s="1">
        <v>18056144</v>
      </c>
      <c r="R1300" s="1">
        <v>84647611</v>
      </c>
      <c r="S1300" s="1">
        <v>117122</v>
      </c>
      <c r="T1300" s="1">
        <v>65.838412918144698</v>
      </c>
      <c r="U1300" s="1">
        <v>1.82527649631518</v>
      </c>
      <c r="V1300" s="1">
        <v>12401109</v>
      </c>
      <c r="W1300" s="1">
        <v>53.78</v>
      </c>
      <c r="X1300" s="1">
        <v>1.03</v>
      </c>
      <c r="Y1300" s="1">
        <v>399557105</v>
      </c>
      <c r="Z1300" s="1">
        <v>1115461297.6111901</v>
      </c>
      <c r="AA1300" s="1">
        <v>425902546.59397101</v>
      </c>
      <c r="AB1300" s="1">
        <v>357051030</v>
      </c>
      <c r="AC1300" s="1">
        <v>1115461297.6111901</v>
      </c>
      <c r="AD1300" s="1">
        <v>425902546.59397101</v>
      </c>
      <c r="AE1300" s="1">
        <v>357051030</v>
      </c>
      <c r="AF1300" s="1">
        <v>879413547.27862406</v>
      </c>
      <c r="AG1300" s="1">
        <v>425902546.59397101</v>
      </c>
      <c r="AH1300" s="1">
        <v>357051030</v>
      </c>
      <c r="AI1300" s="1">
        <v>768332253.00447202</v>
      </c>
      <c r="AJ1300" s="1">
        <v>425902546.59397101</v>
      </c>
      <c r="AK1300" s="1">
        <v>817465569.25285399</v>
      </c>
      <c r="AL1300" s="1">
        <v>2050143341.71452</v>
      </c>
      <c r="AM1300" s="1">
        <v>2007637266.71452</v>
      </c>
      <c r="AN1300" s="1">
        <v>1771589516.3819499</v>
      </c>
      <c r="AO1300" s="1">
        <v>1660508222.10779</v>
      </c>
      <c r="AP1300" s="1">
        <v>126216180.99633799</v>
      </c>
      <c r="AQ1300" s="1">
        <v>0</v>
      </c>
      <c r="AR1300" s="1">
        <v>0</v>
      </c>
      <c r="AS1300" s="1">
        <v>0</v>
      </c>
      <c r="AT1300" s="1">
        <v>0</v>
      </c>
      <c r="AU1300" s="1">
        <v>0</v>
      </c>
      <c r="AV1300" s="1">
        <v>943681750.249192</v>
      </c>
      <c r="AW1300" s="1">
        <v>2176359522.7108598</v>
      </c>
      <c r="AX1300" s="1">
        <v>2133853447.71086</v>
      </c>
      <c r="AY1300" s="1">
        <v>1897805697.3782799</v>
      </c>
      <c r="AZ1300" s="1">
        <v>1786724403.10413</v>
      </c>
      <c r="BA1300" s="1">
        <v>1377196830</v>
      </c>
      <c r="BB1300" s="1">
        <v>2050143341.71452</v>
      </c>
      <c r="BC1300" s="1">
        <v>2007637266.71452</v>
      </c>
      <c r="BD1300" s="1">
        <v>1771589516.3819499</v>
      </c>
      <c r="BE1300" s="1">
        <v>1660508222.10779</v>
      </c>
      <c r="BF1300" s="1">
        <v>1250980649.00366</v>
      </c>
      <c r="BG1300" t="s">
        <v>75</v>
      </c>
    </row>
    <row r="1301" spans="1:59" x14ac:dyDescent="0.25">
      <c r="A1301">
        <v>1896</v>
      </c>
      <c r="B1301" t="s">
        <v>308</v>
      </c>
      <c r="C1301">
        <v>2021</v>
      </c>
      <c r="D1301" s="2">
        <v>23291</v>
      </c>
      <c r="E1301" s="7">
        <v>59099.11</v>
      </c>
      <c r="F1301" t="s">
        <v>38</v>
      </c>
      <c r="G1301" s="2">
        <v>162</v>
      </c>
      <c r="H1301" s="1">
        <v>1377196830</v>
      </c>
      <c r="I1301" s="1">
        <v>760875119.03999996</v>
      </c>
      <c r="J1301" s="1">
        <v>0</v>
      </c>
      <c r="K1301" s="1">
        <v>36508346.039999999</v>
      </c>
      <c r="L1301" s="1">
        <v>98892519.989999995</v>
      </c>
      <c r="M1301" s="1">
        <v>109222392.50935499</v>
      </c>
      <c r="N1301" s="1">
        <v>7873418.8702525301</v>
      </c>
      <c r="O1301" s="1">
        <v>6693827.1880858801</v>
      </c>
      <c r="P1301" s="1">
        <v>109222392.50935499</v>
      </c>
      <c r="Q1301" s="1">
        <v>18056144</v>
      </c>
      <c r="R1301" s="1">
        <v>84647611</v>
      </c>
      <c r="S1301" s="1">
        <v>117122</v>
      </c>
      <c r="T1301" s="1">
        <v>65.9277050220728</v>
      </c>
      <c r="U1301" s="1">
        <v>2.1756703374930702</v>
      </c>
      <c r="V1301" s="1">
        <v>12401109</v>
      </c>
      <c r="W1301" s="1">
        <v>53.78</v>
      </c>
      <c r="X1301" s="1">
        <v>1.03</v>
      </c>
      <c r="Y1301" s="1">
        <v>399557105</v>
      </c>
      <c r="Z1301" s="1">
        <v>1110911467.7025001</v>
      </c>
      <c r="AA1301" s="1">
        <v>425902546.59397101</v>
      </c>
      <c r="AB1301" s="1">
        <v>357051030</v>
      </c>
      <c r="AC1301" s="1">
        <v>1110911467.7025001</v>
      </c>
      <c r="AD1301" s="1">
        <v>425902546.59397101</v>
      </c>
      <c r="AE1301" s="1">
        <v>357051030</v>
      </c>
      <c r="AF1301" s="1">
        <v>875826527.210706</v>
      </c>
      <c r="AG1301" s="1">
        <v>425902546.59397101</v>
      </c>
      <c r="AH1301" s="1">
        <v>357051030</v>
      </c>
      <c r="AI1301" s="1">
        <v>765198319.92044795</v>
      </c>
      <c r="AJ1301" s="1">
        <v>425902546.59397101</v>
      </c>
      <c r="AK1301" s="1">
        <v>870097511.54935396</v>
      </c>
      <c r="AL1301" s="1">
        <v>2045593511.80583</v>
      </c>
      <c r="AM1301" s="1">
        <v>2003087436.80583</v>
      </c>
      <c r="AN1301" s="1">
        <v>1768002496.3140299</v>
      </c>
      <c r="AO1301" s="1">
        <v>1657374289.0237701</v>
      </c>
      <c r="AP1301" s="1">
        <v>149968112.08833799</v>
      </c>
      <c r="AQ1301" s="1">
        <v>0</v>
      </c>
      <c r="AR1301" s="1">
        <v>0</v>
      </c>
      <c r="AS1301" s="1">
        <v>0</v>
      </c>
      <c r="AT1301" s="1">
        <v>0</v>
      </c>
      <c r="AU1301" s="1">
        <v>0</v>
      </c>
      <c r="AV1301" s="1">
        <v>1020065623.6376899</v>
      </c>
      <c r="AW1301" s="1">
        <v>2195561623.8941698</v>
      </c>
      <c r="AX1301" s="1">
        <v>2153055548.8941698</v>
      </c>
      <c r="AY1301" s="1">
        <v>1917970608.40237</v>
      </c>
      <c r="AZ1301" s="1">
        <v>1807342401.1121099</v>
      </c>
      <c r="BA1301" s="1">
        <v>1377196830</v>
      </c>
      <c r="BB1301" s="1">
        <v>2045593511.80583</v>
      </c>
      <c r="BC1301" s="1">
        <v>2003087436.80583</v>
      </c>
      <c r="BD1301" s="1">
        <v>1768002496.3140299</v>
      </c>
      <c r="BE1301" s="1">
        <v>1657374289.0237701</v>
      </c>
      <c r="BF1301" s="1">
        <v>1227228717.91166</v>
      </c>
      <c r="BG1301" t="s">
        <v>75</v>
      </c>
    </row>
    <row r="1302" spans="1:59" x14ac:dyDescent="0.25">
      <c r="A1302">
        <v>1899</v>
      </c>
      <c r="B1302" t="s">
        <v>309</v>
      </c>
      <c r="C1302">
        <v>2017</v>
      </c>
      <c r="D1302" s="2">
        <v>40605</v>
      </c>
      <c r="E1302" s="7">
        <v>75334.83</v>
      </c>
      <c r="F1302" t="s">
        <v>45</v>
      </c>
      <c r="G1302" s="2">
        <v>111</v>
      </c>
      <c r="H1302" s="1">
        <v>1645111575</v>
      </c>
      <c r="I1302" s="1">
        <v>967378602.24399996</v>
      </c>
      <c r="J1302" s="1">
        <v>0</v>
      </c>
      <c r="K1302" s="1">
        <v>400097108.30000001</v>
      </c>
      <c r="L1302" s="1">
        <v>0</v>
      </c>
      <c r="M1302" s="1">
        <v>30058597.8518681</v>
      </c>
      <c r="N1302" s="1">
        <v>20437710.132282902</v>
      </c>
      <c r="O1302" s="1">
        <v>6210495.6301237596</v>
      </c>
      <c r="P1302" s="1">
        <v>30058597.8518681</v>
      </c>
      <c r="Q1302" s="1">
        <v>12917961</v>
      </c>
      <c r="R1302" s="1">
        <v>7152586</v>
      </c>
      <c r="S1302" s="1">
        <v>323227</v>
      </c>
      <c r="T1302" s="1">
        <v>53.637479670418301</v>
      </c>
      <c r="U1302" s="1">
        <v>3.6288294634813201</v>
      </c>
      <c r="V1302" s="1">
        <v>0</v>
      </c>
      <c r="Y1302" s="1">
        <v>696578775</v>
      </c>
      <c r="Z1302" s="1">
        <v>365925592.05147898</v>
      </c>
      <c r="AA1302" s="1">
        <v>0</v>
      </c>
      <c r="AB1302" s="1">
        <v>622474650</v>
      </c>
      <c r="AC1302" s="1">
        <v>365925592.05147898</v>
      </c>
      <c r="AD1302" s="1">
        <v>0</v>
      </c>
      <c r="AE1302" s="1">
        <v>622474650</v>
      </c>
      <c r="AF1302" s="1">
        <v>290296029.97346199</v>
      </c>
      <c r="AG1302" s="1">
        <v>0</v>
      </c>
      <c r="AH1302" s="1">
        <v>622474650</v>
      </c>
      <c r="AI1302" s="1">
        <v>254705647.81910101</v>
      </c>
      <c r="AJ1302" s="1">
        <v>0</v>
      </c>
      <c r="AK1302" s="1">
        <v>997437200.09586799</v>
      </c>
      <c r="AL1302" s="1">
        <v>1092562964.9033401</v>
      </c>
      <c r="AM1302" s="1">
        <v>1018458839.90334</v>
      </c>
      <c r="AN1302" s="1">
        <v>942829277.82533002</v>
      </c>
      <c r="AO1302" s="1">
        <v>907238895.67096901</v>
      </c>
      <c r="AP1302" s="1">
        <v>426745314.062406</v>
      </c>
      <c r="AQ1302" s="1">
        <v>385889568.10000002</v>
      </c>
      <c r="AR1302" s="1">
        <v>163884444.735502</v>
      </c>
      <c r="AS1302" s="1">
        <v>152768825.985502</v>
      </c>
      <c r="AT1302" s="1">
        <v>141424391.67379901</v>
      </c>
      <c r="AU1302" s="1">
        <v>136085834.35064501</v>
      </c>
      <c r="AV1302" s="1">
        <v>1424182514.1582699</v>
      </c>
      <c r="AW1302" s="1">
        <v>1683192723.7012501</v>
      </c>
      <c r="AX1302" s="1">
        <v>1597972979.9512501</v>
      </c>
      <c r="AY1302" s="1">
        <v>1510998983.5615301</v>
      </c>
      <c r="AZ1302" s="1">
        <v>1470070044.0840199</v>
      </c>
      <c r="BA1302" s="1">
        <v>1470070044.0840199</v>
      </c>
      <c r="BB1302" s="1">
        <v>1256447409.63884</v>
      </c>
      <c r="BC1302" s="1">
        <v>1171227665.88884</v>
      </c>
      <c r="BD1302" s="1">
        <v>1084253669.49913</v>
      </c>
      <c r="BE1302" s="1">
        <v>1043324730.02161</v>
      </c>
      <c r="BF1302" s="1">
        <v>1043324730.02161</v>
      </c>
      <c r="BG1302" t="s">
        <v>39</v>
      </c>
    </row>
    <row r="1303" spans="1:59" x14ac:dyDescent="0.25">
      <c r="A1303">
        <v>1899</v>
      </c>
      <c r="B1303" t="s">
        <v>309</v>
      </c>
      <c r="C1303">
        <v>2018</v>
      </c>
      <c r="D1303" s="2">
        <v>40605</v>
      </c>
      <c r="E1303" s="7">
        <v>75334.83</v>
      </c>
      <c r="F1303" t="s">
        <v>45</v>
      </c>
      <c r="G1303" s="2">
        <v>111</v>
      </c>
      <c r="H1303" s="1">
        <v>1645111575</v>
      </c>
      <c r="I1303" s="1">
        <v>1015938247.8</v>
      </c>
      <c r="J1303" s="1">
        <v>0</v>
      </c>
      <c r="K1303" s="1">
        <v>410409334.5</v>
      </c>
      <c r="L1303" s="1">
        <v>0</v>
      </c>
      <c r="M1303" s="1">
        <v>30058597.8518681</v>
      </c>
      <c r="N1303" s="1">
        <v>20437710.132282902</v>
      </c>
      <c r="O1303" s="1">
        <v>6210495.6301237596</v>
      </c>
      <c r="P1303" s="1">
        <v>30058597.8518681</v>
      </c>
      <c r="Q1303" s="1">
        <v>12917961</v>
      </c>
      <c r="R1303" s="1">
        <v>7152586</v>
      </c>
      <c r="S1303" s="1">
        <v>323227</v>
      </c>
      <c r="T1303" s="1">
        <v>54.560216552814403</v>
      </c>
      <c r="U1303" s="1">
        <v>2.1467611290000002</v>
      </c>
      <c r="V1303" s="1">
        <v>0</v>
      </c>
      <c r="Y1303" s="1">
        <v>696578775</v>
      </c>
      <c r="Z1303" s="1">
        <v>383522143.23038399</v>
      </c>
      <c r="AA1303" s="1">
        <v>0</v>
      </c>
      <c r="AB1303" s="1">
        <v>622474650</v>
      </c>
      <c r="AC1303" s="1">
        <v>383522143.23038399</v>
      </c>
      <c r="AD1303" s="1">
        <v>0</v>
      </c>
      <c r="AE1303" s="1">
        <v>622474650</v>
      </c>
      <c r="AF1303" s="1">
        <v>304255723.03516603</v>
      </c>
      <c r="AG1303" s="1">
        <v>0</v>
      </c>
      <c r="AH1303" s="1">
        <v>622474650</v>
      </c>
      <c r="AI1303" s="1">
        <v>266953878.23741701</v>
      </c>
      <c r="AJ1303" s="1">
        <v>0</v>
      </c>
      <c r="AK1303" s="1">
        <v>1045996845.65186</v>
      </c>
      <c r="AL1303" s="1">
        <v>1110159516.0822501</v>
      </c>
      <c r="AM1303" s="1">
        <v>1036055391.08225</v>
      </c>
      <c r="AN1303" s="1">
        <v>956788970.88703501</v>
      </c>
      <c r="AO1303" s="1">
        <v>919487126.08928502</v>
      </c>
      <c r="AP1303" s="1">
        <v>437057540.26240599</v>
      </c>
      <c r="AQ1303" s="1">
        <v>385889568.10000002</v>
      </c>
      <c r="AR1303" s="1">
        <v>166523927.41233701</v>
      </c>
      <c r="AS1303" s="1">
        <v>155408308.66233701</v>
      </c>
      <c r="AT1303" s="1">
        <v>143518345.633055</v>
      </c>
      <c r="AU1303" s="1">
        <v>137923068.91339201</v>
      </c>
      <c r="AV1303" s="1">
        <v>1483054385.9142699</v>
      </c>
      <c r="AW1303" s="1">
        <v>1713740983.75699</v>
      </c>
      <c r="AX1303" s="1">
        <v>1628521240.00699</v>
      </c>
      <c r="AY1303" s="1">
        <v>1537364856.78249</v>
      </c>
      <c r="AZ1303" s="1">
        <v>1494467735.26508</v>
      </c>
      <c r="BA1303" s="1">
        <v>1494467735.26508</v>
      </c>
      <c r="BB1303" s="1">
        <v>1276683443.49459</v>
      </c>
      <c r="BC1303" s="1">
        <v>1191463699.74459</v>
      </c>
      <c r="BD1303" s="1">
        <v>1100307316.5200901</v>
      </c>
      <c r="BE1303" s="1">
        <v>1057410195.00267</v>
      </c>
      <c r="BF1303" s="1">
        <v>1057410195.00267</v>
      </c>
      <c r="BG1303" t="s">
        <v>39</v>
      </c>
    </row>
    <row r="1304" spans="1:59" x14ac:dyDescent="0.25">
      <c r="A1304">
        <v>1899</v>
      </c>
      <c r="B1304" t="s">
        <v>309</v>
      </c>
      <c r="C1304">
        <v>2019</v>
      </c>
      <c r="D1304" s="2">
        <v>40702</v>
      </c>
      <c r="E1304" s="7">
        <v>75334.83</v>
      </c>
      <c r="F1304" t="s">
        <v>45</v>
      </c>
      <c r="G1304" s="2">
        <v>111</v>
      </c>
      <c r="H1304" s="1">
        <v>1649041530</v>
      </c>
      <c r="I1304" s="1">
        <v>954821634.23999906</v>
      </c>
      <c r="J1304" s="1">
        <v>0</v>
      </c>
      <c r="K1304" s="1">
        <v>383272463.19999999</v>
      </c>
      <c r="L1304" s="1">
        <v>0</v>
      </c>
      <c r="M1304" s="1">
        <v>30058597.8518681</v>
      </c>
      <c r="N1304" s="1">
        <v>20437710.132282902</v>
      </c>
      <c r="O1304" s="1">
        <v>6210495.6301237596</v>
      </c>
      <c r="P1304" s="1">
        <v>30058597.8518681</v>
      </c>
      <c r="Q1304" s="1">
        <v>12917961</v>
      </c>
      <c r="R1304" s="1">
        <v>7152586</v>
      </c>
      <c r="S1304" s="1">
        <v>323227</v>
      </c>
      <c r="T1304" s="1">
        <v>50.544670836145301</v>
      </c>
      <c r="U1304" s="1">
        <v>5.99981994902938</v>
      </c>
      <c r="V1304" s="1">
        <v>0</v>
      </c>
      <c r="Y1304" s="1">
        <v>698242810</v>
      </c>
      <c r="Z1304" s="1">
        <v>325945628.73148</v>
      </c>
      <c r="AA1304" s="1">
        <v>0</v>
      </c>
      <c r="AB1304" s="1">
        <v>623961660</v>
      </c>
      <c r="AC1304" s="1">
        <v>325945628.73148</v>
      </c>
      <c r="AD1304" s="1">
        <v>0</v>
      </c>
      <c r="AE1304" s="1">
        <v>623961660</v>
      </c>
      <c r="AF1304" s="1">
        <v>258579132.105746</v>
      </c>
      <c r="AG1304" s="1">
        <v>0</v>
      </c>
      <c r="AH1304" s="1">
        <v>623961660</v>
      </c>
      <c r="AI1304" s="1">
        <v>226877251.34069499</v>
      </c>
      <c r="AJ1304" s="1">
        <v>0</v>
      </c>
      <c r="AK1304" s="1">
        <v>984880232.09186697</v>
      </c>
      <c r="AL1304" s="1">
        <v>1054247036.58334</v>
      </c>
      <c r="AM1304" s="1">
        <v>979965886.58334804</v>
      </c>
      <c r="AN1304" s="1">
        <v>912599389.95761395</v>
      </c>
      <c r="AO1304" s="1">
        <v>880897509.19256306</v>
      </c>
      <c r="AP1304" s="1">
        <v>409920668.96240598</v>
      </c>
      <c r="AQ1304" s="1">
        <v>385889568.10000002</v>
      </c>
      <c r="AR1304" s="1">
        <v>158137055.48750201</v>
      </c>
      <c r="AS1304" s="1">
        <v>146994882.98750201</v>
      </c>
      <c r="AT1304" s="1">
        <v>136889908.493642</v>
      </c>
      <c r="AU1304" s="1">
        <v>132134626.378884</v>
      </c>
      <c r="AV1304" s="1">
        <v>1394800901.05427</v>
      </c>
      <c r="AW1304" s="1">
        <v>1622304761.0332501</v>
      </c>
      <c r="AX1304" s="1">
        <v>1536881438.5332501</v>
      </c>
      <c r="AY1304" s="1">
        <v>1459409967.41366</v>
      </c>
      <c r="AZ1304" s="1">
        <v>1422952804.53385</v>
      </c>
      <c r="BA1304" s="1">
        <v>1422952804.53385</v>
      </c>
      <c r="BB1304" s="1">
        <v>1212384092.0708499</v>
      </c>
      <c r="BC1304" s="1">
        <v>1126960769.5708499</v>
      </c>
      <c r="BD1304" s="1">
        <v>1049489298.45125</v>
      </c>
      <c r="BE1304" s="1">
        <v>1013032135.57144</v>
      </c>
      <c r="BF1304" s="1">
        <v>1013032135.57144</v>
      </c>
      <c r="BG1304" t="s">
        <v>39</v>
      </c>
    </row>
    <row r="1305" spans="1:59" x14ac:dyDescent="0.25">
      <c r="A1305">
        <v>1899</v>
      </c>
      <c r="B1305" t="s">
        <v>309</v>
      </c>
      <c r="C1305">
        <v>2020</v>
      </c>
      <c r="D1305" s="2">
        <v>40205</v>
      </c>
      <c r="E1305" s="7">
        <v>75334.83</v>
      </c>
      <c r="F1305" t="s">
        <v>45</v>
      </c>
      <c r="G1305" s="2">
        <v>111</v>
      </c>
      <c r="H1305" s="1">
        <v>1628905575</v>
      </c>
      <c r="I1305" s="1">
        <v>1058787654.3</v>
      </c>
      <c r="J1305" s="1">
        <v>0</v>
      </c>
      <c r="K1305" s="1">
        <v>404019396.38999999</v>
      </c>
      <c r="L1305" s="1">
        <v>0</v>
      </c>
      <c r="M1305" s="1">
        <v>30058597.8518681</v>
      </c>
      <c r="N1305" s="1">
        <v>20437710.132282902</v>
      </c>
      <c r="O1305" s="1">
        <v>6210495.6301237596</v>
      </c>
      <c r="P1305" s="1">
        <v>30058597.8518681</v>
      </c>
      <c r="Q1305" s="1">
        <v>12917961</v>
      </c>
      <c r="R1305" s="1">
        <v>7152586</v>
      </c>
      <c r="S1305" s="1">
        <v>323227</v>
      </c>
      <c r="T1305" s="1">
        <v>52.17857394</v>
      </c>
      <c r="U1305" s="1">
        <v>2.2808416717157098</v>
      </c>
      <c r="V1305" s="1">
        <v>0</v>
      </c>
      <c r="Y1305" s="1">
        <v>689716775</v>
      </c>
      <c r="Z1305" s="1">
        <v>365113978.21661901</v>
      </c>
      <c r="AA1305" s="1">
        <v>0</v>
      </c>
      <c r="AB1305" s="1">
        <v>616342650</v>
      </c>
      <c r="AC1305" s="1">
        <v>365113978.21661901</v>
      </c>
      <c r="AD1305" s="1">
        <v>0</v>
      </c>
      <c r="AE1305" s="1">
        <v>616342650</v>
      </c>
      <c r="AF1305" s="1">
        <v>289652160.62064999</v>
      </c>
      <c r="AG1305" s="1">
        <v>0</v>
      </c>
      <c r="AH1305" s="1">
        <v>616342650</v>
      </c>
      <c r="AI1305" s="1">
        <v>254140717.04607701</v>
      </c>
      <c r="AJ1305" s="1">
        <v>0</v>
      </c>
      <c r="AK1305" s="1">
        <v>1088846252.15186</v>
      </c>
      <c r="AL1305" s="1">
        <v>1084889351.06848</v>
      </c>
      <c r="AM1305" s="1">
        <v>1011515226.06848</v>
      </c>
      <c r="AN1305" s="1">
        <v>936053408.47251904</v>
      </c>
      <c r="AO1305" s="1">
        <v>900541964.89794505</v>
      </c>
      <c r="AP1305" s="1">
        <v>430667602.15240598</v>
      </c>
      <c r="AQ1305" s="1">
        <v>385889568.10000002</v>
      </c>
      <c r="AR1305" s="1">
        <v>162733402.66027299</v>
      </c>
      <c r="AS1305" s="1">
        <v>151727283.91027299</v>
      </c>
      <c r="AT1305" s="1">
        <v>140408011.270877</v>
      </c>
      <c r="AU1305" s="1">
        <v>135081294.73469099</v>
      </c>
      <c r="AV1305" s="1">
        <v>1519513854.30427</v>
      </c>
      <c r="AW1305" s="1">
        <v>1678290355.88116</v>
      </c>
      <c r="AX1305" s="1">
        <v>1593910112.13116</v>
      </c>
      <c r="AY1305" s="1">
        <v>1507129021.8958001</v>
      </c>
      <c r="AZ1305" s="1">
        <v>1466290861.7850399</v>
      </c>
      <c r="BA1305" s="1">
        <v>1466290861.7850399</v>
      </c>
      <c r="BB1305" s="1">
        <v>1247622753.72876</v>
      </c>
      <c r="BC1305" s="1">
        <v>1163242509.97876</v>
      </c>
      <c r="BD1305" s="1">
        <v>1076461419.7433901</v>
      </c>
      <c r="BE1305" s="1">
        <v>1035623259.63263</v>
      </c>
      <c r="BF1305" s="1">
        <v>1035623259.63263</v>
      </c>
      <c r="BG1305" t="s">
        <v>39</v>
      </c>
    </row>
    <row r="1306" spans="1:59" x14ac:dyDescent="0.25">
      <c r="A1306">
        <v>1899</v>
      </c>
      <c r="B1306" t="s">
        <v>309</v>
      </c>
      <c r="C1306">
        <v>2021</v>
      </c>
      <c r="D1306" s="2">
        <v>40205</v>
      </c>
      <c r="E1306" s="7">
        <v>75334.83</v>
      </c>
      <c r="F1306" t="s">
        <v>45</v>
      </c>
      <c r="G1306" s="2">
        <v>111</v>
      </c>
      <c r="H1306" s="1">
        <v>1628905575</v>
      </c>
      <c r="I1306" s="1">
        <v>1036968671</v>
      </c>
      <c r="J1306" s="1">
        <v>0</v>
      </c>
      <c r="K1306" s="1">
        <v>406899919.22999603</v>
      </c>
      <c r="L1306" s="1">
        <v>0</v>
      </c>
      <c r="M1306" s="1">
        <v>30058597.8518681</v>
      </c>
      <c r="N1306" s="1">
        <v>20437710.132282902</v>
      </c>
      <c r="O1306" s="1">
        <v>6210495.6301237596</v>
      </c>
      <c r="P1306" s="1">
        <v>30058597.8518681</v>
      </c>
      <c r="Q1306" s="1">
        <v>12917961</v>
      </c>
      <c r="R1306" s="1">
        <v>7152586</v>
      </c>
      <c r="S1306" s="1">
        <v>323227</v>
      </c>
      <c r="T1306" s="1">
        <v>52.339339372718598</v>
      </c>
      <c r="U1306" s="1">
        <v>2.9546299757883898</v>
      </c>
      <c r="V1306" s="1">
        <v>0</v>
      </c>
      <c r="Y1306" s="1">
        <v>689716775</v>
      </c>
      <c r="Z1306" s="1">
        <v>361360063.700643</v>
      </c>
      <c r="AA1306" s="1">
        <v>0</v>
      </c>
      <c r="AB1306" s="1">
        <v>616342650</v>
      </c>
      <c r="AC1306" s="1">
        <v>361360063.700643</v>
      </c>
      <c r="AD1306" s="1">
        <v>0</v>
      </c>
      <c r="AE1306" s="1">
        <v>616342650</v>
      </c>
      <c r="AF1306" s="1">
        <v>286674105.77967</v>
      </c>
      <c r="AG1306" s="1">
        <v>0</v>
      </c>
      <c r="AH1306" s="1">
        <v>616342650</v>
      </c>
      <c r="AI1306" s="1">
        <v>251527772.64038801</v>
      </c>
      <c r="AJ1306" s="1">
        <v>0</v>
      </c>
      <c r="AK1306" s="1">
        <v>1067027268.85186</v>
      </c>
      <c r="AL1306" s="1">
        <v>1081135436.55251</v>
      </c>
      <c r="AM1306" s="1">
        <v>1007761311.55251</v>
      </c>
      <c r="AN1306" s="1">
        <v>933075353.63153803</v>
      </c>
      <c r="AO1306" s="1">
        <v>897929020.492257</v>
      </c>
      <c r="AP1306" s="1">
        <v>433548124.99240202</v>
      </c>
      <c r="AQ1306" s="1">
        <v>385889568.10000002</v>
      </c>
      <c r="AR1306" s="1">
        <v>162170315.482876</v>
      </c>
      <c r="AS1306" s="1">
        <v>151164196.732876</v>
      </c>
      <c r="AT1306" s="1">
        <v>139961303.04473001</v>
      </c>
      <c r="AU1306" s="1">
        <v>134689353.073838</v>
      </c>
      <c r="AV1306" s="1">
        <v>1500575393.84427</v>
      </c>
      <c r="AW1306" s="1">
        <v>1676853877.0277901</v>
      </c>
      <c r="AX1306" s="1">
        <v>1592473633.2777901</v>
      </c>
      <c r="AY1306" s="1">
        <v>1506584781.6686699</v>
      </c>
      <c r="AZ1306" s="1">
        <v>1466166498.55849</v>
      </c>
      <c r="BA1306" s="1">
        <v>1466166498.55849</v>
      </c>
      <c r="BB1306" s="1">
        <v>1243305752.0353799</v>
      </c>
      <c r="BC1306" s="1">
        <v>1158925508.2853799</v>
      </c>
      <c r="BD1306" s="1">
        <v>1073036656.67626</v>
      </c>
      <c r="BE1306" s="1">
        <v>1032618373.56609</v>
      </c>
      <c r="BF1306" s="1">
        <v>1032618373.56609</v>
      </c>
      <c r="BG1306" t="s">
        <v>39</v>
      </c>
    </row>
    <row r="1307" spans="1:59" x14ac:dyDescent="0.25">
      <c r="A1307">
        <v>1900</v>
      </c>
      <c r="B1307" t="s">
        <v>310</v>
      </c>
      <c r="C1307">
        <v>2017</v>
      </c>
      <c r="D1307" s="2">
        <v>25284</v>
      </c>
      <c r="E1307" s="7">
        <v>72888.19</v>
      </c>
      <c r="F1307" t="s">
        <v>45</v>
      </c>
      <c r="G1307" s="2">
        <v>142</v>
      </c>
      <c r="H1307" s="1">
        <v>1310469720</v>
      </c>
      <c r="I1307" s="1">
        <v>632804116.70000005</v>
      </c>
      <c r="J1307" s="1">
        <v>16898494.68</v>
      </c>
      <c r="K1307" s="1">
        <v>150157226</v>
      </c>
      <c r="L1307" s="1">
        <v>112444932.5</v>
      </c>
      <c r="M1307" s="1">
        <v>27104542.052053802</v>
      </c>
      <c r="N1307" s="1">
        <v>12415178.412404699</v>
      </c>
      <c r="O1307" s="1">
        <v>4913885.2651492702</v>
      </c>
      <c r="P1307" s="1">
        <v>27104542.052053802</v>
      </c>
      <c r="Q1307" s="1">
        <v>7989358</v>
      </c>
      <c r="R1307" s="1">
        <v>3546888</v>
      </c>
      <c r="S1307" s="1">
        <v>149543</v>
      </c>
      <c r="T1307" s="1">
        <v>53.902676160266601</v>
      </c>
      <c r="U1307" s="1">
        <v>3.6498542716081901</v>
      </c>
      <c r="V1307" s="1">
        <v>0</v>
      </c>
      <c r="Y1307" s="1">
        <v>433747020</v>
      </c>
      <c r="Z1307" s="1">
        <v>221478735.13970399</v>
      </c>
      <c r="AA1307" s="1">
        <v>0</v>
      </c>
      <c r="AB1307" s="1">
        <v>387603720</v>
      </c>
      <c r="AC1307" s="1">
        <v>221478735.13970399</v>
      </c>
      <c r="AD1307" s="1">
        <v>0</v>
      </c>
      <c r="AE1307" s="1">
        <v>387603720</v>
      </c>
      <c r="AF1307" s="1">
        <v>175404599.605248</v>
      </c>
      <c r="AG1307" s="1">
        <v>0</v>
      </c>
      <c r="AH1307" s="1">
        <v>387603720</v>
      </c>
      <c r="AI1307" s="1">
        <v>153722653.471387</v>
      </c>
      <c r="AJ1307" s="1">
        <v>0</v>
      </c>
      <c r="AK1307" s="1">
        <v>676807153.43205297</v>
      </c>
      <c r="AL1307" s="1">
        <v>699228791.87175703</v>
      </c>
      <c r="AM1307" s="1">
        <v>653085491.87175703</v>
      </c>
      <c r="AN1307" s="1">
        <v>607011356.33730197</v>
      </c>
      <c r="AO1307" s="1">
        <v>585329410.20344102</v>
      </c>
      <c r="AP1307" s="1">
        <v>279931222.17755401</v>
      </c>
      <c r="AQ1307" s="1">
        <v>246904080.40000001</v>
      </c>
      <c r="AR1307" s="1">
        <v>104884318.780763</v>
      </c>
      <c r="AS1307" s="1">
        <v>97962823.780763596</v>
      </c>
      <c r="AT1307" s="1">
        <v>91051703.450595304</v>
      </c>
      <c r="AU1307" s="1">
        <v>87799411.530516207</v>
      </c>
      <c r="AV1307" s="1">
        <v>956738375.60960698</v>
      </c>
      <c r="AW1307" s="1">
        <v>1084044332.83007</v>
      </c>
      <c r="AX1307" s="1">
        <v>1030979537.83007</v>
      </c>
      <c r="AY1307" s="1">
        <v>977994281.96545196</v>
      </c>
      <c r="AZ1307" s="1">
        <v>953060043.91151094</v>
      </c>
      <c r="BA1307" s="1">
        <v>953060043.91151094</v>
      </c>
      <c r="BB1307" s="1">
        <v>804113110.65252101</v>
      </c>
      <c r="BC1307" s="1">
        <v>751048315.65252101</v>
      </c>
      <c r="BD1307" s="1">
        <v>698063059.78789794</v>
      </c>
      <c r="BE1307" s="1">
        <v>673128821.73395705</v>
      </c>
      <c r="BF1307" s="1">
        <v>673128821.73395705</v>
      </c>
      <c r="BG1307" t="s">
        <v>39</v>
      </c>
    </row>
    <row r="1308" spans="1:59" x14ac:dyDescent="0.25">
      <c r="A1308">
        <v>1900</v>
      </c>
      <c r="B1308" t="s">
        <v>310</v>
      </c>
      <c r="C1308">
        <v>2018</v>
      </c>
      <c r="D1308" s="2">
        <v>25284</v>
      </c>
      <c r="E1308" s="7">
        <v>72888.19</v>
      </c>
      <c r="F1308" t="s">
        <v>45</v>
      </c>
      <c r="G1308" s="2">
        <v>142</v>
      </c>
      <c r="H1308" s="1">
        <v>1310469720</v>
      </c>
      <c r="I1308" s="1">
        <v>652929707.67999995</v>
      </c>
      <c r="J1308" s="1">
        <v>25985082.32</v>
      </c>
      <c r="K1308" s="1">
        <v>147830036.19999999</v>
      </c>
      <c r="L1308" s="1">
        <v>96445596.310000002</v>
      </c>
      <c r="M1308" s="1">
        <v>27104542.052053802</v>
      </c>
      <c r="N1308" s="1">
        <v>12415178.412404699</v>
      </c>
      <c r="O1308" s="1">
        <v>4913885.2651492702</v>
      </c>
      <c r="P1308" s="1">
        <v>27104542.052053802</v>
      </c>
      <c r="Q1308" s="1">
        <v>7989358</v>
      </c>
      <c r="R1308" s="1">
        <v>3546888</v>
      </c>
      <c r="S1308" s="1">
        <v>149543</v>
      </c>
      <c r="T1308" s="1">
        <v>54.878502644343399</v>
      </c>
      <c r="U1308" s="1">
        <v>2.1785530886969</v>
      </c>
      <c r="V1308" s="1">
        <v>0</v>
      </c>
      <c r="Y1308" s="1">
        <v>433747020</v>
      </c>
      <c r="Z1308" s="1">
        <v>232263935.25464901</v>
      </c>
      <c r="AA1308" s="1">
        <v>0</v>
      </c>
      <c r="AB1308" s="1">
        <v>387603720</v>
      </c>
      <c r="AC1308" s="1">
        <v>232263935.25464901</v>
      </c>
      <c r="AD1308" s="1">
        <v>0</v>
      </c>
      <c r="AE1308" s="1">
        <v>387603720</v>
      </c>
      <c r="AF1308" s="1">
        <v>183946158.71534199</v>
      </c>
      <c r="AG1308" s="1">
        <v>0</v>
      </c>
      <c r="AH1308" s="1">
        <v>387603720</v>
      </c>
      <c r="AI1308" s="1">
        <v>161208381.520374</v>
      </c>
      <c r="AJ1308" s="1">
        <v>0</v>
      </c>
      <c r="AK1308" s="1">
        <v>706019332.05205297</v>
      </c>
      <c r="AL1308" s="1">
        <v>719100579.62670302</v>
      </c>
      <c r="AM1308" s="1">
        <v>672957279.62670302</v>
      </c>
      <c r="AN1308" s="1">
        <v>624639503.08739603</v>
      </c>
      <c r="AO1308" s="1">
        <v>601901725.89242697</v>
      </c>
      <c r="AP1308" s="1">
        <v>261604696.18755299</v>
      </c>
      <c r="AQ1308" s="1">
        <v>246904080.40000001</v>
      </c>
      <c r="AR1308" s="1">
        <v>107865086.944005</v>
      </c>
      <c r="AS1308" s="1">
        <v>100943591.944005</v>
      </c>
      <c r="AT1308" s="1">
        <v>93695925.463109404</v>
      </c>
      <c r="AU1308" s="1">
        <v>90285258.883864105</v>
      </c>
      <c r="AV1308" s="1">
        <v>967624028.23960698</v>
      </c>
      <c r="AW1308" s="1">
        <v>1088570362.75826</v>
      </c>
      <c r="AX1308" s="1">
        <v>1035505567.75826</v>
      </c>
      <c r="AY1308" s="1">
        <v>979940124.73805904</v>
      </c>
      <c r="AZ1308" s="1">
        <v>953791680.96384597</v>
      </c>
      <c r="BA1308" s="1">
        <v>953791680.96384597</v>
      </c>
      <c r="BB1308" s="1">
        <v>826965666.57070899</v>
      </c>
      <c r="BC1308" s="1">
        <v>773900871.57070899</v>
      </c>
      <c r="BD1308" s="1">
        <v>718335428.55050504</v>
      </c>
      <c r="BE1308" s="1">
        <v>692186984.77629197</v>
      </c>
      <c r="BF1308" s="1">
        <v>692186984.77629197</v>
      </c>
      <c r="BG1308" t="s">
        <v>39</v>
      </c>
    </row>
    <row r="1309" spans="1:59" x14ac:dyDescent="0.25">
      <c r="A1309">
        <v>1900</v>
      </c>
      <c r="B1309" t="s">
        <v>310</v>
      </c>
      <c r="C1309">
        <v>2019</v>
      </c>
      <c r="D1309" s="2">
        <v>25284</v>
      </c>
      <c r="E1309" s="7">
        <v>72888.19</v>
      </c>
      <c r="F1309" t="s">
        <v>45</v>
      </c>
      <c r="G1309" s="2">
        <v>142</v>
      </c>
      <c r="H1309" s="1">
        <v>1310469720</v>
      </c>
      <c r="I1309" s="1">
        <v>565038086</v>
      </c>
      <c r="J1309" s="1">
        <v>18462671.41</v>
      </c>
      <c r="K1309" s="1">
        <v>134907437.90000001</v>
      </c>
      <c r="L1309" s="1">
        <v>91673772.599999994</v>
      </c>
      <c r="M1309" s="1">
        <v>27104542.052053802</v>
      </c>
      <c r="N1309" s="1">
        <v>12415178.412404699</v>
      </c>
      <c r="O1309" s="1">
        <v>4913885.2651492702</v>
      </c>
      <c r="P1309" s="1">
        <v>27104542.052053802</v>
      </c>
      <c r="Q1309" s="1">
        <v>7989358</v>
      </c>
      <c r="R1309" s="1">
        <v>3546888</v>
      </c>
      <c r="S1309" s="1">
        <v>149543</v>
      </c>
      <c r="T1309" s="1">
        <v>50.932212189864899</v>
      </c>
      <c r="U1309" s="1">
        <v>6.1374324347306102</v>
      </c>
      <c r="V1309" s="1">
        <v>0</v>
      </c>
      <c r="Y1309" s="1">
        <v>433747020</v>
      </c>
      <c r="Z1309" s="1">
        <v>197423563.25800401</v>
      </c>
      <c r="AA1309" s="1">
        <v>0</v>
      </c>
      <c r="AB1309" s="1">
        <v>387603720</v>
      </c>
      <c r="AC1309" s="1">
        <v>197423563.25800401</v>
      </c>
      <c r="AD1309" s="1">
        <v>0</v>
      </c>
      <c r="AE1309" s="1">
        <v>387603720</v>
      </c>
      <c r="AF1309" s="1">
        <v>156353615.81809801</v>
      </c>
      <c r="AG1309" s="1">
        <v>0</v>
      </c>
      <c r="AH1309" s="1">
        <v>387603720</v>
      </c>
      <c r="AI1309" s="1">
        <v>137026581.72873101</v>
      </c>
      <c r="AJ1309" s="1">
        <v>0</v>
      </c>
      <c r="AK1309" s="1">
        <v>610605299.46205294</v>
      </c>
      <c r="AL1309" s="1">
        <v>676737796.72005701</v>
      </c>
      <c r="AM1309" s="1">
        <v>630594496.72005701</v>
      </c>
      <c r="AN1309" s="1">
        <v>589524549.28015196</v>
      </c>
      <c r="AO1309" s="1">
        <v>570197515.19078505</v>
      </c>
      <c r="AP1309" s="1">
        <v>243910274.177553</v>
      </c>
      <c r="AQ1309" s="1">
        <v>246904080.40000001</v>
      </c>
      <c r="AR1309" s="1">
        <v>101510669.508008</v>
      </c>
      <c r="AS1309" s="1">
        <v>94589174.508008599</v>
      </c>
      <c r="AT1309" s="1">
        <v>88428682.392022803</v>
      </c>
      <c r="AU1309" s="1">
        <v>85529627.278617695</v>
      </c>
      <c r="AV1309" s="1">
        <v>854515573.63960695</v>
      </c>
      <c r="AW1309" s="1">
        <v>1022158740.40562</v>
      </c>
      <c r="AX1309" s="1">
        <v>969093945.40561998</v>
      </c>
      <c r="AY1309" s="1">
        <v>921863505.84972894</v>
      </c>
      <c r="AZ1309" s="1">
        <v>899637416.64695597</v>
      </c>
      <c r="BA1309" s="1">
        <v>899637416.64695597</v>
      </c>
      <c r="BB1309" s="1">
        <v>778248466.22806597</v>
      </c>
      <c r="BC1309" s="1">
        <v>725183671.22806597</v>
      </c>
      <c r="BD1309" s="1">
        <v>677953231.67217505</v>
      </c>
      <c r="BE1309" s="1">
        <v>655727142.46940196</v>
      </c>
      <c r="BF1309" s="1">
        <v>655727142.46940196</v>
      </c>
      <c r="BG1309" t="s">
        <v>39</v>
      </c>
    </row>
    <row r="1310" spans="1:59" x14ac:dyDescent="0.25">
      <c r="A1310">
        <v>1900</v>
      </c>
      <c r="B1310" t="s">
        <v>310</v>
      </c>
      <c r="C1310">
        <v>2020</v>
      </c>
      <c r="D1310" s="2">
        <v>25284</v>
      </c>
      <c r="E1310" s="7">
        <v>72888.19</v>
      </c>
      <c r="F1310" t="s">
        <v>45</v>
      </c>
      <c r="G1310" s="2">
        <v>142</v>
      </c>
      <c r="H1310" s="1">
        <v>1310469720</v>
      </c>
      <c r="I1310" s="1">
        <v>657208881.89999998</v>
      </c>
      <c r="J1310" s="1">
        <v>0</v>
      </c>
      <c r="K1310" s="1">
        <v>221783966.09999999</v>
      </c>
      <c r="L1310" s="1">
        <v>114047.849999999</v>
      </c>
      <c r="M1310" s="1">
        <v>27104542.052053802</v>
      </c>
      <c r="N1310" s="1">
        <v>12415178.412404699</v>
      </c>
      <c r="O1310" s="1">
        <v>4913885.2651492702</v>
      </c>
      <c r="P1310" s="1">
        <v>27104542.052053802</v>
      </c>
      <c r="Q1310" s="1">
        <v>7989358</v>
      </c>
      <c r="R1310" s="1">
        <v>3546888</v>
      </c>
      <c r="S1310" s="1">
        <v>149543</v>
      </c>
      <c r="T1310" s="1">
        <v>52.6158494307141</v>
      </c>
      <c r="U1310" s="1">
        <v>2.3202805675167202</v>
      </c>
      <c r="V1310" s="1">
        <v>0</v>
      </c>
      <c r="Y1310" s="1">
        <v>433747020</v>
      </c>
      <c r="Z1310" s="1">
        <v>221667133.43249801</v>
      </c>
      <c r="AA1310" s="1">
        <v>0</v>
      </c>
      <c r="AB1310" s="1">
        <v>387603720</v>
      </c>
      <c r="AC1310" s="1">
        <v>221667133.43249801</v>
      </c>
      <c r="AD1310" s="1">
        <v>0</v>
      </c>
      <c r="AE1310" s="1">
        <v>387603720</v>
      </c>
      <c r="AF1310" s="1">
        <v>175553805.47412401</v>
      </c>
      <c r="AG1310" s="1">
        <v>0</v>
      </c>
      <c r="AH1310" s="1">
        <v>387603720</v>
      </c>
      <c r="AI1310" s="1">
        <v>153853415.846654</v>
      </c>
      <c r="AJ1310" s="1">
        <v>0</v>
      </c>
      <c r="AK1310" s="1">
        <v>684313423.95205295</v>
      </c>
      <c r="AL1310" s="1">
        <v>682518695.48455203</v>
      </c>
      <c r="AM1310" s="1">
        <v>636375395.48455203</v>
      </c>
      <c r="AN1310" s="1">
        <v>590262067.526178</v>
      </c>
      <c r="AO1310" s="1">
        <v>568561677.89870703</v>
      </c>
      <c r="AP1310" s="1">
        <v>239227077.62755299</v>
      </c>
      <c r="AQ1310" s="1">
        <v>246904080.40000001</v>
      </c>
      <c r="AR1310" s="1">
        <v>102377804.32268199</v>
      </c>
      <c r="AS1310" s="1">
        <v>95456309.322682798</v>
      </c>
      <c r="AT1310" s="1">
        <v>88539310.128926694</v>
      </c>
      <c r="AU1310" s="1">
        <v>85284251.684806094</v>
      </c>
      <c r="AV1310" s="1">
        <v>923540501.57960701</v>
      </c>
      <c r="AW1310" s="1">
        <v>1024123577.43478</v>
      </c>
      <c r="AX1310" s="1">
        <v>971058782.43478894</v>
      </c>
      <c r="AY1310" s="1">
        <v>918028455.28265798</v>
      </c>
      <c r="AZ1310" s="1">
        <v>893073007.21106803</v>
      </c>
      <c r="BA1310" s="1">
        <v>893073007.21106803</v>
      </c>
      <c r="BB1310" s="1">
        <v>784896499.807235</v>
      </c>
      <c r="BC1310" s="1">
        <v>731831704.807235</v>
      </c>
      <c r="BD1310" s="1">
        <v>678801377.65510404</v>
      </c>
      <c r="BE1310" s="1">
        <v>653845929.58351398</v>
      </c>
      <c r="BF1310" s="1">
        <v>653845929.58351398</v>
      </c>
      <c r="BG1310" t="s">
        <v>39</v>
      </c>
    </row>
    <row r="1311" spans="1:59" x14ac:dyDescent="0.25">
      <c r="A1311">
        <v>1900</v>
      </c>
      <c r="B1311" t="s">
        <v>310</v>
      </c>
      <c r="C1311">
        <v>2021</v>
      </c>
      <c r="D1311" s="2">
        <v>25284</v>
      </c>
      <c r="E1311" s="7">
        <v>72888.19</v>
      </c>
      <c r="F1311" t="s">
        <v>45</v>
      </c>
      <c r="G1311" s="2">
        <v>142</v>
      </c>
      <c r="H1311" s="1">
        <v>1310469720</v>
      </c>
      <c r="I1311" s="1">
        <v>645572616.29999995</v>
      </c>
      <c r="J1311" s="1">
        <v>0</v>
      </c>
      <c r="K1311" s="1">
        <v>238047351.59599999</v>
      </c>
      <c r="L1311" s="1">
        <v>1673392.324</v>
      </c>
      <c r="M1311" s="1">
        <v>27104542.052053802</v>
      </c>
      <c r="N1311" s="1">
        <v>12415178.412404699</v>
      </c>
      <c r="O1311" s="1">
        <v>4913885.2651492702</v>
      </c>
      <c r="P1311" s="1">
        <v>27104542.052053802</v>
      </c>
      <c r="Q1311" s="1">
        <v>7989358</v>
      </c>
      <c r="R1311" s="1">
        <v>3546888</v>
      </c>
      <c r="S1311" s="1">
        <v>149543</v>
      </c>
      <c r="T1311" s="1">
        <v>52.827103039027499</v>
      </c>
      <c r="U1311" s="1">
        <v>3.0196854399999999</v>
      </c>
      <c r="V1311" s="1">
        <v>0</v>
      </c>
      <c r="Y1311" s="1">
        <v>433747020</v>
      </c>
      <c r="Z1311" s="1">
        <v>219515709.48291901</v>
      </c>
      <c r="AA1311" s="1">
        <v>0</v>
      </c>
      <c r="AB1311" s="1">
        <v>387603720</v>
      </c>
      <c r="AC1311" s="1">
        <v>219515709.48291901</v>
      </c>
      <c r="AD1311" s="1">
        <v>0</v>
      </c>
      <c r="AE1311" s="1">
        <v>387603720</v>
      </c>
      <c r="AF1311" s="1">
        <v>173849941.41593799</v>
      </c>
      <c r="AG1311" s="1">
        <v>0</v>
      </c>
      <c r="AH1311" s="1">
        <v>387603720</v>
      </c>
      <c r="AI1311" s="1">
        <v>152360168.20794699</v>
      </c>
      <c r="AJ1311" s="1">
        <v>0</v>
      </c>
      <c r="AK1311" s="1">
        <v>672677158.35205305</v>
      </c>
      <c r="AL1311" s="1">
        <v>680367271.53497303</v>
      </c>
      <c r="AM1311" s="1">
        <v>634223971.53497303</v>
      </c>
      <c r="AN1311" s="1">
        <v>588558203.46799195</v>
      </c>
      <c r="AO1311" s="1">
        <v>567068430.25999999</v>
      </c>
      <c r="AP1311" s="1">
        <v>257049807.59755301</v>
      </c>
      <c r="AQ1311" s="1">
        <v>246904080.40000001</v>
      </c>
      <c r="AR1311" s="1">
        <v>102055090.73024601</v>
      </c>
      <c r="AS1311" s="1">
        <v>95133595.730246007</v>
      </c>
      <c r="AT1311" s="1">
        <v>88283730.520198807</v>
      </c>
      <c r="AU1311" s="1">
        <v>85060264.539000094</v>
      </c>
      <c r="AV1311" s="1">
        <v>929726965.94960701</v>
      </c>
      <c r="AW1311" s="1">
        <v>1039472169.86277</v>
      </c>
      <c r="AX1311" s="1">
        <v>986407374.86277294</v>
      </c>
      <c r="AY1311" s="1">
        <v>933891741.58574402</v>
      </c>
      <c r="AZ1311" s="1">
        <v>909178502.39655495</v>
      </c>
      <c r="BA1311" s="1">
        <v>909178502.39655495</v>
      </c>
      <c r="BB1311" s="1">
        <v>782422362.26521897</v>
      </c>
      <c r="BC1311" s="1">
        <v>729357567.26521897</v>
      </c>
      <c r="BD1311" s="1">
        <v>676841933.98819005</v>
      </c>
      <c r="BE1311" s="1">
        <v>652128694.79900098</v>
      </c>
      <c r="BF1311" s="1">
        <v>652128694.79900098</v>
      </c>
      <c r="BG1311" t="s">
        <v>39</v>
      </c>
    </row>
    <row r="1312" spans="1:59" x14ac:dyDescent="0.25">
      <c r="A1312">
        <v>1923</v>
      </c>
      <c r="B1312" t="s">
        <v>311</v>
      </c>
      <c r="C1312">
        <v>2017</v>
      </c>
      <c r="D1312" s="2">
        <v>8247</v>
      </c>
      <c r="E1312" s="7">
        <v>91764.2</v>
      </c>
      <c r="F1312" t="s">
        <v>43</v>
      </c>
      <c r="G1312" s="2">
        <v>204</v>
      </c>
      <c r="H1312" s="1">
        <v>614071620</v>
      </c>
      <c r="I1312" s="1">
        <v>291928789.10000002</v>
      </c>
      <c r="J1312" s="1">
        <v>57169126.049999997</v>
      </c>
      <c r="K1312" s="1">
        <v>119579852.45999999</v>
      </c>
      <c r="L1312" s="1">
        <v>8578660.3359999992</v>
      </c>
      <c r="M1312" s="1">
        <v>47052126.700000003</v>
      </c>
      <c r="N1312" s="1">
        <v>7814493.5930000003</v>
      </c>
      <c r="O1312" s="1">
        <v>1390569.1425000001</v>
      </c>
      <c r="P1312" s="1">
        <v>31336562.889930502</v>
      </c>
      <c r="Q1312" s="1">
        <v>8097835</v>
      </c>
      <c r="R1312" s="1">
        <v>2591673</v>
      </c>
      <c r="S1312" s="1">
        <v>13387</v>
      </c>
      <c r="T1312" s="1">
        <v>48.110677244043003</v>
      </c>
      <c r="U1312" s="1">
        <v>4.8397736238866704</v>
      </c>
      <c r="V1312" s="1">
        <v>0</v>
      </c>
      <c r="Y1312" s="1">
        <v>141477285</v>
      </c>
      <c r="Z1312" s="1">
        <v>185282550.294707</v>
      </c>
      <c r="AA1312" s="1">
        <v>0</v>
      </c>
      <c r="AB1312" s="1">
        <v>126426510</v>
      </c>
      <c r="AC1312" s="1">
        <v>185282550.294707</v>
      </c>
      <c r="AD1312" s="1">
        <v>0</v>
      </c>
      <c r="AE1312" s="1">
        <v>126426510</v>
      </c>
      <c r="AF1312" s="1">
        <v>145986326.86163801</v>
      </c>
      <c r="AG1312" s="1">
        <v>0</v>
      </c>
      <c r="AH1312" s="1">
        <v>126426510</v>
      </c>
      <c r="AI1312" s="1">
        <v>127493986.422546</v>
      </c>
      <c r="AJ1312" s="1">
        <v>0</v>
      </c>
      <c r="AK1312" s="1">
        <v>396150041.85000002</v>
      </c>
      <c r="AL1312" s="1">
        <v>415265524.23463702</v>
      </c>
      <c r="AM1312" s="1">
        <v>400214749.23463702</v>
      </c>
      <c r="AN1312" s="1">
        <v>360918525.80156797</v>
      </c>
      <c r="AO1312" s="1">
        <v>342426185.362477</v>
      </c>
      <c r="AP1312" s="1">
        <v>137363575.53150001</v>
      </c>
      <c r="AQ1312" s="1">
        <v>76219807.409999996</v>
      </c>
      <c r="AR1312" s="1">
        <v>62289828.635195598</v>
      </c>
      <c r="AS1312" s="1">
        <v>60032212.385195598</v>
      </c>
      <c r="AT1312" s="1">
        <v>54137778.870235197</v>
      </c>
      <c r="AU1312" s="1">
        <v>51363927.804371499</v>
      </c>
      <c r="AV1312" s="1">
        <v>533513617.38150001</v>
      </c>
      <c r="AW1312" s="1">
        <v>614918928.40133297</v>
      </c>
      <c r="AX1312" s="1">
        <v>597610537.15133297</v>
      </c>
      <c r="AY1312" s="1">
        <v>552419880.20330298</v>
      </c>
      <c r="AZ1312" s="1">
        <v>531153688.69834799</v>
      </c>
      <c r="BA1312" s="1">
        <v>531153688.69834799</v>
      </c>
      <c r="BB1312" s="1">
        <v>477555352.86983299</v>
      </c>
      <c r="BC1312" s="1">
        <v>460246961.61983299</v>
      </c>
      <c r="BD1312" s="1">
        <v>415056304.671803</v>
      </c>
      <c r="BE1312" s="1">
        <v>393790113.166848</v>
      </c>
      <c r="BF1312" s="1">
        <v>393790113.166848</v>
      </c>
      <c r="BG1312" t="s">
        <v>39</v>
      </c>
    </row>
    <row r="1313" spans="1:59" x14ac:dyDescent="0.25">
      <c r="A1313">
        <v>1923</v>
      </c>
      <c r="B1313" t="s">
        <v>311</v>
      </c>
      <c r="C1313">
        <v>2018</v>
      </c>
      <c r="D1313" s="2">
        <v>8237</v>
      </c>
      <c r="E1313" s="7">
        <v>91764.2</v>
      </c>
      <c r="F1313" t="s">
        <v>43</v>
      </c>
      <c r="G1313" s="2">
        <v>204</v>
      </c>
      <c r="H1313" s="1">
        <v>613327020</v>
      </c>
      <c r="I1313" s="1">
        <v>287162201.80000001</v>
      </c>
      <c r="J1313" s="1">
        <v>68606841.129999995</v>
      </c>
      <c r="K1313" s="1">
        <v>152580914.5</v>
      </c>
      <c r="L1313" s="1">
        <v>6935938.1440000003</v>
      </c>
      <c r="M1313" s="1">
        <v>47052126.700000003</v>
      </c>
      <c r="N1313" s="1">
        <v>7814493.5930000003</v>
      </c>
      <c r="O1313" s="1">
        <v>1390569.1425000001</v>
      </c>
      <c r="P1313" s="1">
        <v>31336562.889930502</v>
      </c>
      <c r="Q1313" s="1">
        <v>8097835</v>
      </c>
      <c r="R1313" s="1">
        <v>2591673</v>
      </c>
      <c r="S1313" s="1">
        <v>13387</v>
      </c>
      <c r="T1313" s="1">
        <v>47.7608680408947</v>
      </c>
      <c r="U1313" s="1">
        <v>3.6732726976169299</v>
      </c>
      <c r="V1313" s="1">
        <v>0</v>
      </c>
      <c r="Y1313" s="1">
        <v>141305735</v>
      </c>
      <c r="Z1313" s="1">
        <v>188779558.96808299</v>
      </c>
      <c r="AA1313" s="1">
        <v>0</v>
      </c>
      <c r="AB1313" s="1">
        <v>126273210</v>
      </c>
      <c r="AC1313" s="1">
        <v>188779558.96808299</v>
      </c>
      <c r="AD1313" s="1">
        <v>0</v>
      </c>
      <c r="AE1313" s="1">
        <v>126273210</v>
      </c>
      <c r="AF1313" s="1">
        <v>148741661.621535</v>
      </c>
      <c r="AG1313" s="1">
        <v>0</v>
      </c>
      <c r="AH1313" s="1">
        <v>126273210</v>
      </c>
      <c r="AI1313" s="1">
        <v>129900298.164336</v>
      </c>
      <c r="AJ1313" s="1">
        <v>0</v>
      </c>
      <c r="AK1313" s="1">
        <v>402821169.63</v>
      </c>
      <c r="AL1313" s="1">
        <v>430028697.98801398</v>
      </c>
      <c r="AM1313" s="1">
        <v>414996172.98801398</v>
      </c>
      <c r="AN1313" s="1">
        <v>374958275.64146602</v>
      </c>
      <c r="AO1313" s="1">
        <v>356116912.18426698</v>
      </c>
      <c r="AP1313" s="1">
        <v>168721915.3795</v>
      </c>
      <c r="AQ1313" s="1">
        <v>76219807.409999996</v>
      </c>
      <c r="AR1313" s="1">
        <v>64504304.698202103</v>
      </c>
      <c r="AS1313" s="1">
        <v>62249425.948202103</v>
      </c>
      <c r="AT1313" s="1">
        <v>56243741.346219897</v>
      </c>
      <c r="AU1313" s="1">
        <v>53417536.827640101</v>
      </c>
      <c r="AV1313" s="1">
        <v>571543085.00950003</v>
      </c>
      <c r="AW1313" s="1">
        <v>663254918.06571603</v>
      </c>
      <c r="AX1313" s="1">
        <v>645967514.31571603</v>
      </c>
      <c r="AY1313" s="1">
        <v>599923932.36718595</v>
      </c>
      <c r="AZ1313" s="1">
        <v>578256364.39140701</v>
      </c>
      <c r="BA1313" s="1">
        <v>578256364.39140701</v>
      </c>
      <c r="BB1313" s="1">
        <v>494533002.686216</v>
      </c>
      <c r="BC1313" s="1">
        <v>477245598.936216</v>
      </c>
      <c r="BD1313" s="1">
        <v>431202016.98768598</v>
      </c>
      <c r="BE1313" s="1">
        <v>409534449.01190698</v>
      </c>
      <c r="BF1313" s="1">
        <v>409534449.01190698</v>
      </c>
      <c r="BG1313" t="s">
        <v>39</v>
      </c>
    </row>
    <row r="1314" spans="1:59" x14ac:dyDescent="0.25">
      <c r="A1314">
        <v>1923</v>
      </c>
      <c r="B1314" t="s">
        <v>311</v>
      </c>
      <c r="C1314">
        <v>2019</v>
      </c>
      <c r="D1314" s="2">
        <v>8213</v>
      </c>
      <c r="E1314" s="7">
        <v>91764.2</v>
      </c>
      <c r="F1314" t="s">
        <v>43</v>
      </c>
      <c r="G1314" s="2">
        <v>204</v>
      </c>
      <c r="H1314" s="1">
        <v>611539980</v>
      </c>
      <c r="I1314" s="1">
        <v>255032620.308</v>
      </c>
      <c r="J1314" s="1">
        <v>60048378.200000003</v>
      </c>
      <c r="K1314" s="1">
        <v>146450628.40000001</v>
      </c>
      <c r="L1314" s="1">
        <v>29345331.91</v>
      </c>
      <c r="M1314" s="1">
        <v>47052126.700000003</v>
      </c>
      <c r="N1314" s="1">
        <v>7814493.5930000003</v>
      </c>
      <c r="O1314" s="1">
        <v>1390569.1425000001</v>
      </c>
      <c r="P1314" s="1">
        <v>31336562.889930502</v>
      </c>
      <c r="Q1314" s="1">
        <v>8097835</v>
      </c>
      <c r="R1314" s="1">
        <v>2591673</v>
      </c>
      <c r="S1314" s="1">
        <v>13387</v>
      </c>
      <c r="T1314" s="1">
        <v>45.669800712905499</v>
      </c>
      <c r="U1314" s="1">
        <v>5.8668250357451699</v>
      </c>
      <c r="V1314" s="1">
        <v>0</v>
      </c>
      <c r="Y1314" s="1">
        <v>140894015</v>
      </c>
      <c r="Z1314" s="1">
        <v>170433160.063409</v>
      </c>
      <c r="AA1314" s="1">
        <v>0</v>
      </c>
      <c r="AB1314" s="1">
        <v>125905290</v>
      </c>
      <c r="AC1314" s="1">
        <v>170433160.063409</v>
      </c>
      <c r="AD1314" s="1">
        <v>0</v>
      </c>
      <c r="AE1314" s="1">
        <v>125905290</v>
      </c>
      <c r="AF1314" s="1">
        <v>134286315.540797</v>
      </c>
      <c r="AG1314" s="1">
        <v>0</v>
      </c>
      <c r="AH1314" s="1">
        <v>125905290</v>
      </c>
      <c r="AI1314" s="1">
        <v>117276035.76545</v>
      </c>
      <c r="AJ1314" s="1">
        <v>0</v>
      </c>
      <c r="AK1314" s="1">
        <v>362133125.208</v>
      </c>
      <c r="AL1314" s="1">
        <v>402712116.15333998</v>
      </c>
      <c r="AM1314" s="1">
        <v>387723391.15333998</v>
      </c>
      <c r="AN1314" s="1">
        <v>351576546.63072801</v>
      </c>
      <c r="AO1314" s="1">
        <v>334566266.85538101</v>
      </c>
      <c r="AP1314" s="1">
        <v>185001023.04550001</v>
      </c>
      <c r="AQ1314" s="1">
        <v>76219807.409999996</v>
      </c>
      <c r="AR1314" s="1">
        <v>60406817.423000999</v>
      </c>
      <c r="AS1314" s="1">
        <v>58158508.673000999</v>
      </c>
      <c r="AT1314" s="1">
        <v>52736481.994609199</v>
      </c>
      <c r="AU1314" s="1">
        <v>50184940.028307199</v>
      </c>
      <c r="AV1314" s="1">
        <v>547134148.25349998</v>
      </c>
      <c r="AW1314" s="1">
        <v>648119956.62184095</v>
      </c>
      <c r="AX1314" s="1">
        <v>630882922.87184095</v>
      </c>
      <c r="AY1314" s="1">
        <v>589314051.67083704</v>
      </c>
      <c r="AZ1314" s="1">
        <v>569752229.92918801</v>
      </c>
      <c r="BA1314" s="1">
        <v>569752229.92918801</v>
      </c>
      <c r="BB1314" s="1">
        <v>463118933.57634097</v>
      </c>
      <c r="BC1314" s="1">
        <v>445881899.82634097</v>
      </c>
      <c r="BD1314" s="1">
        <v>404313028.625337</v>
      </c>
      <c r="BE1314" s="1">
        <v>384751206.88368797</v>
      </c>
      <c r="BF1314" s="1">
        <v>384751206.88368797</v>
      </c>
      <c r="BG1314" t="s">
        <v>39</v>
      </c>
    </row>
    <row r="1315" spans="1:59" x14ac:dyDescent="0.25">
      <c r="A1315">
        <v>1923</v>
      </c>
      <c r="B1315" t="s">
        <v>311</v>
      </c>
      <c r="C1315">
        <v>2020</v>
      </c>
      <c r="D1315" s="2">
        <v>8180</v>
      </c>
      <c r="E1315" s="7">
        <v>91764.2</v>
      </c>
      <c r="F1315" t="s">
        <v>43</v>
      </c>
      <c r="G1315" s="2">
        <v>204</v>
      </c>
      <c r="H1315" s="1">
        <v>609082800</v>
      </c>
      <c r="I1315" s="1">
        <v>324213965.39999998</v>
      </c>
      <c r="J1315" s="1">
        <v>73374176.519999996</v>
      </c>
      <c r="K1315" s="1">
        <v>127589993.27599999</v>
      </c>
      <c r="L1315" s="1">
        <v>0</v>
      </c>
      <c r="M1315" s="1">
        <v>47052126.700000003</v>
      </c>
      <c r="N1315" s="1">
        <v>7814493.5930000003</v>
      </c>
      <c r="O1315" s="1">
        <v>1390569.1425000001</v>
      </c>
      <c r="P1315" s="1">
        <v>31336562.889930502</v>
      </c>
      <c r="Q1315" s="1">
        <v>8097835</v>
      </c>
      <c r="R1315" s="1">
        <v>2591673</v>
      </c>
      <c r="S1315" s="1">
        <v>13387</v>
      </c>
      <c r="T1315" s="1">
        <v>46.419140067197702</v>
      </c>
      <c r="U1315" s="1">
        <v>2.20139634374106</v>
      </c>
      <c r="V1315" s="1">
        <v>0</v>
      </c>
      <c r="Y1315" s="1">
        <v>140327900</v>
      </c>
      <c r="Z1315" s="1">
        <v>189336843.92815599</v>
      </c>
      <c r="AA1315" s="1">
        <v>0</v>
      </c>
      <c r="AB1315" s="1">
        <v>125399400</v>
      </c>
      <c r="AC1315" s="1">
        <v>189336843.92815599</v>
      </c>
      <c r="AD1315" s="1">
        <v>0</v>
      </c>
      <c r="AE1315" s="1">
        <v>125399400</v>
      </c>
      <c r="AF1315" s="1">
        <v>149180753.07513899</v>
      </c>
      <c r="AG1315" s="1">
        <v>0</v>
      </c>
      <c r="AH1315" s="1">
        <v>125399400</v>
      </c>
      <c r="AI1315" s="1">
        <v>130283769.144307</v>
      </c>
      <c r="AJ1315" s="1">
        <v>0</v>
      </c>
      <c r="AK1315" s="1">
        <v>444640268.61999899</v>
      </c>
      <c r="AL1315" s="1">
        <v>434375483.33808601</v>
      </c>
      <c r="AM1315" s="1">
        <v>419446983.33808601</v>
      </c>
      <c r="AN1315" s="1">
        <v>379290892.48506898</v>
      </c>
      <c r="AO1315" s="1">
        <v>360393908.55423802</v>
      </c>
      <c r="AP1315" s="1">
        <v>136795056.0115</v>
      </c>
      <c r="AQ1315" s="1">
        <v>76219807.409999996</v>
      </c>
      <c r="AR1315" s="1">
        <v>65156322.500712998</v>
      </c>
      <c r="AS1315" s="1">
        <v>62917047.500712998</v>
      </c>
      <c r="AT1315" s="1">
        <v>56893633.8727604</v>
      </c>
      <c r="AU1315" s="1">
        <v>54059086.283135697</v>
      </c>
      <c r="AV1315" s="1">
        <v>581435324.63150001</v>
      </c>
      <c r="AW1315" s="1">
        <v>636326861.85029995</v>
      </c>
      <c r="AX1315" s="1">
        <v>619159086.85029995</v>
      </c>
      <c r="AY1315" s="1">
        <v>572979582.36933005</v>
      </c>
      <c r="AZ1315" s="1">
        <v>551248050.84887302</v>
      </c>
      <c r="BA1315" s="1">
        <v>551248050.84887302</v>
      </c>
      <c r="BB1315" s="1">
        <v>499531805.83880001</v>
      </c>
      <c r="BC1315" s="1">
        <v>482364030.83880001</v>
      </c>
      <c r="BD1315" s="1">
        <v>436184526.35782999</v>
      </c>
      <c r="BE1315" s="1">
        <v>414452994.83737302</v>
      </c>
      <c r="BF1315" s="1">
        <v>414452994.83737302</v>
      </c>
      <c r="BG1315" t="s">
        <v>39</v>
      </c>
    </row>
    <row r="1316" spans="1:59" x14ac:dyDescent="0.25">
      <c r="A1316">
        <v>1923</v>
      </c>
      <c r="B1316" t="s">
        <v>311</v>
      </c>
      <c r="C1316">
        <v>2021</v>
      </c>
      <c r="D1316" s="2">
        <v>8180</v>
      </c>
      <c r="E1316" s="7">
        <v>91764.2</v>
      </c>
      <c r="F1316" t="s">
        <v>43</v>
      </c>
      <c r="G1316" s="2">
        <v>204</v>
      </c>
      <c r="H1316" s="1">
        <v>609082800</v>
      </c>
      <c r="I1316" s="1">
        <v>320980884.60000002</v>
      </c>
      <c r="J1316" s="1">
        <v>71779329.659999996</v>
      </c>
      <c r="K1316" s="1">
        <v>136340705.59999999</v>
      </c>
      <c r="L1316" s="1">
        <v>0</v>
      </c>
      <c r="M1316" s="1">
        <v>47052126.700000003</v>
      </c>
      <c r="N1316" s="1">
        <v>7814493.5930000003</v>
      </c>
      <c r="O1316" s="1">
        <v>1390569.1425000001</v>
      </c>
      <c r="P1316" s="1">
        <v>31336562.889930502</v>
      </c>
      <c r="Q1316" s="1">
        <v>8097835</v>
      </c>
      <c r="R1316" s="1">
        <v>2591673</v>
      </c>
      <c r="S1316" s="1">
        <v>13387</v>
      </c>
      <c r="T1316" s="1">
        <v>45.159958412016501</v>
      </c>
      <c r="U1316" s="1">
        <v>3.9178965694974499</v>
      </c>
      <c r="V1316" s="1">
        <v>0</v>
      </c>
      <c r="Y1316" s="1">
        <v>140327900</v>
      </c>
      <c r="Z1316" s="1">
        <v>176595211.98523</v>
      </c>
      <c r="AA1316" s="1">
        <v>0</v>
      </c>
      <c r="AB1316" s="1">
        <v>125399400</v>
      </c>
      <c r="AC1316" s="1">
        <v>176595211.98523</v>
      </c>
      <c r="AD1316" s="1">
        <v>0</v>
      </c>
      <c r="AE1316" s="1">
        <v>125399400</v>
      </c>
      <c r="AF1316" s="1">
        <v>139141469.599107</v>
      </c>
      <c r="AG1316" s="1">
        <v>0</v>
      </c>
      <c r="AH1316" s="1">
        <v>125399400</v>
      </c>
      <c r="AI1316" s="1">
        <v>121516179.06446099</v>
      </c>
      <c r="AJ1316" s="1">
        <v>0</v>
      </c>
      <c r="AK1316" s="1">
        <v>439812340.95999998</v>
      </c>
      <c r="AL1316" s="1">
        <v>420039004.53516001</v>
      </c>
      <c r="AM1316" s="1">
        <v>405110504.53516001</v>
      </c>
      <c r="AN1316" s="1">
        <v>367656762.149037</v>
      </c>
      <c r="AO1316" s="1">
        <v>350031471.61439103</v>
      </c>
      <c r="AP1316" s="1">
        <v>145545768.3355</v>
      </c>
      <c r="AQ1316" s="1">
        <v>76219807.409999996</v>
      </c>
      <c r="AR1316" s="1">
        <v>63005850.680274099</v>
      </c>
      <c r="AS1316" s="1">
        <v>60766575.680274099</v>
      </c>
      <c r="AT1316" s="1">
        <v>55148514.322355598</v>
      </c>
      <c r="AU1316" s="1">
        <v>52504720.742158704</v>
      </c>
      <c r="AV1316" s="1">
        <v>585358109.29550004</v>
      </c>
      <c r="AW1316" s="1">
        <v>628590623.55093396</v>
      </c>
      <c r="AX1316" s="1">
        <v>611422848.55093396</v>
      </c>
      <c r="AY1316" s="1">
        <v>568351044.80689299</v>
      </c>
      <c r="AZ1316" s="1">
        <v>548081960.69204998</v>
      </c>
      <c r="BA1316" s="1">
        <v>548081960.69204998</v>
      </c>
      <c r="BB1316" s="1">
        <v>483044855.21543401</v>
      </c>
      <c r="BC1316" s="1">
        <v>465877080.21543401</v>
      </c>
      <c r="BD1316" s="1">
        <v>422805276.47139299</v>
      </c>
      <c r="BE1316" s="1">
        <v>402536192.35654998</v>
      </c>
      <c r="BF1316" s="1">
        <v>402536192.35654998</v>
      </c>
      <c r="BG1316" t="s">
        <v>39</v>
      </c>
    </row>
    <row r="1317" spans="1:59" x14ac:dyDescent="0.25">
      <c r="A1317">
        <v>1925</v>
      </c>
      <c r="B1317" t="s">
        <v>312</v>
      </c>
      <c r="C1317">
        <v>2017</v>
      </c>
      <c r="D1317" s="2">
        <v>71643</v>
      </c>
      <c r="E1317" s="7">
        <v>85721.09</v>
      </c>
      <c r="F1317" t="s">
        <v>41</v>
      </c>
      <c r="G1317" s="2">
        <v>131</v>
      </c>
      <c r="H1317" s="1">
        <v>3425610045</v>
      </c>
      <c r="I1317" s="1">
        <v>1687668148</v>
      </c>
      <c r="J1317" s="1">
        <v>267740527.68399999</v>
      </c>
      <c r="K1317" s="1">
        <v>476701373.36399901</v>
      </c>
      <c r="L1317" s="1">
        <v>10780925.42</v>
      </c>
      <c r="M1317" s="1">
        <v>196010580.454882</v>
      </c>
      <c r="N1317" s="1">
        <v>38296122.386761598</v>
      </c>
      <c r="O1317" s="1">
        <v>6470199.2361438097</v>
      </c>
      <c r="P1317" s="1">
        <v>114174873.8582</v>
      </c>
      <c r="Q1317" s="1">
        <v>28570142</v>
      </c>
      <c r="R1317" s="1">
        <v>21641396</v>
      </c>
      <c r="S1317" s="1">
        <v>259498</v>
      </c>
      <c r="T1317" s="1">
        <v>50.300906867750598</v>
      </c>
      <c r="U1317" s="1">
        <v>5.3529151802481696</v>
      </c>
      <c r="V1317" s="1">
        <v>0</v>
      </c>
      <c r="Y1317" s="1">
        <v>1229035665</v>
      </c>
      <c r="Z1317" s="1">
        <v>740675736.11135101</v>
      </c>
      <c r="AA1317" s="1">
        <v>0</v>
      </c>
      <c r="AB1317" s="1">
        <v>1098287190</v>
      </c>
      <c r="AC1317" s="1">
        <v>740675736.11135101</v>
      </c>
      <c r="AD1317" s="1">
        <v>0</v>
      </c>
      <c r="AE1317" s="1">
        <v>1098287190</v>
      </c>
      <c r="AF1317" s="1">
        <v>584818862.850196</v>
      </c>
      <c r="AG1317" s="1">
        <v>0</v>
      </c>
      <c r="AH1317" s="1">
        <v>1098287190</v>
      </c>
      <c r="AI1317" s="1">
        <v>511474451.90377003</v>
      </c>
      <c r="AJ1317" s="1">
        <v>0</v>
      </c>
      <c r="AK1317" s="1">
        <v>2151419256.1388798</v>
      </c>
      <c r="AL1317" s="1">
        <v>2351626802.6535501</v>
      </c>
      <c r="AM1317" s="1">
        <v>2220878327.6535501</v>
      </c>
      <c r="AN1317" s="1">
        <v>2065021454.39239</v>
      </c>
      <c r="AO1317" s="1">
        <v>1991677043.4459701</v>
      </c>
      <c r="AP1317" s="1">
        <v>532248620.40690398</v>
      </c>
      <c r="AQ1317" s="1">
        <v>0</v>
      </c>
      <c r="AR1317" s="1">
        <v>0</v>
      </c>
      <c r="AS1317" s="1">
        <v>0</v>
      </c>
      <c r="AT1317" s="1">
        <v>0</v>
      </c>
      <c r="AU1317" s="1">
        <v>0</v>
      </c>
      <c r="AV1317" s="1">
        <v>2683667876.5457802</v>
      </c>
      <c r="AW1317" s="1">
        <v>2883875423.0604501</v>
      </c>
      <c r="AX1317" s="1">
        <v>2753126948.0604501</v>
      </c>
      <c r="AY1317" s="1">
        <v>2597270074.7993002</v>
      </c>
      <c r="AZ1317" s="1">
        <v>2523925663.85287</v>
      </c>
      <c r="BA1317" s="1">
        <v>2523925663.85287</v>
      </c>
      <c r="BB1317" s="1">
        <v>2351626802.6535501</v>
      </c>
      <c r="BC1317" s="1">
        <v>2220878327.6535501</v>
      </c>
      <c r="BD1317" s="1">
        <v>2065021454.39239</v>
      </c>
      <c r="BE1317" s="1">
        <v>1991677043.4459701</v>
      </c>
      <c r="BF1317" s="1">
        <v>1991677043.4459701</v>
      </c>
      <c r="BG1317" t="s">
        <v>39</v>
      </c>
    </row>
    <row r="1318" spans="1:59" x14ac:dyDescent="0.25">
      <c r="A1318">
        <v>1925</v>
      </c>
      <c r="B1318" t="s">
        <v>312</v>
      </c>
      <c r="C1318">
        <v>2018</v>
      </c>
      <c r="D1318" s="2">
        <v>71643</v>
      </c>
      <c r="E1318" s="7">
        <v>85721.09</v>
      </c>
      <c r="F1318" t="s">
        <v>41</v>
      </c>
      <c r="G1318" s="2">
        <v>131</v>
      </c>
      <c r="H1318" s="1">
        <v>3425610045</v>
      </c>
      <c r="I1318" s="1">
        <v>1716843672.4719999</v>
      </c>
      <c r="J1318" s="1">
        <v>275262190.5</v>
      </c>
      <c r="K1318" s="1">
        <v>510665926.39999998</v>
      </c>
      <c r="L1318" s="1">
        <v>5934296.5159999998</v>
      </c>
      <c r="M1318" s="1">
        <v>196010580.454882</v>
      </c>
      <c r="N1318" s="1">
        <v>38296122.386761598</v>
      </c>
      <c r="O1318" s="1">
        <v>6470199.2361438097</v>
      </c>
      <c r="P1318" s="1">
        <v>114174873.8582</v>
      </c>
      <c r="Q1318" s="1">
        <v>28570142</v>
      </c>
      <c r="R1318" s="1">
        <v>21641396</v>
      </c>
      <c r="S1318" s="1">
        <v>259498</v>
      </c>
      <c r="T1318" s="1">
        <v>50.313025021908899</v>
      </c>
      <c r="U1318" s="1">
        <v>3.5499817289030302</v>
      </c>
      <c r="V1318" s="1">
        <v>0</v>
      </c>
      <c r="Y1318" s="1">
        <v>1229035665</v>
      </c>
      <c r="Z1318" s="1">
        <v>770585074.29341996</v>
      </c>
      <c r="AA1318" s="1">
        <v>0</v>
      </c>
      <c r="AB1318" s="1">
        <v>1098287190</v>
      </c>
      <c r="AC1318" s="1">
        <v>770585074.29341996</v>
      </c>
      <c r="AD1318" s="1">
        <v>0</v>
      </c>
      <c r="AE1318" s="1">
        <v>1098287190</v>
      </c>
      <c r="AF1318" s="1">
        <v>608434521.21653104</v>
      </c>
      <c r="AG1318" s="1">
        <v>0</v>
      </c>
      <c r="AH1318" s="1">
        <v>1098287190</v>
      </c>
      <c r="AI1318" s="1">
        <v>532128378.59211302</v>
      </c>
      <c r="AJ1318" s="1">
        <v>0</v>
      </c>
      <c r="AK1318" s="1">
        <v>2188116443.4268799</v>
      </c>
      <c r="AL1318" s="1">
        <v>2389057803.6516199</v>
      </c>
      <c r="AM1318" s="1">
        <v>2258309328.6516199</v>
      </c>
      <c r="AN1318" s="1">
        <v>2096158775.5747299</v>
      </c>
      <c r="AO1318" s="1">
        <v>2019852632.95031</v>
      </c>
      <c r="AP1318" s="1">
        <v>561366544.53890502</v>
      </c>
      <c r="AQ1318" s="1">
        <v>0</v>
      </c>
      <c r="AR1318" s="1">
        <v>0</v>
      </c>
      <c r="AS1318" s="1">
        <v>0</v>
      </c>
      <c r="AT1318" s="1">
        <v>0</v>
      </c>
      <c r="AU1318" s="1">
        <v>0</v>
      </c>
      <c r="AV1318" s="1">
        <v>2749482987.9657798</v>
      </c>
      <c r="AW1318" s="1">
        <v>2950424348.1905198</v>
      </c>
      <c r="AX1318" s="1">
        <v>2819675873.1905198</v>
      </c>
      <c r="AY1318" s="1">
        <v>2657525320.1136298</v>
      </c>
      <c r="AZ1318" s="1">
        <v>2581219177.4892101</v>
      </c>
      <c r="BA1318" s="1">
        <v>2581219177.4892101</v>
      </c>
      <c r="BB1318" s="1">
        <v>2389057803.6516199</v>
      </c>
      <c r="BC1318" s="1">
        <v>2258309328.6516199</v>
      </c>
      <c r="BD1318" s="1">
        <v>2096158775.5747299</v>
      </c>
      <c r="BE1318" s="1">
        <v>2019852632.95031</v>
      </c>
      <c r="BF1318" s="1">
        <v>2019852632.95031</v>
      </c>
      <c r="BG1318" t="s">
        <v>39</v>
      </c>
    </row>
    <row r="1319" spans="1:59" x14ac:dyDescent="0.25">
      <c r="A1319">
        <v>1925</v>
      </c>
      <c r="B1319" t="s">
        <v>312</v>
      </c>
      <c r="C1319">
        <v>2019</v>
      </c>
      <c r="D1319" s="2">
        <v>71643</v>
      </c>
      <c r="E1319" s="7">
        <v>85721.09</v>
      </c>
      <c r="F1319" t="s">
        <v>41</v>
      </c>
      <c r="G1319" s="2">
        <v>131</v>
      </c>
      <c r="H1319" s="1">
        <v>3425610045</v>
      </c>
      <c r="I1319" s="1">
        <v>1724639122</v>
      </c>
      <c r="J1319" s="1">
        <v>290115511.10000002</v>
      </c>
      <c r="K1319" s="1">
        <v>507087245.60399997</v>
      </c>
      <c r="L1319" s="1">
        <v>7235906.9960000003</v>
      </c>
      <c r="M1319" s="1">
        <v>196010580.454882</v>
      </c>
      <c r="N1319" s="1">
        <v>38296122.386761598</v>
      </c>
      <c r="O1319" s="1">
        <v>6470199.2361438097</v>
      </c>
      <c r="P1319" s="1">
        <v>114174873.8582</v>
      </c>
      <c r="Q1319" s="1">
        <v>28570142</v>
      </c>
      <c r="R1319" s="1">
        <v>21641396</v>
      </c>
      <c r="S1319" s="1">
        <v>259498</v>
      </c>
      <c r="T1319" s="1">
        <v>50.389053821120399</v>
      </c>
      <c r="U1319" s="1">
        <v>5.0770530262616402</v>
      </c>
      <c r="V1319" s="1">
        <v>0</v>
      </c>
      <c r="Y1319" s="1">
        <v>1229035665</v>
      </c>
      <c r="Z1319" s="1">
        <v>746674062.25274706</v>
      </c>
      <c r="AA1319" s="1">
        <v>0</v>
      </c>
      <c r="AB1319" s="1">
        <v>1098287190</v>
      </c>
      <c r="AC1319" s="1">
        <v>746674062.25274706</v>
      </c>
      <c r="AD1319" s="1">
        <v>0</v>
      </c>
      <c r="AE1319" s="1">
        <v>1098287190</v>
      </c>
      <c r="AF1319" s="1">
        <v>589554989.74350095</v>
      </c>
      <c r="AG1319" s="1">
        <v>0</v>
      </c>
      <c r="AH1319" s="1">
        <v>1098287190</v>
      </c>
      <c r="AI1319" s="1">
        <v>515616602.680327</v>
      </c>
      <c r="AJ1319" s="1">
        <v>0</v>
      </c>
      <c r="AK1319" s="1">
        <v>2210765213.5548801</v>
      </c>
      <c r="AL1319" s="1">
        <v>2380000112.2109399</v>
      </c>
      <c r="AM1319" s="1">
        <v>2249251637.2109399</v>
      </c>
      <c r="AN1319" s="1">
        <v>2092132564.7017</v>
      </c>
      <c r="AO1319" s="1">
        <v>2018194177.63852</v>
      </c>
      <c r="AP1319" s="1">
        <v>559089474.22290504</v>
      </c>
      <c r="AQ1319" s="1">
        <v>0</v>
      </c>
      <c r="AR1319" s="1">
        <v>0</v>
      </c>
      <c r="AS1319" s="1">
        <v>0</v>
      </c>
      <c r="AT1319" s="1">
        <v>0</v>
      </c>
      <c r="AU1319" s="1">
        <v>0</v>
      </c>
      <c r="AV1319" s="1">
        <v>2769854687.7777801</v>
      </c>
      <c r="AW1319" s="1">
        <v>2939089586.4338498</v>
      </c>
      <c r="AX1319" s="1">
        <v>2808341111.4338498</v>
      </c>
      <c r="AY1319" s="1">
        <v>2651222038.9246001</v>
      </c>
      <c r="AZ1319" s="1">
        <v>2577283651.8614302</v>
      </c>
      <c r="BA1319" s="1">
        <v>2577283651.8614302</v>
      </c>
      <c r="BB1319" s="1">
        <v>2380000112.2109399</v>
      </c>
      <c r="BC1319" s="1">
        <v>2249251637.2109399</v>
      </c>
      <c r="BD1319" s="1">
        <v>2092132564.7017</v>
      </c>
      <c r="BE1319" s="1">
        <v>2018194177.63852</v>
      </c>
      <c r="BF1319" s="1">
        <v>2018194177.63852</v>
      </c>
      <c r="BG1319" t="s">
        <v>39</v>
      </c>
    </row>
    <row r="1320" spans="1:59" x14ac:dyDescent="0.25">
      <c r="A1320">
        <v>1925</v>
      </c>
      <c r="B1320" t="s">
        <v>312</v>
      </c>
      <c r="C1320">
        <v>2020</v>
      </c>
      <c r="D1320" s="2">
        <v>62500</v>
      </c>
      <c r="E1320" s="7">
        <v>85721.09</v>
      </c>
      <c r="F1320" t="s">
        <v>41</v>
      </c>
      <c r="G1320" s="2">
        <v>131</v>
      </c>
      <c r="H1320" s="1">
        <v>2988437500</v>
      </c>
      <c r="I1320" s="1">
        <v>1907053099</v>
      </c>
      <c r="J1320" s="1">
        <v>311453694.39999998</v>
      </c>
      <c r="K1320" s="1">
        <v>469222349.5</v>
      </c>
      <c r="L1320" s="1">
        <v>28348178.59</v>
      </c>
      <c r="M1320" s="1">
        <v>196010580.454882</v>
      </c>
      <c r="N1320" s="1">
        <v>38296122.386761598</v>
      </c>
      <c r="O1320" s="1">
        <v>6470199.2361438097</v>
      </c>
      <c r="P1320" s="1">
        <v>114174873.8582</v>
      </c>
      <c r="Q1320" s="1">
        <v>28570142</v>
      </c>
      <c r="R1320" s="1">
        <v>21641396</v>
      </c>
      <c r="S1320" s="1">
        <v>259498</v>
      </c>
      <c r="T1320" s="1">
        <v>52.938308676019801</v>
      </c>
      <c r="U1320" s="1">
        <v>1.2150292717903299</v>
      </c>
      <c r="V1320" s="1">
        <v>0</v>
      </c>
      <c r="Y1320" s="1">
        <v>1072187500</v>
      </c>
      <c r="Z1320" s="1">
        <v>852322353.20255005</v>
      </c>
      <c r="AA1320" s="1">
        <v>0</v>
      </c>
      <c r="AB1320" s="1">
        <v>958125000</v>
      </c>
      <c r="AC1320" s="1">
        <v>852322353.20255005</v>
      </c>
      <c r="AD1320" s="1">
        <v>0</v>
      </c>
      <c r="AE1320" s="1">
        <v>958125000</v>
      </c>
      <c r="AF1320" s="1">
        <v>672972213.18288505</v>
      </c>
      <c r="AG1320" s="1">
        <v>0</v>
      </c>
      <c r="AH1320" s="1">
        <v>958125000</v>
      </c>
      <c r="AI1320" s="1">
        <v>588572147.291278</v>
      </c>
      <c r="AJ1320" s="1">
        <v>0</v>
      </c>
      <c r="AK1320" s="1">
        <v>2414517373.8548799</v>
      </c>
      <c r="AL1320" s="1">
        <v>2350138421.4607501</v>
      </c>
      <c r="AM1320" s="1">
        <v>2236075921.4607501</v>
      </c>
      <c r="AN1320" s="1">
        <v>2056725781.4410801</v>
      </c>
      <c r="AO1320" s="1">
        <v>1972325715.5494699</v>
      </c>
      <c r="AP1320" s="1">
        <v>542336849.71290505</v>
      </c>
      <c r="AQ1320" s="1">
        <v>0</v>
      </c>
      <c r="AR1320" s="1">
        <v>0</v>
      </c>
      <c r="AS1320" s="1">
        <v>0</v>
      </c>
      <c r="AT1320" s="1">
        <v>0</v>
      </c>
      <c r="AU1320" s="1">
        <v>0</v>
      </c>
      <c r="AV1320" s="1">
        <v>2956854223.56778</v>
      </c>
      <c r="AW1320" s="1">
        <v>2892475271.1736498</v>
      </c>
      <c r="AX1320" s="1">
        <v>2778412771.1736498</v>
      </c>
      <c r="AY1320" s="1">
        <v>2599062631.1539898</v>
      </c>
      <c r="AZ1320" s="1">
        <v>2514662565.2623801</v>
      </c>
      <c r="BA1320" s="1">
        <v>2514662565.2623801</v>
      </c>
      <c r="BB1320" s="1">
        <v>2350138421.4607501</v>
      </c>
      <c r="BC1320" s="1">
        <v>2236075921.4607501</v>
      </c>
      <c r="BD1320" s="1">
        <v>2056725781.4410801</v>
      </c>
      <c r="BE1320" s="1">
        <v>1972325715.5494699</v>
      </c>
      <c r="BF1320" s="1">
        <v>1972325715.5494699</v>
      </c>
      <c r="BG1320" t="s">
        <v>39</v>
      </c>
    </row>
    <row r="1321" spans="1:59" x14ac:dyDescent="0.25">
      <c r="A1321">
        <v>1925</v>
      </c>
      <c r="B1321" t="s">
        <v>312</v>
      </c>
      <c r="C1321">
        <v>2021</v>
      </c>
      <c r="D1321" s="2">
        <v>62500</v>
      </c>
      <c r="E1321" s="7">
        <v>85721.09</v>
      </c>
      <c r="F1321" t="s">
        <v>41</v>
      </c>
      <c r="G1321" s="2">
        <v>131</v>
      </c>
      <c r="H1321" s="1">
        <v>2988437500</v>
      </c>
      <c r="I1321" s="1">
        <v>1821434058.9559901</v>
      </c>
      <c r="J1321" s="1">
        <v>312150130.80000001</v>
      </c>
      <c r="K1321" s="1">
        <v>497414933.19999999</v>
      </c>
      <c r="L1321" s="1">
        <v>14057393.18</v>
      </c>
      <c r="M1321" s="1">
        <v>196010580.454882</v>
      </c>
      <c r="N1321" s="1">
        <v>38296122.386761598</v>
      </c>
      <c r="O1321" s="1">
        <v>6470199.2361438097</v>
      </c>
      <c r="P1321" s="1">
        <v>114174873.8582</v>
      </c>
      <c r="Q1321" s="1">
        <v>28570142</v>
      </c>
      <c r="R1321" s="1">
        <v>21641396</v>
      </c>
      <c r="S1321" s="1">
        <v>259498</v>
      </c>
      <c r="T1321" s="1">
        <v>53.025181706149901</v>
      </c>
      <c r="U1321" s="1">
        <v>3.99650682456239</v>
      </c>
      <c r="V1321" s="1">
        <v>0</v>
      </c>
      <c r="Y1321" s="1">
        <v>1072187500</v>
      </c>
      <c r="Z1321" s="1">
        <v>807919297.28377497</v>
      </c>
      <c r="AA1321" s="1">
        <v>0</v>
      </c>
      <c r="AB1321" s="1">
        <v>958125000</v>
      </c>
      <c r="AC1321" s="1">
        <v>807919297.28377497</v>
      </c>
      <c r="AD1321" s="1">
        <v>0</v>
      </c>
      <c r="AE1321" s="1">
        <v>958125000</v>
      </c>
      <c r="AF1321" s="1">
        <v>637912681.186028</v>
      </c>
      <c r="AG1321" s="1">
        <v>0</v>
      </c>
      <c r="AH1321" s="1">
        <v>958125000</v>
      </c>
      <c r="AI1321" s="1">
        <v>557909567.72826397</v>
      </c>
      <c r="AJ1321" s="1">
        <v>0</v>
      </c>
      <c r="AK1321" s="1">
        <v>2329594770.2108698</v>
      </c>
      <c r="AL1321" s="1">
        <v>2306431801.9419699</v>
      </c>
      <c r="AM1321" s="1">
        <v>2192369301.9419699</v>
      </c>
      <c r="AN1321" s="1">
        <v>2022362685.8442199</v>
      </c>
      <c r="AO1321" s="1">
        <v>1942359572.3864601</v>
      </c>
      <c r="AP1321" s="1">
        <v>556238648.00290501</v>
      </c>
      <c r="AQ1321" s="1">
        <v>0</v>
      </c>
      <c r="AR1321" s="1">
        <v>0</v>
      </c>
      <c r="AS1321" s="1">
        <v>0</v>
      </c>
      <c r="AT1321" s="1">
        <v>0</v>
      </c>
      <c r="AU1321" s="1">
        <v>0</v>
      </c>
      <c r="AV1321" s="1">
        <v>2885833418.2137699</v>
      </c>
      <c r="AW1321" s="1">
        <v>2862670449.94488</v>
      </c>
      <c r="AX1321" s="1">
        <v>2748607949.94488</v>
      </c>
      <c r="AY1321" s="1">
        <v>2578601333.8471298</v>
      </c>
      <c r="AZ1321" s="1">
        <v>2498598220.38937</v>
      </c>
      <c r="BA1321" s="1">
        <v>2498598220.38937</v>
      </c>
      <c r="BB1321" s="1">
        <v>2306431801.9419699</v>
      </c>
      <c r="BC1321" s="1">
        <v>2192369301.9419699</v>
      </c>
      <c r="BD1321" s="1">
        <v>2022362685.8442199</v>
      </c>
      <c r="BE1321" s="1">
        <v>1942359572.3864601</v>
      </c>
      <c r="BF1321" s="1">
        <v>1942359572.3864601</v>
      </c>
      <c r="BG1321" t="s">
        <v>39</v>
      </c>
    </row>
    <row r="1322" spans="1:59" x14ac:dyDescent="0.25">
      <c r="A1322">
        <v>1927</v>
      </c>
      <c r="B1322" t="s">
        <v>313</v>
      </c>
      <c r="C1322">
        <v>2017</v>
      </c>
      <c r="D1322" s="2">
        <v>115540</v>
      </c>
      <c r="E1322" s="7">
        <v>99292.6</v>
      </c>
      <c r="F1322" t="s">
        <v>51</v>
      </c>
      <c r="G1322" s="2">
        <v>261</v>
      </c>
      <c r="H1322" s="1">
        <v>11006918100</v>
      </c>
      <c r="I1322" s="1">
        <v>5183005451</v>
      </c>
      <c r="J1322" s="1">
        <v>729122544.10000002</v>
      </c>
      <c r="K1322" s="1">
        <v>1342404748</v>
      </c>
      <c r="L1322" s="1">
        <v>1854420.9080000001</v>
      </c>
      <c r="M1322" s="1">
        <v>738351150.70697403</v>
      </c>
      <c r="N1322" s="1">
        <v>322156653.92209798</v>
      </c>
      <c r="O1322" s="1">
        <v>69379426.050752506</v>
      </c>
      <c r="P1322" s="1">
        <v>308078136.03888202</v>
      </c>
      <c r="Q1322" s="1">
        <v>174251022</v>
      </c>
      <c r="R1322" s="1">
        <v>70984698</v>
      </c>
      <c r="S1322" s="1">
        <v>2073289</v>
      </c>
      <c r="T1322" s="1">
        <v>55.2810292275623</v>
      </c>
      <c r="U1322" s="1">
        <v>10.6418350630672</v>
      </c>
      <c r="V1322" s="1">
        <v>16520799</v>
      </c>
      <c r="W1322" s="1">
        <v>43.97</v>
      </c>
      <c r="X1322" s="1">
        <v>1.19</v>
      </c>
      <c r="Y1322" s="1">
        <v>1982088700</v>
      </c>
      <c r="Z1322" s="1">
        <v>4229814882.4344602</v>
      </c>
      <c r="AA1322" s="1">
        <v>535952330.73173302</v>
      </c>
      <c r="AB1322" s="1">
        <v>1771228200</v>
      </c>
      <c r="AC1322" s="1">
        <v>4229814882.4344602</v>
      </c>
      <c r="AD1322" s="1">
        <v>535952330.73173302</v>
      </c>
      <c r="AE1322" s="1">
        <v>1771228200</v>
      </c>
      <c r="AF1322" s="1">
        <v>3343172675.8599501</v>
      </c>
      <c r="AG1322" s="1">
        <v>535952330.73173302</v>
      </c>
      <c r="AH1322" s="1">
        <v>1771228200</v>
      </c>
      <c r="AI1322" s="1">
        <v>2925929284.5307698</v>
      </c>
      <c r="AJ1322" s="1">
        <v>535952330.73173302</v>
      </c>
      <c r="AK1322" s="1">
        <v>6650479145.8069696</v>
      </c>
      <c r="AL1322" s="1">
        <v>7785056593.3050804</v>
      </c>
      <c r="AM1322" s="1">
        <v>7574196093.3050804</v>
      </c>
      <c r="AN1322" s="1">
        <v>6687553886.7305698</v>
      </c>
      <c r="AO1322" s="1">
        <v>6270310495.4013901</v>
      </c>
      <c r="AP1322" s="1">
        <v>1735795248.8808501</v>
      </c>
      <c r="AQ1322" s="1">
        <v>0</v>
      </c>
      <c r="AR1322" s="1">
        <v>0</v>
      </c>
      <c r="AS1322" s="1">
        <v>0</v>
      </c>
      <c r="AT1322" s="1">
        <v>0</v>
      </c>
      <c r="AU1322" s="1">
        <v>0</v>
      </c>
      <c r="AV1322" s="1">
        <v>8386274394.6878204</v>
      </c>
      <c r="AW1322" s="1">
        <v>9520851842.1859303</v>
      </c>
      <c r="AX1322" s="1">
        <v>9309991342.1859303</v>
      </c>
      <c r="AY1322" s="1">
        <v>8423349135.6114197</v>
      </c>
      <c r="AZ1322" s="1">
        <v>8006105744.2822399</v>
      </c>
      <c r="BA1322" s="1">
        <v>8006105744.2822399</v>
      </c>
      <c r="BB1322" s="1">
        <v>7785056593.3050804</v>
      </c>
      <c r="BC1322" s="1">
        <v>7574196093.3050804</v>
      </c>
      <c r="BD1322" s="1">
        <v>6687553886.7305698</v>
      </c>
      <c r="BE1322" s="1">
        <v>6270310495.4013901</v>
      </c>
      <c r="BF1322" s="1">
        <v>6270310495.4013901</v>
      </c>
      <c r="BG1322" t="s">
        <v>39</v>
      </c>
    </row>
    <row r="1323" spans="1:59" x14ac:dyDescent="0.25">
      <c r="A1323">
        <v>1927</v>
      </c>
      <c r="B1323" t="s">
        <v>313</v>
      </c>
      <c r="C1323">
        <v>2018</v>
      </c>
      <c r="D1323" s="2">
        <v>116962</v>
      </c>
      <c r="E1323" s="7">
        <v>99292.6</v>
      </c>
      <c r="F1323" t="s">
        <v>51</v>
      </c>
      <c r="G1323" s="2">
        <v>261</v>
      </c>
      <c r="H1323" s="1">
        <v>11142384930</v>
      </c>
      <c r="I1323" s="1">
        <v>5406856271.5799999</v>
      </c>
      <c r="J1323" s="1">
        <v>749153880.60000002</v>
      </c>
      <c r="K1323" s="1">
        <v>1406375162.5999999</v>
      </c>
      <c r="L1323" s="1">
        <v>1090659.8160000001</v>
      </c>
      <c r="M1323" s="1">
        <v>738351150.70697403</v>
      </c>
      <c r="N1323" s="1">
        <v>322156653.92209798</v>
      </c>
      <c r="O1323" s="1">
        <v>69379426.050752506</v>
      </c>
      <c r="P1323" s="1">
        <v>308078136.03888202</v>
      </c>
      <c r="Q1323" s="1">
        <v>174251022</v>
      </c>
      <c r="R1323" s="1">
        <v>70984698</v>
      </c>
      <c r="S1323" s="1">
        <v>2073289</v>
      </c>
      <c r="T1323" s="1">
        <v>56.137161079999998</v>
      </c>
      <c r="U1323" s="1">
        <v>8.6775088650733707</v>
      </c>
      <c r="V1323" s="1">
        <v>16520799</v>
      </c>
      <c r="W1323" s="1">
        <v>43.97</v>
      </c>
      <c r="X1323" s="1">
        <v>1.19</v>
      </c>
      <c r="Y1323" s="1">
        <v>2006483110</v>
      </c>
      <c r="Z1323" s="1">
        <v>4497069156.6275702</v>
      </c>
      <c r="AA1323" s="1">
        <v>535952330.73173302</v>
      </c>
      <c r="AB1323" s="1">
        <v>1793027460</v>
      </c>
      <c r="AC1323" s="1">
        <v>4497069156.6275702</v>
      </c>
      <c r="AD1323" s="1">
        <v>535952330.73173302</v>
      </c>
      <c r="AE1323" s="1">
        <v>1793027460</v>
      </c>
      <c r="AF1323" s="1">
        <v>3554405841.3347902</v>
      </c>
      <c r="AG1323" s="1">
        <v>535952330.73173302</v>
      </c>
      <c r="AH1323" s="1">
        <v>1793027460</v>
      </c>
      <c r="AI1323" s="1">
        <v>3110799575.3146501</v>
      </c>
      <c r="AJ1323" s="1">
        <v>535952330.73173302</v>
      </c>
      <c r="AK1323" s="1">
        <v>6894361302.8869696</v>
      </c>
      <c r="AL1323" s="1">
        <v>8096736613.9981899</v>
      </c>
      <c r="AM1323" s="1">
        <v>7883280963.9981899</v>
      </c>
      <c r="AN1323" s="1">
        <v>6940617648.7054005</v>
      </c>
      <c r="AO1323" s="1">
        <v>6497011382.6852703</v>
      </c>
      <c r="AP1323" s="1">
        <v>1799001902.38885</v>
      </c>
      <c r="AQ1323" s="1">
        <v>0</v>
      </c>
      <c r="AR1323" s="1">
        <v>0</v>
      </c>
      <c r="AS1323" s="1">
        <v>0</v>
      </c>
      <c r="AT1323" s="1">
        <v>0</v>
      </c>
      <c r="AU1323" s="1">
        <v>0</v>
      </c>
      <c r="AV1323" s="1">
        <v>8693363205.2758198</v>
      </c>
      <c r="AW1323" s="1">
        <v>9895738516.3870392</v>
      </c>
      <c r="AX1323" s="1">
        <v>9682282866.3870392</v>
      </c>
      <c r="AY1323" s="1">
        <v>8739619551.0942497</v>
      </c>
      <c r="AZ1323" s="1">
        <v>8296013285.0741196</v>
      </c>
      <c r="BA1323" s="1">
        <v>8296013285.0741196</v>
      </c>
      <c r="BB1323" s="1">
        <v>8096736613.9981899</v>
      </c>
      <c r="BC1323" s="1">
        <v>7883280963.9981899</v>
      </c>
      <c r="BD1323" s="1">
        <v>6940617648.7054005</v>
      </c>
      <c r="BE1323" s="1">
        <v>6497011382.6852703</v>
      </c>
      <c r="BF1323" s="1">
        <v>6497011382.6852703</v>
      </c>
      <c r="BG1323" t="s">
        <v>39</v>
      </c>
    </row>
    <row r="1324" spans="1:59" x14ac:dyDescent="0.25">
      <c r="A1324">
        <v>1927</v>
      </c>
      <c r="B1324" t="s">
        <v>313</v>
      </c>
      <c r="C1324">
        <v>2019</v>
      </c>
      <c r="D1324" s="2">
        <v>106248</v>
      </c>
      <c r="E1324" s="7">
        <v>99292.6</v>
      </c>
      <c r="F1324" t="s">
        <v>51</v>
      </c>
      <c r="G1324" s="2">
        <v>261</v>
      </c>
      <c r="H1324" s="1">
        <v>10121715720</v>
      </c>
      <c r="I1324" s="1">
        <v>5428621592.5719995</v>
      </c>
      <c r="J1324" s="1">
        <v>797238663.20000005</v>
      </c>
      <c r="K1324" s="1">
        <v>1352881216</v>
      </c>
      <c r="L1324" s="1">
        <v>21727170.34</v>
      </c>
      <c r="M1324" s="1">
        <v>738351150.70697403</v>
      </c>
      <c r="N1324" s="1">
        <v>322156653.92209798</v>
      </c>
      <c r="O1324" s="1">
        <v>69379426.050752506</v>
      </c>
      <c r="P1324" s="1">
        <v>308078136.03888202</v>
      </c>
      <c r="Q1324" s="1">
        <v>174251022</v>
      </c>
      <c r="R1324" s="1">
        <v>70984698</v>
      </c>
      <c r="S1324" s="1">
        <v>2073289</v>
      </c>
      <c r="T1324" s="1">
        <v>53.1283458548168</v>
      </c>
      <c r="U1324" s="1">
        <v>11.789219018162999</v>
      </c>
      <c r="V1324" s="1">
        <v>16520799</v>
      </c>
      <c r="W1324" s="1">
        <v>43.97</v>
      </c>
      <c r="X1324" s="1">
        <v>1.19</v>
      </c>
      <c r="Y1324" s="1">
        <v>1822684440</v>
      </c>
      <c r="Z1324" s="1">
        <v>3917114929.90169</v>
      </c>
      <c r="AA1324" s="1">
        <v>535952330.73173302</v>
      </c>
      <c r="AB1324" s="1">
        <v>1628781840</v>
      </c>
      <c r="AC1324" s="1">
        <v>3917114929.90169</v>
      </c>
      <c r="AD1324" s="1">
        <v>535952330.73173302</v>
      </c>
      <c r="AE1324" s="1">
        <v>1628781840</v>
      </c>
      <c r="AF1324" s="1">
        <v>3096020030.6244302</v>
      </c>
      <c r="AG1324" s="1">
        <v>535952330.73173302</v>
      </c>
      <c r="AH1324" s="1">
        <v>1628781840</v>
      </c>
      <c r="AI1324" s="1">
        <v>2709622430.96454</v>
      </c>
      <c r="AJ1324" s="1">
        <v>535952330.73173302</v>
      </c>
      <c r="AK1324" s="1">
        <v>6964211406.4789696</v>
      </c>
      <c r="AL1324" s="1">
        <v>7381068499.8723001</v>
      </c>
      <c r="AM1324" s="1">
        <v>7187165899.8723001</v>
      </c>
      <c r="AN1324" s="1">
        <v>6366071000.5950403</v>
      </c>
      <c r="AO1324" s="1">
        <v>5979673400.9351597</v>
      </c>
      <c r="AP1324" s="1">
        <v>1766144466.31285</v>
      </c>
      <c r="AQ1324" s="1">
        <v>0</v>
      </c>
      <c r="AR1324" s="1">
        <v>0</v>
      </c>
      <c r="AS1324" s="1">
        <v>0</v>
      </c>
      <c r="AT1324" s="1">
        <v>0</v>
      </c>
      <c r="AU1324" s="1">
        <v>0</v>
      </c>
      <c r="AV1324" s="1">
        <v>8730355872.7918205</v>
      </c>
      <c r="AW1324" s="1">
        <v>9147212966.1851597</v>
      </c>
      <c r="AX1324" s="1">
        <v>8953310366.1851597</v>
      </c>
      <c r="AY1324" s="1">
        <v>8132215466.9078903</v>
      </c>
      <c r="AZ1324" s="1">
        <v>7745817867.2480097</v>
      </c>
      <c r="BA1324" s="1">
        <v>7745817867.2480097</v>
      </c>
      <c r="BB1324" s="1">
        <v>7381068499.8723001</v>
      </c>
      <c r="BC1324" s="1">
        <v>7187165899.8723001</v>
      </c>
      <c r="BD1324" s="1">
        <v>6366071000.5950403</v>
      </c>
      <c r="BE1324" s="1">
        <v>5979673400.9351597</v>
      </c>
      <c r="BF1324" s="1">
        <v>5979673400.9351597</v>
      </c>
      <c r="BG1324" t="s">
        <v>39</v>
      </c>
    </row>
    <row r="1325" spans="1:59" x14ac:dyDescent="0.25">
      <c r="A1325">
        <v>1927</v>
      </c>
      <c r="B1325" t="s">
        <v>313</v>
      </c>
      <c r="C1325">
        <v>2020</v>
      </c>
      <c r="D1325" s="2">
        <v>103776</v>
      </c>
      <c r="E1325" s="7">
        <v>99292.6</v>
      </c>
      <c r="F1325" t="s">
        <v>51</v>
      </c>
      <c r="G1325" s="2">
        <v>261</v>
      </c>
      <c r="H1325" s="1">
        <v>9886220640</v>
      </c>
      <c r="I1325" s="1">
        <v>6157367866.5559998</v>
      </c>
      <c r="J1325" s="1">
        <v>932795410.23199999</v>
      </c>
      <c r="K1325" s="1">
        <v>1078088054</v>
      </c>
      <c r="L1325" s="1">
        <v>298175771.39999998</v>
      </c>
      <c r="M1325" s="1">
        <v>738351150.70697403</v>
      </c>
      <c r="N1325" s="1">
        <v>322156653.92209798</v>
      </c>
      <c r="O1325" s="1">
        <v>69379426.050752506</v>
      </c>
      <c r="P1325" s="1">
        <v>308078136.03888202</v>
      </c>
      <c r="Q1325" s="1">
        <v>174251022</v>
      </c>
      <c r="R1325" s="1">
        <v>70984698</v>
      </c>
      <c r="S1325" s="1">
        <v>2073289</v>
      </c>
      <c r="T1325" s="1">
        <v>55.845189624350802</v>
      </c>
      <c r="U1325" s="1">
        <v>5.0768522381179499</v>
      </c>
      <c r="V1325" s="1">
        <v>16520799</v>
      </c>
      <c r="W1325" s="1">
        <v>43.97</v>
      </c>
      <c r="X1325" s="1">
        <v>1.19</v>
      </c>
      <c r="Y1325" s="1">
        <v>1780277280</v>
      </c>
      <c r="Z1325" s="1">
        <v>4810585698.3310204</v>
      </c>
      <c r="AA1325" s="1">
        <v>535952330.73173302</v>
      </c>
      <c r="AB1325" s="1">
        <v>1590886080</v>
      </c>
      <c r="AC1325" s="1">
        <v>4810585698.3310204</v>
      </c>
      <c r="AD1325" s="1">
        <v>535952330.73173302</v>
      </c>
      <c r="AE1325" s="1">
        <v>1590886080</v>
      </c>
      <c r="AF1325" s="1">
        <v>3802203904.5563698</v>
      </c>
      <c r="AG1325" s="1">
        <v>535952330.73173302</v>
      </c>
      <c r="AH1325" s="1">
        <v>1590886080</v>
      </c>
      <c r="AI1325" s="1">
        <v>3327671295.72124</v>
      </c>
      <c r="AJ1325" s="1">
        <v>535952330.73173302</v>
      </c>
      <c r="AK1325" s="1">
        <v>7828514427.4949703</v>
      </c>
      <c r="AL1325" s="1">
        <v>8367688855.3336296</v>
      </c>
      <c r="AM1325" s="1">
        <v>8178297655.3336296</v>
      </c>
      <c r="AN1325" s="1">
        <v>7169915861.55898</v>
      </c>
      <c r="AO1325" s="1">
        <v>6695383252.7238503</v>
      </c>
      <c r="AP1325" s="1">
        <v>1767799905.3728499</v>
      </c>
      <c r="AQ1325" s="1">
        <v>0</v>
      </c>
      <c r="AR1325" s="1">
        <v>0</v>
      </c>
      <c r="AS1325" s="1">
        <v>0</v>
      </c>
      <c r="AT1325" s="1">
        <v>0</v>
      </c>
      <c r="AU1325" s="1">
        <v>0</v>
      </c>
      <c r="AV1325" s="1">
        <v>9596314332.8678207</v>
      </c>
      <c r="AW1325" s="1">
        <v>10135488760.7064</v>
      </c>
      <c r="AX1325" s="1">
        <v>9946097560.7064896</v>
      </c>
      <c r="AY1325" s="1">
        <v>8937715766.9318295</v>
      </c>
      <c r="AZ1325" s="1">
        <v>8463183158.0966997</v>
      </c>
      <c r="BA1325" s="1">
        <v>8463183158.0966997</v>
      </c>
      <c r="BB1325" s="1">
        <v>8367688855.3336296</v>
      </c>
      <c r="BC1325" s="1">
        <v>8178297655.3336296</v>
      </c>
      <c r="BD1325" s="1">
        <v>7169915861.55898</v>
      </c>
      <c r="BE1325" s="1">
        <v>6695383252.7238503</v>
      </c>
      <c r="BF1325" s="1">
        <v>6695383252.7238503</v>
      </c>
      <c r="BG1325" t="s">
        <v>39</v>
      </c>
    </row>
    <row r="1326" spans="1:59" x14ac:dyDescent="0.25">
      <c r="A1326">
        <v>1927</v>
      </c>
      <c r="B1326" t="s">
        <v>313</v>
      </c>
      <c r="C1326">
        <v>2021</v>
      </c>
      <c r="D1326" s="2">
        <v>103776</v>
      </c>
      <c r="E1326" s="7">
        <v>99292.6</v>
      </c>
      <c r="F1326" t="s">
        <v>51</v>
      </c>
      <c r="G1326" s="2">
        <v>261</v>
      </c>
      <c r="H1326" s="1">
        <v>9886220640</v>
      </c>
      <c r="I1326" s="1">
        <v>6089230802</v>
      </c>
      <c r="J1326" s="1">
        <v>945036533.15999997</v>
      </c>
      <c r="K1326" s="1">
        <v>1435395839.93999</v>
      </c>
      <c r="L1326" s="1">
        <v>152883875.55199999</v>
      </c>
      <c r="M1326" s="1">
        <v>738351150.70697403</v>
      </c>
      <c r="N1326" s="1">
        <v>322156653.92209798</v>
      </c>
      <c r="O1326" s="1">
        <v>69379426.050752506</v>
      </c>
      <c r="P1326" s="1">
        <v>308078136.03888202</v>
      </c>
      <c r="Q1326" s="1">
        <v>174251022</v>
      </c>
      <c r="R1326" s="1">
        <v>70984698</v>
      </c>
      <c r="S1326" s="1">
        <v>2073289</v>
      </c>
      <c r="T1326" s="1">
        <v>56.196533416249899</v>
      </c>
      <c r="U1326" s="1">
        <v>7.6395400352249201</v>
      </c>
      <c r="V1326" s="1">
        <v>16520799</v>
      </c>
      <c r="W1326" s="1">
        <v>43.97</v>
      </c>
      <c r="X1326" s="1">
        <v>1.19</v>
      </c>
      <c r="Y1326" s="1">
        <v>1780277280</v>
      </c>
      <c r="Z1326" s="1">
        <v>4601048408.0980797</v>
      </c>
      <c r="AA1326" s="1">
        <v>535952330.73173302</v>
      </c>
      <c r="AB1326" s="1">
        <v>1590886080</v>
      </c>
      <c r="AC1326" s="1">
        <v>4601048408.0980797</v>
      </c>
      <c r="AD1326" s="1">
        <v>535952330.73173302</v>
      </c>
      <c r="AE1326" s="1">
        <v>1590886080</v>
      </c>
      <c r="AF1326" s="1">
        <v>3636589247.0001602</v>
      </c>
      <c r="AG1326" s="1">
        <v>535952330.73173302</v>
      </c>
      <c r="AH1326" s="1">
        <v>1590886080</v>
      </c>
      <c r="AI1326" s="1">
        <v>3182726112.36585</v>
      </c>
      <c r="AJ1326" s="1">
        <v>535952330.73173302</v>
      </c>
      <c r="AK1326" s="1">
        <v>7772618485.8669701</v>
      </c>
      <c r="AL1326" s="1">
        <v>8170392688.0286903</v>
      </c>
      <c r="AM1326" s="1">
        <v>7981001488.0286903</v>
      </c>
      <c r="AN1326" s="1">
        <v>7016542326.9307804</v>
      </c>
      <c r="AO1326" s="1">
        <v>6562679192.2964697</v>
      </c>
      <c r="AP1326" s="1">
        <v>1979815795.4648399</v>
      </c>
      <c r="AQ1326" s="1">
        <v>0</v>
      </c>
      <c r="AR1326" s="1">
        <v>0</v>
      </c>
      <c r="AS1326" s="1">
        <v>0</v>
      </c>
      <c r="AT1326" s="1">
        <v>0</v>
      </c>
      <c r="AU1326" s="1">
        <v>0</v>
      </c>
      <c r="AV1326" s="1">
        <v>9752434281.33181</v>
      </c>
      <c r="AW1326" s="1">
        <v>10150208483.4935</v>
      </c>
      <c r="AX1326" s="1">
        <v>9960817283.4935303</v>
      </c>
      <c r="AY1326" s="1">
        <v>8996358122.3956203</v>
      </c>
      <c r="AZ1326" s="1">
        <v>8542494987.7613096</v>
      </c>
      <c r="BA1326" s="1">
        <v>8542494987.7613096</v>
      </c>
      <c r="BB1326" s="1">
        <v>8170392688.0286903</v>
      </c>
      <c r="BC1326" s="1">
        <v>7981001488.0286903</v>
      </c>
      <c r="BD1326" s="1">
        <v>7016542326.9307804</v>
      </c>
      <c r="BE1326" s="1">
        <v>6562679192.2964697</v>
      </c>
      <c r="BF1326" s="1">
        <v>6562679192.2964697</v>
      </c>
      <c r="BG1326" t="s">
        <v>39</v>
      </c>
    </row>
    <row r="1327" spans="1:59" x14ac:dyDescent="0.25">
      <c r="A1327">
        <v>1940</v>
      </c>
      <c r="B1327" t="s">
        <v>314</v>
      </c>
      <c r="C1327">
        <v>2017</v>
      </c>
      <c r="D1327" s="2">
        <v>79201</v>
      </c>
      <c r="E1327" s="7">
        <v>183138.76</v>
      </c>
      <c r="F1327" t="s">
        <v>41</v>
      </c>
      <c r="G1327" s="2">
        <v>197</v>
      </c>
      <c r="H1327" s="1">
        <v>5694947905</v>
      </c>
      <c r="I1327" s="1">
        <v>2542962379</v>
      </c>
      <c r="J1327" s="1">
        <v>941802704.36399996</v>
      </c>
      <c r="K1327" s="1">
        <v>469892604.10000002</v>
      </c>
      <c r="L1327" s="1">
        <v>153350.66</v>
      </c>
      <c r="M1327" s="1">
        <v>250844082.83155099</v>
      </c>
      <c r="N1327" s="1">
        <v>107590834.14195301</v>
      </c>
      <c r="O1327" s="1">
        <v>11216533.792808199</v>
      </c>
      <c r="P1327" s="1">
        <v>152712059.83502799</v>
      </c>
      <c r="Q1327" s="1">
        <v>87799774</v>
      </c>
      <c r="R1327" s="1">
        <v>21896320</v>
      </c>
      <c r="S1327" s="1">
        <v>2155308</v>
      </c>
      <c r="T1327" s="1">
        <v>47.407289176585998</v>
      </c>
      <c r="U1327" s="1">
        <v>7.00427676657291</v>
      </c>
      <c r="V1327" s="1">
        <v>1693100</v>
      </c>
      <c r="W1327" s="1">
        <v>33.380000000000003</v>
      </c>
      <c r="X1327" s="1">
        <v>0.91</v>
      </c>
      <c r="Y1327" s="1">
        <v>1358693155</v>
      </c>
      <c r="Z1327" s="1">
        <v>1901248345.10377</v>
      </c>
      <c r="AA1327" s="1">
        <v>35039720.359999999</v>
      </c>
      <c r="AB1327" s="1">
        <v>1214151330</v>
      </c>
      <c r="AC1327" s="1">
        <v>1901248345.10377</v>
      </c>
      <c r="AD1327" s="1">
        <v>35039720.359999999</v>
      </c>
      <c r="AE1327" s="1">
        <v>1214151330</v>
      </c>
      <c r="AF1327" s="1">
        <v>1508705985.0702701</v>
      </c>
      <c r="AG1327" s="1">
        <v>35039720.359999999</v>
      </c>
      <c r="AH1327" s="1">
        <v>1214151330</v>
      </c>
      <c r="AI1327" s="1">
        <v>1323980168.58392</v>
      </c>
      <c r="AJ1327" s="1">
        <v>35039720.359999999</v>
      </c>
      <c r="AK1327" s="1">
        <v>3735609166.19555</v>
      </c>
      <c r="AL1327" s="1">
        <v>4389495984.6627998</v>
      </c>
      <c r="AM1327" s="1">
        <v>4244954159.6627998</v>
      </c>
      <c r="AN1327" s="1">
        <v>3852411799.6293001</v>
      </c>
      <c r="AO1327" s="1">
        <v>3667685983.1429501</v>
      </c>
      <c r="AP1327" s="1">
        <v>588853322.69476104</v>
      </c>
      <c r="AQ1327" s="1">
        <v>0</v>
      </c>
      <c r="AR1327" s="1">
        <v>0</v>
      </c>
      <c r="AS1327" s="1">
        <v>0</v>
      </c>
      <c r="AT1327" s="1">
        <v>0</v>
      </c>
      <c r="AU1327" s="1">
        <v>0</v>
      </c>
      <c r="AV1327" s="1">
        <v>4324462488.8903103</v>
      </c>
      <c r="AW1327" s="1">
        <v>4978349307.3575602</v>
      </c>
      <c r="AX1327" s="1">
        <v>4833807482.3575602</v>
      </c>
      <c r="AY1327" s="1">
        <v>4441265122.3240604</v>
      </c>
      <c r="AZ1327" s="1">
        <v>4256539305.8377099</v>
      </c>
      <c r="BA1327" s="1">
        <v>4256539305.8377099</v>
      </c>
      <c r="BB1327" s="1">
        <v>4389495984.6627998</v>
      </c>
      <c r="BC1327" s="1">
        <v>4244954159.6627998</v>
      </c>
      <c r="BD1327" s="1">
        <v>3852411799.6293001</v>
      </c>
      <c r="BE1327" s="1">
        <v>3667685983.1429501</v>
      </c>
      <c r="BF1327" s="1">
        <v>3667685983.1429501</v>
      </c>
      <c r="BG1327" t="s">
        <v>39</v>
      </c>
    </row>
    <row r="1328" spans="1:59" x14ac:dyDescent="0.25">
      <c r="A1328">
        <v>1940</v>
      </c>
      <c r="B1328" t="s">
        <v>314</v>
      </c>
      <c r="C1328">
        <v>2018</v>
      </c>
      <c r="D1328" s="2">
        <v>83007</v>
      </c>
      <c r="E1328" s="7">
        <v>183138.76</v>
      </c>
      <c r="F1328" t="s">
        <v>41</v>
      </c>
      <c r="G1328" s="2">
        <v>197</v>
      </c>
      <c r="H1328" s="1">
        <v>5968618335</v>
      </c>
      <c r="I1328" s="1">
        <v>2788702698</v>
      </c>
      <c r="J1328" s="1">
        <v>935927504</v>
      </c>
      <c r="K1328" s="1">
        <v>560532568.79999995</v>
      </c>
      <c r="L1328" s="1">
        <v>0</v>
      </c>
      <c r="M1328" s="1">
        <v>250844082.83155099</v>
      </c>
      <c r="N1328" s="1">
        <v>107590834.14195301</v>
      </c>
      <c r="O1328" s="1">
        <v>11216533.792808199</v>
      </c>
      <c r="P1328" s="1">
        <v>152712059.83502799</v>
      </c>
      <c r="Q1328" s="1">
        <v>87799774</v>
      </c>
      <c r="R1328" s="1">
        <v>21896320</v>
      </c>
      <c r="S1328" s="1">
        <v>2155308</v>
      </c>
      <c r="T1328" s="1">
        <v>47.070323790000003</v>
      </c>
      <c r="U1328" s="1">
        <v>4.2239097734265698</v>
      </c>
      <c r="V1328" s="1">
        <v>1693100</v>
      </c>
      <c r="W1328" s="1">
        <v>33.380000000000003</v>
      </c>
      <c r="X1328" s="1">
        <v>0.91</v>
      </c>
      <c r="Y1328" s="1">
        <v>1423985085</v>
      </c>
      <c r="Z1328" s="1">
        <v>2016227723.7142999</v>
      </c>
      <c r="AA1328" s="1">
        <v>35039720.359999999</v>
      </c>
      <c r="AB1328" s="1">
        <v>1272497310</v>
      </c>
      <c r="AC1328" s="1">
        <v>2016227723.7142999</v>
      </c>
      <c r="AD1328" s="1">
        <v>35039720.359999999</v>
      </c>
      <c r="AE1328" s="1">
        <v>1272497310</v>
      </c>
      <c r="AF1328" s="1">
        <v>1599946078.51525</v>
      </c>
      <c r="AG1328" s="1">
        <v>35039720.359999999</v>
      </c>
      <c r="AH1328" s="1">
        <v>1272497310</v>
      </c>
      <c r="AI1328" s="1">
        <v>1404048833.7156899</v>
      </c>
      <c r="AJ1328" s="1">
        <v>35039720.359999999</v>
      </c>
      <c r="AK1328" s="1">
        <v>3975474284.8315501</v>
      </c>
      <c r="AL1328" s="1">
        <v>4563892092.9093199</v>
      </c>
      <c r="AM1328" s="1">
        <v>4412404317.9093199</v>
      </c>
      <c r="AN1328" s="1">
        <v>3996122672.7102699</v>
      </c>
      <c r="AO1328" s="1">
        <v>3800225427.9107199</v>
      </c>
      <c r="AP1328" s="1">
        <v>679339936.734761</v>
      </c>
      <c r="AQ1328" s="1">
        <v>0</v>
      </c>
      <c r="AR1328" s="1">
        <v>0</v>
      </c>
      <c r="AS1328" s="1">
        <v>0</v>
      </c>
      <c r="AT1328" s="1">
        <v>0</v>
      </c>
      <c r="AU1328" s="1">
        <v>0</v>
      </c>
      <c r="AV1328" s="1">
        <v>4654814221.5663099</v>
      </c>
      <c r="AW1328" s="1">
        <v>5243232029.6440897</v>
      </c>
      <c r="AX1328" s="1">
        <v>5091744254.6440897</v>
      </c>
      <c r="AY1328" s="1">
        <v>4675462609.4450397</v>
      </c>
      <c r="AZ1328" s="1">
        <v>4479565364.6454802</v>
      </c>
      <c r="BA1328" s="1">
        <v>4479565364.6454802</v>
      </c>
      <c r="BB1328" s="1">
        <v>4563892092.9093199</v>
      </c>
      <c r="BC1328" s="1">
        <v>4412404317.9093199</v>
      </c>
      <c r="BD1328" s="1">
        <v>3996122672.7102699</v>
      </c>
      <c r="BE1328" s="1">
        <v>3800225427.9107199</v>
      </c>
      <c r="BF1328" s="1">
        <v>3800225427.9107199</v>
      </c>
      <c r="BG1328" t="s">
        <v>39</v>
      </c>
    </row>
    <row r="1329" spans="1:59" x14ac:dyDescent="0.25">
      <c r="A1329">
        <v>1940</v>
      </c>
      <c r="B1329" t="s">
        <v>314</v>
      </c>
      <c r="C1329">
        <v>2019</v>
      </c>
      <c r="D1329" s="2">
        <v>79392</v>
      </c>
      <c r="E1329" s="7">
        <v>183138.76</v>
      </c>
      <c r="F1329" t="s">
        <v>41</v>
      </c>
      <c r="G1329" s="2">
        <v>197</v>
      </c>
      <c r="H1329" s="1">
        <v>5708681760</v>
      </c>
      <c r="I1329" s="1">
        <v>2723379057</v>
      </c>
      <c r="J1329" s="1">
        <v>910313455.39999998</v>
      </c>
      <c r="K1329" s="1">
        <v>577777411.55199897</v>
      </c>
      <c r="L1329" s="1">
        <v>352007089.39999998</v>
      </c>
      <c r="M1329" s="1">
        <v>250844082.83155099</v>
      </c>
      <c r="N1329" s="1">
        <v>107590834.14195301</v>
      </c>
      <c r="O1329" s="1">
        <v>11216533.792808199</v>
      </c>
      <c r="P1329" s="1">
        <v>152712059.83502799</v>
      </c>
      <c r="Q1329" s="1">
        <v>87799774</v>
      </c>
      <c r="R1329" s="1">
        <v>21896320</v>
      </c>
      <c r="S1329" s="1">
        <v>2155308</v>
      </c>
      <c r="T1329" s="1">
        <v>46.852644469313802</v>
      </c>
      <c r="U1329" s="1">
        <v>5.6442255434671402</v>
      </c>
      <c r="V1329" s="1">
        <v>1693100</v>
      </c>
      <c r="W1329" s="1">
        <v>33.380000000000003</v>
      </c>
      <c r="X1329" s="1">
        <v>0.91</v>
      </c>
      <c r="Y1329" s="1">
        <v>1361969760</v>
      </c>
      <c r="Z1329" s="1">
        <v>1939148435.0729201</v>
      </c>
      <c r="AA1329" s="1">
        <v>35039720.359999999</v>
      </c>
      <c r="AB1329" s="1">
        <v>1217079360</v>
      </c>
      <c r="AC1329" s="1">
        <v>1939148435.0729201</v>
      </c>
      <c r="AD1329" s="1">
        <v>35039720.359999999</v>
      </c>
      <c r="AE1329" s="1">
        <v>1217079360</v>
      </c>
      <c r="AF1329" s="1">
        <v>1538781010.62831</v>
      </c>
      <c r="AG1329" s="1">
        <v>35039720.359999999</v>
      </c>
      <c r="AH1329" s="1">
        <v>1217079360</v>
      </c>
      <c r="AI1329" s="1">
        <v>1350372810.8896699</v>
      </c>
      <c r="AJ1329" s="1">
        <v>35039720.359999999</v>
      </c>
      <c r="AK1329" s="1">
        <v>3884536595.2315502</v>
      </c>
      <c r="AL1329" s="1">
        <v>4399183430.6679497</v>
      </c>
      <c r="AM1329" s="1">
        <v>4254293030.6679502</v>
      </c>
      <c r="AN1329" s="1">
        <v>3853925606.22334</v>
      </c>
      <c r="AO1329" s="1">
        <v>3665517406.4846902</v>
      </c>
      <c r="AP1329" s="1">
        <v>1048591868.88676</v>
      </c>
      <c r="AQ1329" s="1">
        <v>0</v>
      </c>
      <c r="AR1329" s="1">
        <v>0</v>
      </c>
      <c r="AS1329" s="1">
        <v>0</v>
      </c>
      <c r="AT1329" s="1">
        <v>0</v>
      </c>
      <c r="AU1329" s="1">
        <v>0</v>
      </c>
      <c r="AV1329" s="1">
        <v>4933128464.11831</v>
      </c>
      <c r="AW1329" s="1">
        <v>5447775299.5547104</v>
      </c>
      <c r="AX1329" s="1">
        <v>5302884899.5547104</v>
      </c>
      <c r="AY1329" s="1">
        <v>4902517475.1100998</v>
      </c>
      <c r="AZ1329" s="1">
        <v>4714109275.3714504</v>
      </c>
      <c r="BA1329" s="1">
        <v>4714109275.3714504</v>
      </c>
      <c r="BB1329" s="1">
        <v>4399183430.6679497</v>
      </c>
      <c r="BC1329" s="1">
        <v>4254293030.6679502</v>
      </c>
      <c r="BD1329" s="1">
        <v>3853925606.22334</v>
      </c>
      <c r="BE1329" s="1">
        <v>3665517406.4846902</v>
      </c>
      <c r="BF1329" s="1">
        <v>3665517406.4846902</v>
      </c>
      <c r="BG1329" t="s">
        <v>39</v>
      </c>
    </row>
    <row r="1330" spans="1:59" x14ac:dyDescent="0.25">
      <c r="A1330">
        <v>1940</v>
      </c>
      <c r="B1330" t="s">
        <v>314</v>
      </c>
      <c r="C1330">
        <v>2020</v>
      </c>
      <c r="D1330" s="2">
        <v>81777</v>
      </c>
      <c r="E1330" s="7">
        <v>183138.76</v>
      </c>
      <c r="F1330" t="s">
        <v>41</v>
      </c>
      <c r="G1330" s="2">
        <v>197</v>
      </c>
      <c r="H1330" s="1">
        <v>5880175185</v>
      </c>
      <c r="I1330" s="1">
        <v>2989214296</v>
      </c>
      <c r="J1330" s="1">
        <v>961794394.10000002</v>
      </c>
      <c r="K1330" s="1">
        <v>442133142.39999998</v>
      </c>
      <c r="L1330" s="1">
        <v>387595663.27999997</v>
      </c>
      <c r="M1330" s="1">
        <v>250844082.83155099</v>
      </c>
      <c r="N1330" s="1">
        <v>107590834.14195301</v>
      </c>
      <c r="O1330" s="1">
        <v>11216533.792808199</v>
      </c>
      <c r="P1330" s="1">
        <v>152712059.83502799</v>
      </c>
      <c r="Q1330" s="1">
        <v>87799774</v>
      </c>
      <c r="R1330" s="1">
        <v>21896320</v>
      </c>
      <c r="S1330" s="1">
        <v>2155308</v>
      </c>
      <c r="T1330" s="1">
        <v>48.439915009368796</v>
      </c>
      <c r="U1330" s="1">
        <v>2.1018887832621602</v>
      </c>
      <c r="V1330" s="1">
        <v>1693100</v>
      </c>
      <c r="W1330" s="1">
        <v>33.380000000000003</v>
      </c>
      <c r="X1330" s="1">
        <v>0.91</v>
      </c>
      <c r="Y1330" s="1">
        <v>1402884435</v>
      </c>
      <c r="Z1330" s="1">
        <v>2180532846.9994602</v>
      </c>
      <c r="AA1330" s="1">
        <v>35039720.359999999</v>
      </c>
      <c r="AB1330" s="1">
        <v>1253641410</v>
      </c>
      <c r="AC1330" s="1">
        <v>2180532846.9994602</v>
      </c>
      <c r="AD1330" s="1">
        <v>35039720.359999999</v>
      </c>
      <c r="AE1330" s="1">
        <v>1253641410</v>
      </c>
      <c r="AF1330" s="1">
        <v>1730327847.6914899</v>
      </c>
      <c r="AG1330" s="1">
        <v>35039720.359999999</v>
      </c>
      <c r="AH1330" s="1">
        <v>1253641410</v>
      </c>
      <c r="AI1330" s="1">
        <v>1518466671.54656</v>
      </c>
      <c r="AJ1330" s="1">
        <v>35039720.359999999</v>
      </c>
      <c r="AK1330" s="1">
        <v>4201852772.93155</v>
      </c>
      <c r="AL1330" s="1">
        <v>4732963456.2944899</v>
      </c>
      <c r="AM1330" s="1">
        <v>4583720431.2944899</v>
      </c>
      <c r="AN1330" s="1">
        <v>4133515431.9865198</v>
      </c>
      <c r="AO1330" s="1">
        <v>3921654255.8415899</v>
      </c>
      <c r="AP1330" s="1">
        <v>948536173.61476099</v>
      </c>
      <c r="AQ1330" s="1">
        <v>0</v>
      </c>
      <c r="AR1330" s="1">
        <v>0</v>
      </c>
      <c r="AS1330" s="1">
        <v>0</v>
      </c>
      <c r="AT1330" s="1">
        <v>0</v>
      </c>
      <c r="AU1330" s="1">
        <v>0</v>
      </c>
      <c r="AV1330" s="1">
        <v>5150388946.5463104</v>
      </c>
      <c r="AW1330" s="1">
        <v>5681499629.9092503</v>
      </c>
      <c r="AX1330" s="1">
        <v>5532256604.9092503</v>
      </c>
      <c r="AY1330" s="1">
        <v>5082051605.6012802</v>
      </c>
      <c r="AZ1330" s="1">
        <v>4870190429.4563503</v>
      </c>
      <c r="BA1330" s="1">
        <v>4870190429.4563503</v>
      </c>
      <c r="BB1330" s="1">
        <v>4732963456.2944899</v>
      </c>
      <c r="BC1330" s="1">
        <v>4583720431.2944899</v>
      </c>
      <c r="BD1330" s="1">
        <v>4133515431.9865198</v>
      </c>
      <c r="BE1330" s="1">
        <v>3921654255.8415899</v>
      </c>
      <c r="BF1330" s="1">
        <v>3921654255.8415899</v>
      </c>
      <c r="BG1330" t="s">
        <v>39</v>
      </c>
    </row>
    <row r="1331" spans="1:59" x14ac:dyDescent="0.25">
      <c r="A1331">
        <v>1940</v>
      </c>
      <c r="B1331" t="s">
        <v>314</v>
      </c>
      <c r="C1331">
        <v>2021</v>
      </c>
      <c r="D1331" s="2">
        <v>81777</v>
      </c>
      <c r="E1331" s="7">
        <v>183138.76</v>
      </c>
      <c r="F1331" t="s">
        <v>41</v>
      </c>
      <c r="G1331" s="2">
        <v>197</v>
      </c>
      <c r="H1331" s="1">
        <v>5880175185</v>
      </c>
      <c r="I1331" s="1">
        <v>3032783089</v>
      </c>
      <c r="J1331" s="1">
        <v>957778102.89999998</v>
      </c>
      <c r="K1331" s="1">
        <v>467258713</v>
      </c>
      <c r="L1331" s="1">
        <v>0</v>
      </c>
      <c r="M1331" s="1">
        <v>250844082.83155099</v>
      </c>
      <c r="N1331" s="1">
        <v>107590834.14195301</v>
      </c>
      <c r="O1331" s="1">
        <v>11216533.792808199</v>
      </c>
      <c r="P1331" s="1">
        <v>152712059.83502799</v>
      </c>
      <c r="Q1331" s="1">
        <v>87799774</v>
      </c>
      <c r="R1331" s="1">
        <v>21896320</v>
      </c>
      <c r="S1331" s="1">
        <v>2155308</v>
      </c>
      <c r="T1331" s="1">
        <v>48.1493788173944</v>
      </c>
      <c r="U1331" s="1">
        <v>4.7055475006027399</v>
      </c>
      <c r="V1331" s="1">
        <v>1693100</v>
      </c>
      <c r="W1331" s="1">
        <v>33.380000000000003</v>
      </c>
      <c r="X1331" s="1">
        <v>0.91</v>
      </c>
      <c r="Y1331" s="1">
        <v>1402884435</v>
      </c>
      <c r="Z1331" s="1">
        <v>2044340445.6531899</v>
      </c>
      <c r="AA1331" s="1">
        <v>35039720.359999999</v>
      </c>
      <c r="AB1331" s="1">
        <v>1253641410</v>
      </c>
      <c r="AC1331" s="1">
        <v>2044340445.6531899</v>
      </c>
      <c r="AD1331" s="1">
        <v>35039720.359999999</v>
      </c>
      <c r="AE1331" s="1">
        <v>1253641410</v>
      </c>
      <c r="AF1331" s="1">
        <v>1622254490.75137</v>
      </c>
      <c r="AG1331" s="1">
        <v>35039720.359999999</v>
      </c>
      <c r="AH1331" s="1">
        <v>1253641410</v>
      </c>
      <c r="AI1331" s="1">
        <v>1423625806.0916901</v>
      </c>
      <c r="AJ1331" s="1">
        <v>35039720.359999999</v>
      </c>
      <c r="AK1331" s="1">
        <v>4241405274.7315502</v>
      </c>
      <c r="AL1331" s="1">
        <v>4592754763.7482204</v>
      </c>
      <c r="AM1331" s="1">
        <v>4443511738.7482204</v>
      </c>
      <c r="AN1331" s="1">
        <v>4021425783.8463998</v>
      </c>
      <c r="AO1331" s="1">
        <v>3822797099.1867199</v>
      </c>
      <c r="AP1331" s="1">
        <v>586066080.93476105</v>
      </c>
      <c r="AQ1331" s="1">
        <v>0</v>
      </c>
      <c r="AR1331" s="1">
        <v>0</v>
      </c>
      <c r="AS1331" s="1">
        <v>0</v>
      </c>
      <c r="AT1331" s="1">
        <v>0</v>
      </c>
      <c r="AU1331" s="1">
        <v>0</v>
      </c>
      <c r="AV1331" s="1">
        <v>4827471355.6663103</v>
      </c>
      <c r="AW1331" s="1">
        <v>5178820844.6829796</v>
      </c>
      <c r="AX1331" s="1">
        <v>5029577819.6829796</v>
      </c>
      <c r="AY1331" s="1">
        <v>4607491864.7811604</v>
      </c>
      <c r="AZ1331" s="1">
        <v>4408863180.12148</v>
      </c>
      <c r="BA1331" s="1">
        <v>4408863180.12148</v>
      </c>
      <c r="BB1331" s="1">
        <v>4592754763.7482204</v>
      </c>
      <c r="BC1331" s="1">
        <v>4443511738.7482204</v>
      </c>
      <c r="BD1331" s="1">
        <v>4021425783.8463998</v>
      </c>
      <c r="BE1331" s="1">
        <v>3822797099.1867199</v>
      </c>
      <c r="BF1331" s="1">
        <v>3822797099.1867199</v>
      </c>
      <c r="BG1331" t="s">
        <v>39</v>
      </c>
    </row>
    <row r="1332" spans="1:59" x14ac:dyDescent="0.25">
      <c r="A1332">
        <v>1945</v>
      </c>
      <c r="B1332" t="s">
        <v>315</v>
      </c>
      <c r="C1332">
        <v>2017</v>
      </c>
      <c r="D1332" s="2">
        <v>155306</v>
      </c>
      <c r="E1332" s="7">
        <v>70048.09</v>
      </c>
      <c r="F1332" t="s">
        <v>45</v>
      </c>
      <c r="G1332" s="2">
        <v>147</v>
      </c>
      <c r="H1332" s="1">
        <v>8332943430</v>
      </c>
      <c r="I1332" s="1">
        <v>3684360725.1362801</v>
      </c>
      <c r="J1332" s="1">
        <v>327920563</v>
      </c>
      <c r="K1332" s="1">
        <v>1507948655</v>
      </c>
      <c r="L1332" s="1">
        <v>0</v>
      </c>
      <c r="M1332" s="1">
        <v>258100985.93022099</v>
      </c>
      <c r="N1332" s="1">
        <v>150986371.105138</v>
      </c>
      <c r="O1332" s="1">
        <v>46787972.248098902</v>
      </c>
      <c r="P1332" s="1">
        <v>250055131.32877299</v>
      </c>
      <c r="Q1332" s="1">
        <v>50224336</v>
      </c>
      <c r="R1332" s="1">
        <v>45271101</v>
      </c>
      <c r="S1332" s="1">
        <v>1032969</v>
      </c>
      <c r="T1332" s="1">
        <v>58.734774358136498</v>
      </c>
      <c r="U1332" s="1">
        <v>3.5171251433492698</v>
      </c>
      <c r="V1332" s="1">
        <v>0</v>
      </c>
      <c r="W1332" s="1">
        <v>16.079999999999998</v>
      </c>
      <c r="X1332" s="1">
        <v>1.02</v>
      </c>
      <c r="Y1332" s="1">
        <v>2664274430</v>
      </c>
      <c r="Z1332" s="1">
        <v>1658882005.34936</v>
      </c>
      <c r="AA1332" s="1">
        <v>0</v>
      </c>
      <c r="AB1332" s="1">
        <v>2380840980</v>
      </c>
      <c r="AC1332" s="1">
        <v>1658882005.34936</v>
      </c>
      <c r="AD1332" s="1">
        <v>0</v>
      </c>
      <c r="AE1332" s="1">
        <v>2380840980</v>
      </c>
      <c r="AF1332" s="1">
        <v>1313884351.5083599</v>
      </c>
      <c r="AG1332" s="1">
        <v>0</v>
      </c>
      <c r="AH1332" s="1">
        <v>2380840980</v>
      </c>
      <c r="AI1332" s="1">
        <v>1151532514.4067099</v>
      </c>
      <c r="AJ1332" s="1">
        <v>0</v>
      </c>
      <c r="AK1332" s="1">
        <v>4270382274.0665002</v>
      </c>
      <c r="AL1332" s="1">
        <v>4901132129.6781397</v>
      </c>
      <c r="AM1332" s="1">
        <v>4617698679.6781397</v>
      </c>
      <c r="AN1332" s="1">
        <v>4272701025.8371301</v>
      </c>
      <c r="AO1332" s="1">
        <v>4110349188.7354798</v>
      </c>
      <c r="AP1332" s="1">
        <v>1705722998.35323</v>
      </c>
      <c r="AQ1332" s="1">
        <v>0</v>
      </c>
      <c r="AR1332" s="1">
        <v>0</v>
      </c>
      <c r="AS1332" s="1">
        <v>0</v>
      </c>
      <c r="AT1332" s="1">
        <v>0</v>
      </c>
      <c r="AU1332" s="1">
        <v>0</v>
      </c>
      <c r="AV1332" s="1">
        <v>5976105272.4197302</v>
      </c>
      <c r="AW1332" s="1">
        <v>6606855128.0313702</v>
      </c>
      <c r="AX1332" s="1">
        <v>6323421678.0313702</v>
      </c>
      <c r="AY1332" s="1">
        <v>5978424024.1903696</v>
      </c>
      <c r="AZ1332" s="1">
        <v>5816072187.0887203</v>
      </c>
      <c r="BA1332" s="1">
        <v>5816072187.0887203</v>
      </c>
      <c r="BB1332" s="1">
        <v>4901132129.6781397</v>
      </c>
      <c r="BC1332" s="1">
        <v>4617698679.6781397</v>
      </c>
      <c r="BD1332" s="1">
        <v>4272701025.8371301</v>
      </c>
      <c r="BE1332" s="1">
        <v>4110349188.7354798</v>
      </c>
      <c r="BF1332" s="1">
        <v>4110349188.7354798</v>
      </c>
      <c r="BG1332" t="s">
        <v>39</v>
      </c>
    </row>
    <row r="1333" spans="1:59" x14ac:dyDescent="0.25">
      <c r="A1333">
        <v>1945</v>
      </c>
      <c r="B1333" t="s">
        <v>315</v>
      </c>
      <c r="C1333">
        <v>2018</v>
      </c>
      <c r="D1333" s="2">
        <v>155306</v>
      </c>
      <c r="E1333" s="7">
        <v>70048.09</v>
      </c>
      <c r="F1333" t="s">
        <v>45</v>
      </c>
      <c r="G1333" s="2">
        <v>147</v>
      </c>
      <c r="H1333" s="1">
        <v>8332943430</v>
      </c>
      <c r="I1333" s="1">
        <v>4106753116.3599901</v>
      </c>
      <c r="J1333" s="1">
        <v>384082063</v>
      </c>
      <c r="K1333" s="1">
        <v>1577467372</v>
      </c>
      <c r="L1333" s="1">
        <v>0</v>
      </c>
      <c r="M1333" s="1">
        <v>258100985.93022099</v>
      </c>
      <c r="N1333" s="1">
        <v>150986371.105138</v>
      </c>
      <c r="O1333" s="1">
        <v>46787972.248098902</v>
      </c>
      <c r="P1333" s="1">
        <v>250055131.32877299</v>
      </c>
      <c r="Q1333" s="1">
        <v>50224336</v>
      </c>
      <c r="R1333" s="1">
        <v>45271101</v>
      </c>
      <c r="S1333" s="1">
        <v>1032969</v>
      </c>
      <c r="T1333" s="1">
        <v>59.655903009186702</v>
      </c>
      <c r="U1333" s="1">
        <v>2.8764120108143598</v>
      </c>
      <c r="V1333" s="1">
        <v>0</v>
      </c>
      <c r="W1333" s="1">
        <v>16.079999999999998</v>
      </c>
      <c r="X1333" s="1">
        <v>1.02</v>
      </c>
      <c r="Y1333" s="1">
        <v>2664274430</v>
      </c>
      <c r="Z1333" s="1">
        <v>1705803800.58758</v>
      </c>
      <c r="AA1333" s="1">
        <v>0</v>
      </c>
      <c r="AB1333" s="1">
        <v>2380840980</v>
      </c>
      <c r="AC1333" s="1">
        <v>1705803800.58758</v>
      </c>
      <c r="AD1333" s="1">
        <v>0</v>
      </c>
      <c r="AE1333" s="1">
        <v>2380840980</v>
      </c>
      <c r="AF1333" s="1">
        <v>1351047822.03211</v>
      </c>
      <c r="AG1333" s="1">
        <v>0</v>
      </c>
      <c r="AH1333" s="1">
        <v>2380840980</v>
      </c>
      <c r="AI1333" s="1">
        <v>1184103832.1236501</v>
      </c>
      <c r="AJ1333" s="1">
        <v>0</v>
      </c>
      <c r="AK1333" s="1">
        <v>4748936165.2902098</v>
      </c>
      <c r="AL1333" s="1">
        <v>5004215424.9163599</v>
      </c>
      <c r="AM1333" s="1">
        <v>4720781974.9163599</v>
      </c>
      <c r="AN1333" s="1">
        <v>4366025996.3608799</v>
      </c>
      <c r="AO1333" s="1">
        <v>4199082006.4524202</v>
      </c>
      <c r="AP1333" s="1">
        <v>1775241715.35323</v>
      </c>
      <c r="AQ1333" s="1">
        <v>0</v>
      </c>
      <c r="AR1333" s="1">
        <v>0</v>
      </c>
      <c r="AS1333" s="1">
        <v>0</v>
      </c>
      <c r="AT1333" s="1">
        <v>0</v>
      </c>
      <c r="AU1333" s="1">
        <v>0</v>
      </c>
      <c r="AV1333" s="1">
        <v>6524177880.6434402</v>
      </c>
      <c r="AW1333" s="1">
        <v>6779457140.2695904</v>
      </c>
      <c r="AX1333" s="1">
        <v>6496023690.2695904</v>
      </c>
      <c r="AY1333" s="1">
        <v>6141267711.7141199</v>
      </c>
      <c r="AZ1333" s="1">
        <v>5974323721.8056602</v>
      </c>
      <c r="BA1333" s="1">
        <v>5974323721.8056602</v>
      </c>
      <c r="BB1333" s="1">
        <v>5004215424.9163599</v>
      </c>
      <c r="BC1333" s="1">
        <v>4720781974.9163599</v>
      </c>
      <c r="BD1333" s="1">
        <v>4366025996.3608799</v>
      </c>
      <c r="BE1333" s="1">
        <v>4199082006.4524202</v>
      </c>
      <c r="BF1333" s="1">
        <v>4199082006.4524202</v>
      </c>
      <c r="BG1333" t="s">
        <v>39</v>
      </c>
    </row>
    <row r="1334" spans="1:59" x14ac:dyDescent="0.25">
      <c r="A1334">
        <v>1945</v>
      </c>
      <c r="B1334" t="s">
        <v>315</v>
      </c>
      <c r="C1334">
        <v>2019</v>
      </c>
      <c r="D1334" s="2">
        <v>152361</v>
      </c>
      <c r="E1334" s="7">
        <v>70048.09</v>
      </c>
      <c r="F1334" t="s">
        <v>45</v>
      </c>
      <c r="G1334" s="2">
        <v>147</v>
      </c>
      <c r="H1334" s="1">
        <v>8174929455</v>
      </c>
      <c r="I1334" s="1">
        <v>4088020398</v>
      </c>
      <c r="J1334" s="1">
        <v>390917762.19999999</v>
      </c>
      <c r="K1334" s="1">
        <v>1612590657</v>
      </c>
      <c r="L1334" s="1">
        <v>0</v>
      </c>
      <c r="M1334" s="1">
        <v>258100985.93022099</v>
      </c>
      <c r="N1334" s="1">
        <v>150986371.105138</v>
      </c>
      <c r="O1334" s="1">
        <v>46787972.248098902</v>
      </c>
      <c r="P1334" s="1">
        <v>250055131.32877299</v>
      </c>
      <c r="Q1334" s="1">
        <v>50224336</v>
      </c>
      <c r="R1334" s="1">
        <v>45271101</v>
      </c>
      <c r="S1334" s="1">
        <v>1032969</v>
      </c>
      <c r="T1334" s="1">
        <v>55.053367659999999</v>
      </c>
      <c r="U1334" s="1">
        <v>6.4960148830247997</v>
      </c>
      <c r="V1334" s="1">
        <v>0</v>
      </c>
      <c r="W1334" s="1">
        <v>16.079999999999998</v>
      </c>
      <c r="X1334" s="1">
        <v>1.02</v>
      </c>
      <c r="Y1334" s="1">
        <v>2613752955</v>
      </c>
      <c r="Z1334" s="1">
        <v>1458789352.5817399</v>
      </c>
      <c r="AA1334" s="1">
        <v>0</v>
      </c>
      <c r="AB1334" s="1">
        <v>2335694130</v>
      </c>
      <c r="AC1334" s="1">
        <v>1458789352.5817399</v>
      </c>
      <c r="AD1334" s="1">
        <v>0</v>
      </c>
      <c r="AE1334" s="1">
        <v>2335694130</v>
      </c>
      <c r="AF1334" s="1">
        <v>1155404963.2966499</v>
      </c>
      <c r="AG1334" s="1">
        <v>0</v>
      </c>
      <c r="AH1334" s="1">
        <v>2335694130</v>
      </c>
      <c r="AI1334" s="1">
        <v>1012635838.9272</v>
      </c>
      <c r="AJ1334" s="1">
        <v>0</v>
      </c>
      <c r="AK1334" s="1">
        <v>4737039146.1302204</v>
      </c>
      <c r="AL1334" s="1">
        <v>4713515201.1105099</v>
      </c>
      <c r="AM1334" s="1">
        <v>4435456376.1105099</v>
      </c>
      <c r="AN1334" s="1">
        <v>4132071986.8254299</v>
      </c>
      <c r="AO1334" s="1">
        <v>3989302862.4559698</v>
      </c>
      <c r="AP1334" s="1">
        <v>1810365000.35323</v>
      </c>
      <c r="AQ1334" s="1">
        <v>0</v>
      </c>
      <c r="AR1334" s="1">
        <v>0</v>
      </c>
      <c r="AS1334" s="1">
        <v>0</v>
      </c>
      <c r="AT1334" s="1">
        <v>0</v>
      </c>
      <c r="AU1334" s="1">
        <v>0</v>
      </c>
      <c r="AV1334" s="1">
        <v>6547404146.4834499</v>
      </c>
      <c r="AW1334" s="1">
        <v>6523880201.4637499</v>
      </c>
      <c r="AX1334" s="1">
        <v>6245821376.4637499</v>
      </c>
      <c r="AY1334" s="1">
        <v>5942436987.1786604</v>
      </c>
      <c r="AZ1334" s="1">
        <v>5799667862.8092098</v>
      </c>
      <c r="BA1334" s="1">
        <v>5799667862.8092098</v>
      </c>
      <c r="BB1334" s="1">
        <v>4713515201.1105099</v>
      </c>
      <c r="BC1334" s="1">
        <v>4435456376.1105099</v>
      </c>
      <c r="BD1334" s="1">
        <v>4132071986.8254299</v>
      </c>
      <c r="BE1334" s="1">
        <v>3989302862.4559698</v>
      </c>
      <c r="BF1334" s="1">
        <v>3989302862.4559698</v>
      </c>
      <c r="BG1334" t="s">
        <v>39</v>
      </c>
    </row>
    <row r="1335" spans="1:59" x14ac:dyDescent="0.25">
      <c r="A1335">
        <v>1945</v>
      </c>
      <c r="B1335" t="s">
        <v>315</v>
      </c>
      <c r="C1335">
        <v>2020</v>
      </c>
      <c r="D1335" s="2">
        <v>152361</v>
      </c>
      <c r="E1335" s="7">
        <v>70048.09</v>
      </c>
      <c r="F1335" t="s">
        <v>45</v>
      </c>
      <c r="G1335" s="2">
        <v>147</v>
      </c>
      <c r="H1335" s="1">
        <v>8174929455</v>
      </c>
      <c r="I1335" s="1">
        <v>4153835509.2399998</v>
      </c>
      <c r="J1335" s="1">
        <v>339610371.63599998</v>
      </c>
      <c r="K1335" s="1">
        <v>1518953996</v>
      </c>
      <c r="L1335" s="1">
        <v>0</v>
      </c>
      <c r="M1335" s="1">
        <v>258100985.93022099</v>
      </c>
      <c r="N1335" s="1">
        <v>150986371.105138</v>
      </c>
      <c r="O1335" s="1">
        <v>46787972.248098902</v>
      </c>
      <c r="P1335" s="1">
        <v>250055131.32877299</v>
      </c>
      <c r="Q1335" s="1">
        <v>50224336</v>
      </c>
      <c r="R1335" s="1">
        <v>45271101</v>
      </c>
      <c r="S1335" s="1">
        <v>1032969</v>
      </c>
      <c r="T1335" s="1">
        <v>57.947876328964</v>
      </c>
      <c r="U1335" s="1">
        <v>2.7369068434619499</v>
      </c>
      <c r="V1335" s="1">
        <v>0</v>
      </c>
      <c r="W1335" s="1">
        <v>16.079999999999998</v>
      </c>
      <c r="X1335" s="1">
        <v>1.02</v>
      </c>
      <c r="Y1335" s="1">
        <v>2613752955</v>
      </c>
      <c r="Z1335" s="1">
        <v>1658681328.88324</v>
      </c>
      <c r="AA1335" s="1">
        <v>0</v>
      </c>
      <c r="AB1335" s="1">
        <v>2335694130</v>
      </c>
      <c r="AC1335" s="1">
        <v>1658681328.88324</v>
      </c>
      <c r="AD1335" s="1">
        <v>0</v>
      </c>
      <c r="AE1335" s="1">
        <v>2335694130</v>
      </c>
      <c r="AF1335" s="1">
        <v>1313725409.72245</v>
      </c>
      <c r="AG1335" s="1">
        <v>0</v>
      </c>
      <c r="AH1335" s="1">
        <v>2335694130</v>
      </c>
      <c r="AI1335" s="1">
        <v>1151393212.47031</v>
      </c>
      <c r="AJ1335" s="1">
        <v>0</v>
      </c>
      <c r="AK1335" s="1">
        <v>4751546866.8062201</v>
      </c>
      <c r="AL1335" s="1">
        <v>4862099786.8480196</v>
      </c>
      <c r="AM1335" s="1">
        <v>4584040961.8480196</v>
      </c>
      <c r="AN1335" s="1">
        <v>4239085042.6872201</v>
      </c>
      <c r="AO1335" s="1">
        <v>4076752845.4350801</v>
      </c>
      <c r="AP1335" s="1">
        <v>1716728339.35323</v>
      </c>
      <c r="AQ1335" s="1">
        <v>0</v>
      </c>
      <c r="AR1335" s="1">
        <v>0</v>
      </c>
      <c r="AS1335" s="1">
        <v>0</v>
      </c>
      <c r="AT1335" s="1">
        <v>0</v>
      </c>
      <c r="AU1335" s="1">
        <v>0</v>
      </c>
      <c r="AV1335" s="1">
        <v>6468275206.1594496</v>
      </c>
      <c r="AW1335" s="1">
        <v>6578828126.2012501</v>
      </c>
      <c r="AX1335" s="1">
        <v>6300769301.2012501</v>
      </c>
      <c r="AY1335" s="1">
        <v>5955813382.0404596</v>
      </c>
      <c r="AZ1335" s="1">
        <v>5793481184.7883196</v>
      </c>
      <c r="BA1335" s="1">
        <v>5793481184.7883196</v>
      </c>
      <c r="BB1335" s="1">
        <v>4862099786.8480196</v>
      </c>
      <c r="BC1335" s="1">
        <v>4584040961.8480196</v>
      </c>
      <c r="BD1335" s="1">
        <v>4239085042.6872201</v>
      </c>
      <c r="BE1335" s="1">
        <v>4076752845.4350801</v>
      </c>
      <c r="BF1335" s="1">
        <v>4076752845.4350801</v>
      </c>
      <c r="BG1335" t="s">
        <v>39</v>
      </c>
    </row>
    <row r="1336" spans="1:59" x14ac:dyDescent="0.25">
      <c r="A1336">
        <v>1945</v>
      </c>
      <c r="B1336" t="s">
        <v>315</v>
      </c>
      <c r="C1336">
        <v>2021</v>
      </c>
      <c r="D1336" s="2">
        <v>152361</v>
      </c>
      <c r="E1336" s="7">
        <v>70048.09</v>
      </c>
      <c r="F1336" t="s">
        <v>45</v>
      </c>
      <c r="G1336" s="2">
        <v>147</v>
      </c>
      <c r="H1336" s="1">
        <v>8174929455</v>
      </c>
      <c r="I1336" s="1">
        <v>4090534600.948</v>
      </c>
      <c r="J1336" s="1">
        <v>452461496.39999998</v>
      </c>
      <c r="K1336" s="1">
        <v>1384244792.2319901</v>
      </c>
      <c r="L1336" s="1">
        <v>0</v>
      </c>
      <c r="M1336" s="1">
        <v>258100985.93022099</v>
      </c>
      <c r="N1336" s="1">
        <v>150986371.105138</v>
      </c>
      <c r="O1336" s="1">
        <v>46787972.248098902</v>
      </c>
      <c r="P1336" s="1">
        <v>250055131.32877299</v>
      </c>
      <c r="Q1336" s="1">
        <v>50224336</v>
      </c>
      <c r="R1336" s="1">
        <v>45271101</v>
      </c>
      <c r="S1336" s="1">
        <v>1032969</v>
      </c>
      <c r="T1336" s="1">
        <v>58.363813349534503</v>
      </c>
      <c r="U1336" s="1">
        <v>3.3305612750459299</v>
      </c>
      <c r="V1336" s="1">
        <v>0</v>
      </c>
      <c r="W1336" s="1">
        <v>16.079999999999998</v>
      </c>
      <c r="X1336" s="1">
        <v>1.02</v>
      </c>
      <c r="Y1336" s="1">
        <v>2613752955</v>
      </c>
      <c r="Z1336" s="1">
        <v>1653342234.96382</v>
      </c>
      <c r="AA1336" s="1">
        <v>0</v>
      </c>
      <c r="AB1336" s="1">
        <v>2335694130</v>
      </c>
      <c r="AC1336" s="1">
        <v>1653342234.96382</v>
      </c>
      <c r="AD1336" s="1">
        <v>0</v>
      </c>
      <c r="AE1336" s="1">
        <v>2335694130</v>
      </c>
      <c r="AF1336" s="1">
        <v>1309496687.0469699</v>
      </c>
      <c r="AG1336" s="1">
        <v>0</v>
      </c>
      <c r="AH1336" s="1">
        <v>2335694130</v>
      </c>
      <c r="AI1336" s="1">
        <v>1147687017.4390399</v>
      </c>
      <c r="AJ1336" s="1">
        <v>0</v>
      </c>
      <c r="AK1336" s="1">
        <v>4801097083.2782202</v>
      </c>
      <c r="AL1336" s="1">
        <v>4969611817.6925898</v>
      </c>
      <c r="AM1336" s="1">
        <v>4691552992.6925898</v>
      </c>
      <c r="AN1336" s="1">
        <v>4347707444.7757397</v>
      </c>
      <c r="AO1336" s="1">
        <v>4185897775.16781</v>
      </c>
      <c r="AP1336" s="1">
        <v>1582019135.5852201</v>
      </c>
      <c r="AQ1336" s="1">
        <v>0</v>
      </c>
      <c r="AR1336" s="1">
        <v>0</v>
      </c>
      <c r="AS1336" s="1">
        <v>0</v>
      </c>
      <c r="AT1336" s="1">
        <v>0</v>
      </c>
      <c r="AU1336" s="1">
        <v>0</v>
      </c>
      <c r="AV1336" s="1">
        <v>6383116218.8634396</v>
      </c>
      <c r="AW1336" s="1">
        <v>6551630953.2778196</v>
      </c>
      <c r="AX1336" s="1">
        <v>6273572128.2778196</v>
      </c>
      <c r="AY1336" s="1">
        <v>5929726580.3609695</v>
      </c>
      <c r="AZ1336" s="1">
        <v>5767916910.7530403</v>
      </c>
      <c r="BA1336" s="1">
        <v>5767916910.7530403</v>
      </c>
      <c r="BB1336" s="1">
        <v>4969611817.6925898</v>
      </c>
      <c r="BC1336" s="1">
        <v>4691552992.6925898</v>
      </c>
      <c r="BD1336" s="1">
        <v>4347707444.7757397</v>
      </c>
      <c r="BE1336" s="1">
        <v>4185897775.16781</v>
      </c>
      <c r="BF1336" s="1">
        <v>4185897775.16781</v>
      </c>
      <c r="BG1336" t="s">
        <v>39</v>
      </c>
    </row>
    <row r="1337" spans="1:59" x14ac:dyDescent="0.25">
      <c r="A1337">
        <v>1953</v>
      </c>
      <c r="B1337" t="s">
        <v>316</v>
      </c>
      <c r="C1337">
        <v>2017</v>
      </c>
      <c r="D1337" s="2">
        <v>22399</v>
      </c>
      <c r="E1337" s="7">
        <v>66783.62</v>
      </c>
      <c r="F1337" t="s">
        <v>45</v>
      </c>
      <c r="G1337" s="2">
        <v>109</v>
      </c>
      <c r="H1337" s="1">
        <v>891144215</v>
      </c>
      <c r="I1337" s="1">
        <v>402143030.5</v>
      </c>
      <c r="J1337" s="1">
        <v>110078096</v>
      </c>
      <c r="K1337" s="1">
        <v>62982238.140000001</v>
      </c>
      <c r="L1337" s="1">
        <v>0</v>
      </c>
      <c r="M1337" s="1">
        <v>12800550</v>
      </c>
      <c r="N1337" s="1">
        <v>10300150.109999999</v>
      </c>
      <c r="O1337" s="1">
        <v>1454223.4150487401</v>
      </c>
      <c r="P1337" s="1">
        <v>12800550</v>
      </c>
      <c r="Q1337" s="1">
        <v>4574822</v>
      </c>
      <c r="R1337" s="1">
        <v>1767150</v>
      </c>
      <c r="S1337" s="1">
        <v>45</v>
      </c>
      <c r="T1337" s="1">
        <v>45.771814861826499</v>
      </c>
      <c r="U1337" s="1">
        <v>3.5895199990710598</v>
      </c>
      <c r="V1337" s="1">
        <v>0</v>
      </c>
      <c r="Y1337" s="1">
        <v>384254845</v>
      </c>
      <c r="Z1337" s="1">
        <v>103112126.48092</v>
      </c>
      <c r="AA1337" s="1">
        <v>0</v>
      </c>
      <c r="AB1337" s="1">
        <v>343376670</v>
      </c>
      <c r="AC1337" s="1">
        <v>103112126.48092</v>
      </c>
      <c r="AD1337" s="1">
        <v>0</v>
      </c>
      <c r="AE1337" s="1">
        <v>343376670</v>
      </c>
      <c r="AF1337" s="1">
        <v>81201049.692005798</v>
      </c>
      <c r="AG1337" s="1">
        <v>0</v>
      </c>
      <c r="AH1337" s="1">
        <v>343376670</v>
      </c>
      <c r="AI1337" s="1">
        <v>70889954.732516393</v>
      </c>
      <c r="AJ1337" s="1">
        <v>0</v>
      </c>
      <c r="AK1337" s="1">
        <v>525021676.5</v>
      </c>
      <c r="AL1337" s="1">
        <v>610245617.48091996</v>
      </c>
      <c r="AM1337" s="1">
        <v>569367442.48091996</v>
      </c>
      <c r="AN1337" s="1">
        <v>547456365.69200504</v>
      </c>
      <c r="AO1337" s="1">
        <v>537145270.73251605</v>
      </c>
      <c r="AP1337" s="1">
        <v>74736611.665048704</v>
      </c>
      <c r="AQ1337" s="1">
        <v>0</v>
      </c>
      <c r="AR1337" s="1">
        <v>0</v>
      </c>
      <c r="AS1337" s="1">
        <v>0</v>
      </c>
      <c r="AT1337" s="1">
        <v>0</v>
      </c>
      <c r="AU1337" s="1">
        <v>0</v>
      </c>
      <c r="AV1337" s="1">
        <v>599758288.165048</v>
      </c>
      <c r="AW1337" s="1">
        <v>684982229.14596903</v>
      </c>
      <c r="AX1337" s="1">
        <v>644104054.14596903</v>
      </c>
      <c r="AY1337" s="1">
        <v>622192977.357054</v>
      </c>
      <c r="AZ1337" s="1">
        <v>611881882.39756501</v>
      </c>
      <c r="BA1337" s="1">
        <v>611881882.39756501</v>
      </c>
      <c r="BB1337" s="1">
        <v>610245617.48091996</v>
      </c>
      <c r="BC1337" s="1">
        <v>569367442.48091996</v>
      </c>
      <c r="BD1337" s="1">
        <v>547456365.69200504</v>
      </c>
      <c r="BE1337" s="1">
        <v>537145270.73251605</v>
      </c>
      <c r="BF1337" s="1">
        <v>537145270.73251605</v>
      </c>
      <c r="BG1337" t="s">
        <v>39</v>
      </c>
    </row>
    <row r="1338" spans="1:59" x14ac:dyDescent="0.25">
      <c r="A1338">
        <v>1953</v>
      </c>
      <c r="B1338" t="s">
        <v>316</v>
      </c>
      <c r="C1338">
        <v>2018</v>
      </c>
      <c r="D1338" s="2">
        <v>22327</v>
      </c>
      <c r="E1338" s="7">
        <v>66783.62</v>
      </c>
      <c r="F1338" t="s">
        <v>45</v>
      </c>
      <c r="G1338" s="2">
        <v>109</v>
      </c>
      <c r="H1338" s="1">
        <v>888279695</v>
      </c>
      <c r="I1338" s="1">
        <v>408823134.89999998</v>
      </c>
      <c r="J1338" s="1">
        <v>119558159</v>
      </c>
      <c r="K1338" s="1">
        <v>67787724.187999994</v>
      </c>
      <c r="L1338" s="1">
        <v>0</v>
      </c>
      <c r="M1338" s="1">
        <v>12800550</v>
      </c>
      <c r="N1338" s="1">
        <v>10300150.109999999</v>
      </c>
      <c r="O1338" s="1">
        <v>1454223.4150487401</v>
      </c>
      <c r="P1338" s="1">
        <v>12800550</v>
      </c>
      <c r="Q1338" s="1">
        <v>4574822</v>
      </c>
      <c r="R1338" s="1">
        <v>1767150</v>
      </c>
      <c r="S1338" s="1">
        <v>45</v>
      </c>
      <c r="T1338" s="1">
        <v>47.610643541460803</v>
      </c>
      <c r="U1338" s="1">
        <v>2.5338167467860502</v>
      </c>
      <c r="V1338" s="1">
        <v>0</v>
      </c>
      <c r="Y1338" s="1">
        <v>383019685</v>
      </c>
      <c r="Z1338" s="1">
        <v>110187638.698504</v>
      </c>
      <c r="AA1338" s="1">
        <v>0</v>
      </c>
      <c r="AB1338" s="1">
        <v>342272910</v>
      </c>
      <c r="AC1338" s="1">
        <v>110187638.698504</v>
      </c>
      <c r="AD1338" s="1">
        <v>0</v>
      </c>
      <c r="AE1338" s="1">
        <v>342272910</v>
      </c>
      <c r="AF1338" s="1">
        <v>86773032.724308893</v>
      </c>
      <c r="AG1338" s="1">
        <v>0</v>
      </c>
      <c r="AH1338" s="1">
        <v>342272910</v>
      </c>
      <c r="AI1338" s="1">
        <v>75754394.6188052</v>
      </c>
      <c r="AJ1338" s="1">
        <v>0</v>
      </c>
      <c r="AK1338" s="1">
        <v>541181843.89999998</v>
      </c>
      <c r="AL1338" s="1">
        <v>625566032.69850397</v>
      </c>
      <c r="AM1338" s="1">
        <v>584819257.69850397</v>
      </c>
      <c r="AN1338" s="1">
        <v>561404651.72430897</v>
      </c>
      <c r="AO1338" s="1">
        <v>550386013.61880505</v>
      </c>
      <c r="AP1338" s="1">
        <v>79542097.713048697</v>
      </c>
      <c r="AQ1338" s="1">
        <v>0</v>
      </c>
      <c r="AR1338" s="1">
        <v>0</v>
      </c>
      <c r="AS1338" s="1">
        <v>0</v>
      </c>
      <c r="AT1338" s="1">
        <v>0</v>
      </c>
      <c r="AU1338" s="1">
        <v>0</v>
      </c>
      <c r="AV1338" s="1">
        <v>620723941.61304796</v>
      </c>
      <c r="AW1338" s="1">
        <v>705108130.41155195</v>
      </c>
      <c r="AX1338" s="1">
        <v>664361355.41155195</v>
      </c>
      <c r="AY1338" s="1">
        <v>640946749.43735695</v>
      </c>
      <c r="AZ1338" s="1">
        <v>629928111.33185399</v>
      </c>
      <c r="BA1338" s="1">
        <v>629928111.33185399</v>
      </c>
      <c r="BB1338" s="1">
        <v>625566032.69850397</v>
      </c>
      <c r="BC1338" s="1">
        <v>584819257.69850397</v>
      </c>
      <c r="BD1338" s="1">
        <v>561404651.72430897</v>
      </c>
      <c r="BE1338" s="1">
        <v>550386013.61880505</v>
      </c>
      <c r="BF1338" s="1">
        <v>550386013.61880505</v>
      </c>
      <c r="BG1338" t="s">
        <v>39</v>
      </c>
    </row>
    <row r="1339" spans="1:59" x14ac:dyDescent="0.25">
      <c r="A1339">
        <v>1953</v>
      </c>
      <c r="B1339" t="s">
        <v>316</v>
      </c>
      <c r="C1339">
        <v>2019</v>
      </c>
      <c r="D1339" s="2">
        <v>21926</v>
      </c>
      <c r="E1339" s="7">
        <v>66783.62</v>
      </c>
      <c r="F1339" t="s">
        <v>45</v>
      </c>
      <c r="G1339" s="2">
        <v>109</v>
      </c>
      <c r="H1339" s="1">
        <v>872325910</v>
      </c>
      <c r="I1339" s="1">
        <v>386899226.86799997</v>
      </c>
      <c r="J1339" s="1">
        <v>103195269.50399999</v>
      </c>
      <c r="K1339" s="1">
        <v>65319152.590000004</v>
      </c>
      <c r="L1339" s="1">
        <v>0</v>
      </c>
      <c r="M1339" s="1">
        <v>12800550</v>
      </c>
      <c r="N1339" s="1">
        <v>10300150.109999999</v>
      </c>
      <c r="O1339" s="1">
        <v>1454223.4150487401</v>
      </c>
      <c r="P1339" s="1">
        <v>12800550</v>
      </c>
      <c r="Q1339" s="1">
        <v>4574822</v>
      </c>
      <c r="R1339" s="1">
        <v>1767150</v>
      </c>
      <c r="S1339" s="1">
        <v>45</v>
      </c>
      <c r="T1339" s="1">
        <v>45.936427449217</v>
      </c>
      <c r="U1339" s="1">
        <v>6.0810747453100298</v>
      </c>
      <c r="V1339" s="1">
        <v>0</v>
      </c>
      <c r="Y1339" s="1">
        <v>376140530</v>
      </c>
      <c r="Z1339" s="1">
        <v>97424053.914512902</v>
      </c>
      <c r="AA1339" s="1">
        <v>0</v>
      </c>
      <c r="AB1339" s="1">
        <v>336125580</v>
      </c>
      <c r="AC1339" s="1">
        <v>97424053.914512902</v>
      </c>
      <c r="AD1339" s="1">
        <v>0</v>
      </c>
      <c r="AE1339" s="1">
        <v>336125580</v>
      </c>
      <c r="AF1339" s="1">
        <v>76721678.750101298</v>
      </c>
      <c r="AG1339" s="1">
        <v>0</v>
      </c>
      <c r="AH1339" s="1">
        <v>336125580</v>
      </c>
      <c r="AI1339" s="1">
        <v>66979384.555083998</v>
      </c>
      <c r="AJ1339" s="1">
        <v>0</v>
      </c>
      <c r="AK1339" s="1">
        <v>502895046.37199998</v>
      </c>
      <c r="AL1339" s="1">
        <v>589560403.41851306</v>
      </c>
      <c r="AM1339" s="1">
        <v>549545453.41851306</v>
      </c>
      <c r="AN1339" s="1">
        <v>528843078.25410098</v>
      </c>
      <c r="AO1339" s="1">
        <v>519100784.059084</v>
      </c>
      <c r="AP1339" s="1">
        <v>77073526.115048707</v>
      </c>
      <c r="AQ1339" s="1">
        <v>0</v>
      </c>
      <c r="AR1339" s="1">
        <v>0</v>
      </c>
      <c r="AS1339" s="1">
        <v>0</v>
      </c>
      <c r="AT1339" s="1">
        <v>0</v>
      </c>
      <c r="AU1339" s="1">
        <v>0</v>
      </c>
      <c r="AV1339" s="1">
        <v>579968572.48704803</v>
      </c>
      <c r="AW1339" s="1">
        <v>666633929.53356099</v>
      </c>
      <c r="AX1339" s="1">
        <v>626618979.53356099</v>
      </c>
      <c r="AY1339" s="1">
        <v>605916604.36915004</v>
      </c>
      <c r="AZ1339" s="1">
        <v>596174310.17413199</v>
      </c>
      <c r="BA1339" s="1">
        <v>596174310.17413199</v>
      </c>
      <c r="BB1339" s="1">
        <v>589560403.41851306</v>
      </c>
      <c r="BC1339" s="1">
        <v>549545453.41851306</v>
      </c>
      <c r="BD1339" s="1">
        <v>528843078.25410098</v>
      </c>
      <c r="BE1339" s="1">
        <v>519100784.059084</v>
      </c>
      <c r="BF1339" s="1">
        <v>519100784.059084</v>
      </c>
      <c r="BG1339" t="s">
        <v>39</v>
      </c>
    </row>
    <row r="1340" spans="1:59" x14ac:dyDescent="0.25">
      <c r="A1340">
        <v>1953</v>
      </c>
      <c r="B1340" t="s">
        <v>316</v>
      </c>
      <c r="C1340">
        <v>2020</v>
      </c>
      <c r="D1340" s="2">
        <v>21926</v>
      </c>
      <c r="E1340" s="7">
        <v>66783.62</v>
      </c>
      <c r="F1340" t="s">
        <v>45</v>
      </c>
      <c r="G1340" s="2">
        <v>109</v>
      </c>
      <c r="H1340" s="1">
        <v>872325910</v>
      </c>
      <c r="I1340" s="1">
        <v>431807780.63599998</v>
      </c>
      <c r="J1340" s="1">
        <v>114451956</v>
      </c>
      <c r="K1340" s="1">
        <v>54571141.450000003</v>
      </c>
      <c r="L1340" s="1">
        <v>0</v>
      </c>
      <c r="M1340" s="1">
        <v>12800550</v>
      </c>
      <c r="N1340" s="1">
        <v>10300150.109999999</v>
      </c>
      <c r="O1340" s="1">
        <v>1454223.4150487401</v>
      </c>
      <c r="P1340" s="1">
        <v>12800550</v>
      </c>
      <c r="Q1340" s="1">
        <v>4574822</v>
      </c>
      <c r="R1340" s="1">
        <v>1767150</v>
      </c>
      <c r="S1340" s="1">
        <v>45</v>
      </c>
      <c r="T1340" s="1">
        <v>47.5576017304356</v>
      </c>
      <c r="U1340" s="1">
        <v>1.9000912912291501</v>
      </c>
      <c r="V1340" s="1">
        <v>0</v>
      </c>
      <c r="Y1340" s="1">
        <v>376140530</v>
      </c>
      <c r="Z1340" s="1">
        <v>111607085.544513</v>
      </c>
      <c r="AA1340" s="1">
        <v>0</v>
      </c>
      <c r="AB1340" s="1">
        <v>336125580</v>
      </c>
      <c r="AC1340" s="1">
        <v>111607085.544513</v>
      </c>
      <c r="AD1340" s="1">
        <v>0</v>
      </c>
      <c r="AE1340" s="1">
        <v>336125580</v>
      </c>
      <c r="AF1340" s="1">
        <v>87890850.558269098</v>
      </c>
      <c r="AG1340" s="1">
        <v>0</v>
      </c>
      <c r="AH1340" s="1">
        <v>336125580</v>
      </c>
      <c r="AI1340" s="1">
        <v>76730269.388271898</v>
      </c>
      <c r="AJ1340" s="1">
        <v>0</v>
      </c>
      <c r="AK1340" s="1">
        <v>559060286.63599896</v>
      </c>
      <c r="AL1340" s="1">
        <v>615000121.54451299</v>
      </c>
      <c r="AM1340" s="1">
        <v>574985171.54451299</v>
      </c>
      <c r="AN1340" s="1">
        <v>551268936.55826902</v>
      </c>
      <c r="AO1340" s="1">
        <v>540108355.38827097</v>
      </c>
      <c r="AP1340" s="1">
        <v>66325514.975048698</v>
      </c>
      <c r="AQ1340" s="1">
        <v>0</v>
      </c>
      <c r="AR1340" s="1">
        <v>0</v>
      </c>
      <c r="AS1340" s="1">
        <v>0</v>
      </c>
      <c r="AT1340" s="1">
        <v>0</v>
      </c>
      <c r="AU1340" s="1">
        <v>0</v>
      </c>
      <c r="AV1340" s="1">
        <v>625385801.61104798</v>
      </c>
      <c r="AW1340" s="1">
        <v>681325636.51956105</v>
      </c>
      <c r="AX1340" s="1">
        <v>641310686.51956105</v>
      </c>
      <c r="AY1340" s="1">
        <v>617594451.53331697</v>
      </c>
      <c r="AZ1340" s="1">
        <v>606433870.36331999</v>
      </c>
      <c r="BA1340" s="1">
        <v>606433870.36331999</v>
      </c>
      <c r="BB1340" s="1">
        <v>615000121.54451299</v>
      </c>
      <c r="BC1340" s="1">
        <v>574985171.54451299</v>
      </c>
      <c r="BD1340" s="1">
        <v>551268936.55826902</v>
      </c>
      <c r="BE1340" s="1">
        <v>540108355.38827097</v>
      </c>
      <c r="BF1340" s="1">
        <v>540108355.38827097</v>
      </c>
      <c r="BG1340" t="s">
        <v>39</v>
      </c>
    </row>
    <row r="1341" spans="1:59" x14ac:dyDescent="0.25">
      <c r="A1341">
        <v>1953</v>
      </c>
      <c r="B1341" t="s">
        <v>316</v>
      </c>
      <c r="C1341">
        <v>2021</v>
      </c>
      <c r="D1341" s="2">
        <v>21926</v>
      </c>
      <c r="E1341" s="7">
        <v>66783.62</v>
      </c>
      <c r="F1341" t="s">
        <v>45</v>
      </c>
      <c r="G1341" s="2">
        <v>109</v>
      </c>
      <c r="H1341" s="1">
        <v>872325910</v>
      </c>
      <c r="I1341" s="1">
        <v>411417379.19999999</v>
      </c>
      <c r="J1341" s="1">
        <v>122050668.2</v>
      </c>
      <c r="K1341" s="1">
        <v>58609874.200000003</v>
      </c>
      <c r="L1341" s="1">
        <v>0</v>
      </c>
      <c r="M1341" s="1">
        <v>12800550</v>
      </c>
      <c r="N1341" s="1">
        <v>10300150.109999999</v>
      </c>
      <c r="O1341" s="1">
        <v>1454223.4150487401</v>
      </c>
      <c r="P1341" s="1">
        <v>12800550</v>
      </c>
      <c r="Q1341" s="1">
        <v>4574822</v>
      </c>
      <c r="R1341" s="1">
        <v>1767150</v>
      </c>
      <c r="S1341" s="1">
        <v>45</v>
      </c>
      <c r="T1341" s="1">
        <v>46.554805370328502</v>
      </c>
      <c r="U1341" s="1">
        <v>3.0035865372254502</v>
      </c>
      <c r="V1341" s="1">
        <v>0</v>
      </c>
      <c r="Y1341" s="1">
        <v>376140530</v>
      </c>
      <c r="Z1341" s="1">
        <v>106458380.21207701</v>
      </c>
      <c r="AA1341" s="1">
        <v>0</v>
      </c>
      <c r="AB1341" s="1">
        <v>336125580</v>
      </c>
      <c r="AC1341" s="1">
        <v>106458380.21207701</v>
      </c>
      <c r="AD1341" s="1">
        <v>0</v>
      </c>
      <c r="AE1341" s="1">
        <v>336125580</v>
      </c>
      <c r="AF1341" s="1">
        <v>83836232.621299699</v>
      </c>
      <c r="AG1341" s="1">
        <v>0</v>
      </c>
      <c r="AH1341" s="1">
        <v>336125580</v>
      </c>
      <c r="AI1341" s="1">
        <v>73190516.1079925</v>
      </c>
      <c r="AJ1341" s="1">
        <v>0</v>
      </c>
      <c r="AK1341" s="1">
        <v>546268597.39999998</v>
      </c>
      <c r="AL1341" s="1">
        <v>617450128.41207695</v>
      </c>
      <c r="AM1341" s="1">
        <v>577435178.41207695</v>
      </c>
      <c r="AN1341" s="1">
        <v>554813030.82129896</v>
      </c>
      <c r="AO1341" s="1">
        <v>544167314.30799198</v>
      </c>
      <c r="AP1341" s="1">
        <v>70364247.725048706</v>
      </c>
      <c r="AQ1341" s="1">
        <v>0</v>
      </c>
      <c r="AR1341" s="1">
        <v>0</v>
      </c>
      <c r="AS1341" s="1">
        <v>0</v>
      </c>
      <c r="AT1341" s="1">
        <v>0</v>
      </c>
      <c r="AU1341" s="1">
        <v>0</v>
      </c>
      <c r="AV1341" s="1">
        <v>616632845.12504804</v>
      </c>
      <c r="AW1341" s="1">
        <v>687814376.13712597</v>
      </c>
      <c r="AX1341" s="1">
        <v>647799426.13712597</v>
      </c>
      <c r="AY1341" s="1">
        <v>625177278.54634798</v>
      </c>
      <c r="AZ1341" s="1">
        <v>614531562.033041</v>
      </c>
      <c r="BA1341" s="1">
        <v>614531562.033041</v>
      </c>
      <c r="BB1341" s="1">
        <v>617450128.41207695</v>
      </c>
      <c r="BC1341" s="1">
        <v>577435178.41207695</v>
      </c>
      <c r="BD1341" s="1">
        <v>554813030.82129896</v>
      </c>
      <c r="BE1341" s="1">
        <v>544167314.30799198</v>
      </c>
      <c r="BF1341" s="1">
        <v>544167314.30799198</v>
      </c>
      <c r="BG1341" t="s">
        <v>39</v>
      </c>
    </row>
    <row r="1342" spans="1:59" x14ac:dyDescent="0.25">
      <c r="A1342">
        <v>1956</v>
      </c>
      <c r="B1342" t="s">
        <v>317</v>
      </c>
      <c r="C1342">
        <v>2017</v>
      </c>
      <c r="D1342" s="2">
        <v>70882</v>
      </c>
      <c r="E1342" s="7">
        <v>48432.02</v>
      </c>
      <c r="F1342" t="s">
        <v>59</v>
      </c>
      <c r="G1342" s="2">
        <v>179</v>
      </c>
      <c r="H1342" s="1">
        <v>4631075470</v>
      </c>
      <c r="I1342" s="1">
        <v>2143463712.4879999</v>
      </c>
      <c r="J1342" s="1">
        <v>180507191.80000001</v>
      </c>
      <c r="K1342" s="1">
        <v>443381641.19999999</v>
      </c>
      <c r="L1342" s="1">
        <v>123581930.7</v>
      </c>
      <c r="M1342" s="1">
        <v>267063332.74685699</v>
      </c>
      <c r="N1342" s="1">
        <v>87252729.200000003</v>
      </c>
      <c r="O1342" s="1">
        <v>42839758.6309468</v>
      </c>
      <c r="P1342" s="1">
        <v>98314441.135404602</v>
      </c>
      <c r="Q1342" s="1">
        <v>53804679</v>
      </c>
      <c r="R1342" s="1">
        <v>42442778</v>
      </c>
      <c r="S1342" s="1">
        <v>1006786</v>
      </c>
      <c r="T1342" s="1">
        <v>63.9006589764004</v>
      </c>
      <c r="U1342" s="1">
        <v>2.7875091646399701</v>
      </c>
      <c r="V1342" s="1">
        <v>42564648</v>
      </c>
      <c r="W1342" s="1">
        <v>45.98</v>
      </c>
      <c r="X1342" s="1">
        <v>0.94</v>
      </c>
      <c r="Y1342" s="1">
        <v>1215980710</v>
      </c>
      <c r="Z1342" s="1">
        <v>1926387421.53175</v>
      </c>
      <c r="AA1342" s="1">
        <v>1140611001.76531</v>
      </c>
      <c r="AB1342" s="1">
        <v>1086621060</v>
      </c>
      <c r="AC1342" s="1">
        <v>1926387421.53175</v>
      </c>
      <c r="AD1342" s="1">
        <v>1140611001.76531</v>
      </c>
      <c r="AE1342" s="1">
        <v>1086621060</v>
      </c>
      <c r="AF1342" s="1">
        <v>1525136390.4916601</v>
      </c>
      <c r="AG1342" s="1">
        <v>1140611001.76531</v>
      </c>
      <c r="AH1342" s="1">
        <v>1086621060</v>
      </c>
      <c r="AI1342" s="1">
        <v>1336312375.8845601</v>
      </c>
      <c r="AJ1342" s="1">
        <v>1140611001.76531</v>
      </c>
      <c r="AK1342" s="1">
        <v>2591034237.0348501</v>
      </c>
      <c r="AL1342" s="1">
        <v>4561800766.23246</v>
      </c>
      <c r="AM1342" s="1">
        <v>4432441116.23246</v>
      </c>
      <c r="AN1342" s="1">
        <v>4031190085.19238</v>
      </c>
      <c r="AO1342" s="1">
        <v>3842366070.5852799</v>
      </c>
      <c r="AP1342" s="1">
        <v>697056059.73094594</v>
      </c>
      <c r="AQ1342" s="1">
        <v>0</v>
      </c>
      <c r="AR1342" s="1">
        <v>0</v>
      </c>
      <c r="AS1342" s="1">
        <v>0</v>
      </c>
      <c r="AT1342" s="1">
        <v>0</v>
      </c>
      <c r="AU1342" s="1">
        <v>0</v>
      </c>
      <c r="AV1342" s="1">
        <v>3288090296.7658</v>
      </c>
      <c r="AW1342" s="1">
        <v>5258856825.9634104</v>
      </c>
      <c r="AX1342" s="1">
        <v>5129497175.9634104</v>
      </c>
      <c r="AY1342" s="1">
        <v>4728246144.9233198</v>
      </c>
      <c r="AZ1342" s="1">
        <v>4539422130.3162203</v>
      </c>
      <c r="BA1342" s="1">
        <v>4539422130.3162203</v>
      </c>
      <c r="BB1342" s="1">
        <v>4561800766.23246</v>
      </c>
      <c r="BC1342" s="1">
        <v>4432441116.23246</v>
      </c>
      <c r="BD1342" s="1">
        <v>4031190085.19238</v>
      </c>
      <c r="BE1342" s="1">
        <v>3842366070.5852799</v>
      </c>
      <c r="BF1342" s="1">
        <v>3842366070.5852799</v>
      </c>
      <c r="BG1342" t="s">
        <v>39</v>
      </c>
    </row>
    <row r="1343" spans="1:59" x14ac:dyDescent="0.25">
      <c r="A1343">
        <v>1956</v>
      </c>
      <c r="B1343" t="s">
        <v>317</v>
      </c>
      <c r="C1343">
        <v>2018</v>
      </c>
      <c r="D1343" s="2">
        <v>70882</v>
      </c>
      <c r="E1343" s="7">
        <v>48432.02</v>
      </c>
      <c r="F1343" t="s">
        <v>59</v>
      </c>
      <c r="G1343" s="2">
        <v>179</v>
      </c>
      <c r="H1343" s="1">
        <v>4631075470</v>
      </c>
      <c r="I1343" s="1">
        <v>2265563004</v>
      </c>
      <c r="J1343" s="1">
        <v>209263058.69999999</v>
      </c>
      <c r="K1343" s="1">
        <v>469465466.36799997</v>
      </c>
      <c r="L1343" s="1">
        <v>134723417.09999999</v>
      </c>
      <c r="M1343" s="1">
        <v>267063332.74685699</v>
      </c>
      <c r="N1343" s="1">
        <v>87252729.200000003</v>
      </c>
      <c r="O1343" s="1">
        <v>42839758.6309468</v>
      </c>
      <c r="P1343" s="1">
        <v>98314441.135404602</v>
      </c>
      <c r="Q1343" s="1">
        <v>53804679</v>
      </c>
      <c r="R1343" s="1">
        <v>42442778</v>
      </c>
      <c r="S1343" s="1">
        <v>1006786</v>
      </c>
      <c r="T1343" s="1">
        <v>62.772066655505697</v>
      </c>
      <c r="U1343" s="1">
        <v>2.1440749572615001</v>
      </c>
      <c r="V1343" s="1">
        <v>42564648</v>
      </c>
      <c r="W1343" s="1">
        <v>45.98</v>
      </c>
      <c r="X1343" s="1">
        <v>0.94</v>
      </c>
      <c r="Y1343" s="1">
        <v>1215980710</v>
      </c>
      <c r="Z1343" s="1">
        <v>1911094436.46699</v>
      </c>
      <c r="AA1343" s="1">
        <v>1140611001.76531</v>
      </c>
      <c r="AB1343" s="1">
        <v>1086621060</v>
      </c>
      <c r="AC1343" s="1">
        <v>1911094436.46699</v>
      </c>
      <c r="AD1343" s="1">
        <v>1140611001.76531</v>
      </c>
      <c r="AE1343" s="1">
        <v>1086621060</v>
      </c>
      <c r="AF1343" s="1">
        <v>1513028811.41343</v>
      </c>
      <c r="AG1343" s="1">
        <v>1140611001.76531</v>
      </c>
      <c r="AH1343" s="1">
        <v>1086621060</v>
      </c>
      <c r="AI1343" s="1">
        <v>1325703811.3882201</v>
      </c>
      <c r="AJ1343" s="1">
        <v>1140611001.76531</v>
      </c>
      <c r="AK1343" s="1">
        <v>2741889395.4468498</v>
      </c>
      <c r="AL1343" s="1">
        <v>4575263648.0677004</v>
      </c>
      <c r="AM1343" s="1">
        <v>4445903998.0677004</v>
      </c>
      <c r="AN1343" s="1">
        <v>4047838373.0141401</v>
      </c>
      <c r="AO1343" s="1">
        <v>3860513372.9889398</v>
      </c>
      <c r="AP1343" s="1">
        <v>734281371.29894602</v>
      </c>
      <c r="AQ1343" s="1">
        <v>0</v>
      </c>
      <c r="AR1343" s="1">
        <v>0</v>
      </c>
      <c r="AS1343" s="1">
        <v>0</v>
      </c>
      <c r="AT1343" s="1">
        <v>0</v>
      </c>
      <c r="AU1343" s="1">
        <v>0</v>
      </c>
      <c r="AV1343" s="1">
        <v>3476170766.7458</v>
      </c>
      <c r="AW1343" s="1">
        <v>5309545019.3666496</v>
      </c>
      <c r="AX1343" s="1">
        <v>5180185369.3666496</v>
      </c>
      <c r="AY1343" s="1">
        <v>4782119744.3130903</v>
      </c>
      <c r="AZ1343" s="1">
        <v>4594794744.2878799</v>
      </c>
      <c r="BA1343" s="1">
        <v>4594794744.2878799</v>
      </c>
      <c r="BB1343" s="1">
        <v>4575263648.0677004</v>
      </c>
      <c r="BC1343" s="1">
        <v>4445903998.0677004</v>
      </c>
      <c r="BD1343" s="1">
        <v>4047838373.0141401</v>
      </c>
      <c r="BE1343" s="1">
        <v>3860513372.9889398</v>
      </c>
      <c r="BF1343" s="1">
        <v>3860513372.9889398</v>
      </c>
      <c r="BG1343" t="s">
        <v>39</v>
      </c>
    </row>
    <row r="1344" spans="1:59" x14ac:dyDescent="0.25">
      <c r="A1344">
        <v>1956</v>
      </c>
      <c r="B1344" t="s">
        <v>317</v>
      </c>
      <c r="C1344">
        <v>2019</v>
      </c>
      <c r="D1344" s="2">
        <v>70882</v>
      </c>
      <c r="E1344" s="7">
        <v>48432.02</v>
      </c>
      <c r="F1344" t="s">
        <v>59</v>
      </c>
      <c r="G1344" s="2">
        <v>179</v>
      </c>
      <c r="H1344" s="1">
        <v>4631075470</v>
      </c>
      <c r="I1344" s="1">
        <v>2184679134</v>
      </c>
      <c r="J1344" s="1">
        <v>204055120.69999999</v>
      </c>
      <c r="K1344" s="1">
        <v>464428832.30000001</v>
      </c>
      <c r="L1344" s="1">
        <v>137061827.69999999</v>
      </c>
      <c r="M1344" s="1">
        <v>267063332.74685699</v>
      </c>
      <c r="N1344" s="1">
        <v>87252729.200000003</v>
      </c>
      <c r="O1344" s="1">
        <v>42839758.6309468</v>
      </c>
      <c r="P1344" s="1">
        <v>98314441.135404602</v>
      </c>
      <c r="Q1344" s="1">
        <v>53804679</v>
      </c>
      <c r="R1344" s="1">
        <v>42442778</v>
      </c>
      <c r="S1344" s="1">
        <v>1006786</v>
      </c>
      <c r="T1344" s="1">
        <v>57.269310029645098</v>
      </c>
      <c r="U1344" s="1">
        <v>3.7620696550988102</v>
      </c>
      <c r="V1344" s="1">
        <v>42564648</v>
      </c>
      <c r="W1344" s="1">
        <v>45.98</v>
      </c>
      <c r="X1344" s="1">
        <v>0.94</v>
      </c>
      <c r="Y1344" s="1">
        <v>1215980710</v>
      </c>
      <c r="Z1344" s="1">
        <v>1686636593.5300901</v>
      </c>
      <c r="AA1344" s="1">
        <v>1140611001.76531</v>
      </c>
      <c r="AB1344" s="1">
        <v>1086621060</v>
      </c>
      <c r="AC1344" s="1">
        <v>1686636593.5300901</v>
      </c>
      <c r="AD1344" s="1">
        <v>1140611001.76531</v>
      </c>
      <c r="AE1344" s="1">
        <v>1086621060</v>
      </c>
      <c r="AF1344" s="1">
        <v>1335323734.76684</v>
      </c>
      <c r="AG1344" s="1">
        <v>1140611001.76531</v>
      </c>
      <c r="AH1344" s="1">
        <v>1086621060</v>
      </c>
      <c r="AI1344" s="1">
        <v>1170000036.52531</v>
      </c>
      <c r="AJ1344" s="1">
        <v>1140611001.76531</v>
      </c>
      <c r="AK1344" s="1">
        <v>2655797587.4468498</v>
      </c>
      <c r="AL1344" s="1">
        <v>4345597867.1308002</v>
      </c>
      <c r="AM1344" s="1">
        <v>4216238217.1307998</v>
      </c>
      <c r="AN1344" s="1">
        <v>3864925358.3675499</v>
      </c>
      <c r="AO1344" s="1">
        <v>3699601660.12602</v>
      </c>
      <c r="AP1344" s="1">
        <v>731583147.83094597</v>
      </c>
      <c r="AQ1344" s="1">
        <v>0</v>
      </c>
      <c r="AR1344" s="1">
        <v>0</v>
      </c>
      <c r="AS1344" s="1">
        <v>0</v>
      </c>
      <c r="AT1344" s="1">
        <v>0</v>
      </c>
      <c r="AU1344" s="1">
        <v>0</v>
      </c>
      <c r="AV1344" s="1">
        <v>3387380735.2778001</v>
      </c>
      <c r="AW1344" s="1">
        <v>5077181014.96175</v>
      </c>
      <c r="AX1344" s="1">
        <v>4947821364.96175</v>
      </c>
      <c r="AY1344" s="1">
        <v>4596508506.1984997</v>
      </c>
      <c r="AZ1344" s="1">
        <v>4431184807.9569702</v>
      </c>
      <c r="BA1344" s="1">
        <v>4431184807.9569702</v>
      </c>
      <c r="BB1344" s="1">
        <v>4345597867.1308002</v>
      </c>
      <c r="BC1344" s="1">
        <v>4216238217.1307998</v>
      </c>
      <c r="BD1344" s="1">
        <v>3864925358.3675499</v>
      </c>
      <c r="BE1344" s="1">
        <v>3699601660.12602</v>
      </c>
      <c r="BF1344" s="1">
        <v>3699601660.12602</v>
      </c>
      <c r="BG1344" t="s">
        <v>39</v>
      </c>
    </row>
    <row r="1345" spans="1:59" x14ac:dyDescent="0.25">
      <c r="A1345">
        <v>1956</v>
      </c>
      <c r="B1345" t="s">
        <v>317</v>
      </c>
      <c r="C1345">
        <v>2020</v>
      </c>
      <c r="D1345" s="2">
        <v>65702</v>
      </c>
      <c r="E1345" s="7">
        <v>48432.02</v>
      </c>
      <c r="F1345" t="s">
        <v>59</v>
      </c>
      <c r="G1345" s="2">
        <v>179</v>
      </c>
      <c r="H1345" s="1">
        <v>4292640170</v>
      </c>
      <c r="I1345" s="1">
        <v>2414685674.1799998</v>
      </c>
      <c r="J1345" s="1">
        <v>223161116.80000001</v>
      </c>
      <c r="K1345" s="1">
        <v>458173621.42799997</v>
      </c>
      <c r="L1345" s="1">
        <v>162481382.69999999</v>
      </c>
      <c r="M1345" s="1">
        <v>267063332.74685699</v>
      </c>
      <c r="N1345" s="1">
        <v>87252729.200000003</v>
      </c>
      <c r="O1345" s="1">
        <v>42839758.6309468</v>
      </c>
      <c r="P1345" s="1">
        <v>98314441.135404602</v>
      </c>
      <c r="Q1345" s="1">
        <v>53804679</v>
      </c>
      <c r="R1345" s="1">
        <v>42442778</v>
      </c>
      <c r="S1345" s="1">
        <v>1006786</v>
      </c>
      <c r="T1345" s="1">
        <v>56.681397344135497</v>
      </c>
      <c r="U1345" s="1">
        <v>1.9042167788786599</v>
      </c>
      <c r="V1345" s="1">
        <v>42564648</v>
      </c>
      <c r="W1345" s="1">
        <v>45.98</v>
      </c>
      <c r="X1345" s="1">
        <v>0.94</v>
      </c>
      <c r="Y1345" s="1">
        <v>1127117810</v>
      </c>
      <c r="Z1345" s="1">
        <v>1726667205.87813</v>
      </c>
      <c r="AA1345" s="1">
        <v>1140611001.76531</v>
      </c>
      <c r="AB1345" s="1">
        <v>1007211660</v>
      </c>
      <c r="AC1345" s="1">
        <v>1726667205.87813</v>
      </c>
      <c r="AD1345" s="1">
        <v>1140611001.76531</v>
      </c>
      <c r="AE1345" s="1">
        <v>1007211660</v>
      </c>
      <c r="AF1345" s="1">
        <v>1367016292.00806</v>
      </c>
      <c r="AG1345" s="1">
        <v>1140611001.76531</v>
      </c>
      <c r="AH1345" s="1">
        <v>1007211660</v>
      </c>
      <c r="AI1345" s="1">
        <v>1197768803.12802</v>
      </c>
      <c r="AJ1345" s="1">
        <v>1140611001.76531</v>
      </c>
      <c r="AK1345" s="1">
        <v>2904910123.72685</v>
      </c>
      <c r="AL1345" s="1">
        <v>4315871575.5788498</v>
      </c>
      <c r="AM1345" s="1">
        <v>4195965425.5788498</v>
      </c>
      <c r="AN1345" s="1">
        <v>3836314511.7087698</v>
      </c>
      <c r="AO1345" s="1">
        <v>3667067022.8287401</v>
      </c>
      <c r="AP1345" s="1">
        <v>750747491.95894599</v>
      </c>
      <c r="AQ1345" s="1">
        <v>0</v>
      </c>
      <c r="AR1345" s="1">
        <v>0</v>
      </c>
      <c r="AS1345" s="1">
        <v>0</v>
      </c>
      <c r="AT1345" s="1">
        <v>0</v>
      </c>
      <c r="AU1345" s="1">
        <v>0</v>
      </c>
      <c r="AV1345" s="1">
        <v>3655657615.6858001</v>
      </c>
      <c r="AW1345" s="1">
        <v>5066619067.5377903</v>
      </c>
      <c r="AX1345" s="1">
        <v>4946712917.5377903</v>
      </c>
      <c r="AY1345" s="1">
        <v>4587062003.6677198</v>
      </c>
      <c r="AZ1345" s="1">
        <v>4417814514.7876902</v>
      </c>
      <c r="BA1345" s="1">
        <v>4292640170</v>
      </c>
      <c r="BB1345" s="1">
        <v>4315871575.5788498</v>
      </c>
      <c r="BC1345" s="1">
        <v>4195965425.5788498</v>
      </c>
      <c r="BD1345" s="1">
        <v>3836314511.7087698</v>
      </c>
      <c r="BE1345" s="1">
        <v>3667067022.8287401</v>
      </c>
      <c r="BF1345" s="1">
        <v>3541892678.04105</v>
      </c>
      <c r="BG1345" t="s">
        <v>75</v>
      </c>
    </row>
    <row r="1346" spans="1:59" x14ac:dyDescent="0.25">
      <c r="A1346">
        <v>1956</v>
      </c>
      <c r="B1346" t="s">
        <v>317</v>
      </c>
      <c r="C1346">
        <v>2021</v>
      </c>
      <c r="D1346" s="2">
        <v>65702</v>
      </c>
      <c r="E1346" s="7">
        <v>48432.02</v>
      </c>
      <c r="F1346" t="s">
        <v>59</v>
      </c>
      <c r="G1346" s="2">
        <v>179</v>
      </c>
      <c r="H1346" s="1">
        <v>4292640170</v>
      </c>
      <c r="I1346" s="1">
        <v>2391600041</v>
      </c>
      <c r="J1346" s="1">
        <v>255895124.30000001</v>
      </c>
      <c r="K1346" s="1">
        <v>490749789.89999998</v>
      </c>
      <c r="L1346" s="1">
        <v>156527636.80000001</v>
      </c>
      <c r="M1346" s="1">
        <v>267063332.74685699</v>
      </c>
      <c r="N1346" s="1">
        <v>87252729.200000003</v>
      </c>
      <c r="O1346" s="1">
        <v>42839758.6309468</v>
      </c>
      <c r="P1346" s="1">
        <v>98314441.135404602</v>
      </c>
      <c r="Q1346" s="1">
        <v>53804679</v>
      </c>
      <c r="R1346" s="1">
        <v>42442778</v>
      </c>
      <c r="S1346" s="1">
        <v>1006786</v>
      </c>
      <c r="T1346" s="1">
        <v>59.526315882954101</v>
      </c>
      <c r="U1346" s="1">
        <v>2.4835691341706601</v>
      </c>
      <c r="V1346" s="1">
        <v>42564648</v>
      </c>
      <c r="W1346" s="1">
        <v>45.98</v>
      </c>
      <c r="X1346" s="1">
        <v>0.94</v>
      </c>
      <c r="Y1346" s="1">
        <v>1127117810</v>
      </c>
      <c r="Z1346" s="1">
        <v>1798081593.9768701</v>
      </c>
      <c r="AA1346" s="1">
        <v>1140611001.76531</v>
      </c>
      <c r="AB1346" s="1">
        <v>1007211660</v>
      </c>
      <c r="AC1346" s="1">
        <v>1798081593.9768701</v>
      </c>
      <c r="AD1346" s="1">
        <v>1140611001.76531</v>
      </c>
      <c r="AE1346" s="1">
        <v>1007211660</v>
      </c>
      <c r="AF1346" s="1">
        <v>1423555636.5223999</v>
      </c>
      <c r="AG1346" s="1">
        <v>1140611001.76531</v>
      </c>
      <c r="AH1346" s="1">
        <v>1007211660</v>
      </c>
      <c r="AI1346" s="1">
        <v>1247308127.1320601</v>
      </c>
      <c r="AJ1346" s="1">
        <v>1140611001.76531</v>
      </c>
      <c r="AK1346" s="1">
        <v>2914558498.0468502</v>
      </c>
      <c r="AL1346" s="1">
        <v>4420019971.1775799</v>
      </c>
      <c r="AM1346" s="1">
        <v>4300113821.1775799</v>
      </c>
      <c r="AN1346" s="1">
        <v>3925587863.7231202</v>
      </c>
      <c r="AO1346" s="1">
        <v>3749340354.3327799</v>
      </c>
      <c r="AP1346" s="1">
        <v>777369914.53094602</v>
      </c>
      <c r="AQ1346" s="1">
        <v>0</v>
      </c>
      <c r="AR1346" s="1">
        <v>0</v>
      </c>
      <c r="AS1346" s="1">
        <v>0</v>
      </c>
      <c r="AT1346" s="1">
        <v>0</v>
      </c>
      <c r="AU1346" s="1">
        <v>0</v>
      </c>
      <c r="AV1346" s="1">
        <v>3691928412.5777998</v>
      </c>
      <c r="AW1346" s="1">
        <v>5197389885.7085304</v>
      </c>
      <c r="AX1346" s="1">
        <v>5077483735.7085304</v>
      </c>
      <c r="AY1346" s="1">
        <v>4702957778.2540598</v>
      </c>
      <c r="AZ1346" s="1">
        <v>4526710268.8637304</v>
      </c>
      <c r="BA1346" s="1">
        <v>4292640170</v>
      </c>
      <c r="BB1346" s="1">
        <v>4420019971.1775799</v>
      </c>
      <c r="BC1346" s="1">
        <v>4300113821.1775799</v>
      </c>
      <c r="BD1346" s="1">
        <v>3925587863.7231202</v>
      </c>
      <c r="BE1346" s="1">
        <v>3749340354.3327799</v>
      </c>
      <c r="BF1346" s="1">
        <v>3515270255.4690499</v>
      </c>
      <c r="BG1346" t="s">
        <v>75</v>
      </c>
    </row>
    <row r="1347" spans="1:59" x14ac:dyDescent="0.25">
      <c r="A1347">
        <v>1964</v>
      </c>
      <c r="B1347" t="s">
        <v>318</v>
      </c>
      <c r="C1347">
        <v>2017</v>
      </c>
      <c r="D1347" s="2">
        <v>49772</v>
      </c>
      <c r="E1347" s="7">
        <v>133138.42000000001</v>
      </c>
      <c r="F1347" t="s">
        <v>45</v>
      </c>
      <c r="G1347" s="2">
        <v>210</v>
      </c>
      <c r="H1347" s="1">
        <v>3815023800</v>
      </c>
      <c r="I1347" s="1">
        <v>2080558635</v>
      </c>
      <c r="J1347" s="1">
        <v>335300679</v>
      </c>
      <c r="K1347" s="1">
        <v>422628747</v>
      </c>
      <c r="L1347" s="1">
        <v>0</v>
      </c>
      <c r="M1347" s="1">
        <v>145888504.82603401</v>
      </c>
      <c r="N1347" s="1">
        <v>75283567.640838102</v>
      </c>
      <c r="O1347" s="1">
        <v>68573061.993000001</v>
      </c>
      <c r="P1347" s="1">
        <v>145888504.82603401</v>
      </c>
      <c r="Q1347" s="1">
        <v>73584212</v>
      </c>
      <c r="R1347" s="1">
        <v>91593739</v>
      </c>
      <c r="S1347" s="1">
        <v>2563259</v>
      </c>
      <c r="T1347" s="1">
        <v>53.073873550195401</v>
      </c>
      <c r="U1347" s="1">
        <v>3.8594947198857499</v>
      </c>
      <c r="V1347" s="1">
        <v>5753273</v>
      </c>
      <c r="W1347" s="1">
        <v>43.73</v>
      </c>
      <c r="X1347" s="1">
        <v>0.83</v>
      </c>
      <c r="Y1347" s="1">
        <v>853838660</v>
      </c>
      <c r="Z1347" s="1">
        <v>2321594254.9640999</v>
      </c>
      <c r="AA1347" s="1">
        <v>129468537.31803399</v>
      </c>
      <c r="AB1347" s="1">
        <v>763004760</v>
      </c>
      <c r="AC1347" s="1">
        <v>2321594254.9640999</v>
      </c>
      <c r="AD1347" s="1">
        <v>129468537.31803399</v>
      </c>
      <c r="AE1347" s="1">
        <v>763004760</v>
      </c>
      <c r="AF1347" s="1">
        <v>1844875632.8139</v>
      </c>
      <c r="AG1347" s="1">
        <v>129468537.31803399</v>
      </c>
      <c r="AH1347" s="1">
        <v>763004760</v>
      </c>
      <c r="AI1347" s="1">
        <v>1620537457.6844001</v>
      </c>
      <c r="AJ1347" s="1">
        <v>129468537.31803399</v>
      </c>
      <c r="AK1347" s="1">
        <v>2561747818.8260298</v>
      </c>
      <c r="AL1347" s="1">
        <v>3786090636.10817</v>
      </c>
      <c r="AM1347" s="1">
        <v>3695256736.10817</v>
      </c>
      <c r="AN1347" s="1">
        <v>3218538113.9579701</v>
      </c>
      <c r="AO1347" s="1">
        <v>2994199938.8284602</v>
      </c>
      <c r="AP1347" s="1">
        <v>566485376.63383806</v>
      </c>
      <c r="AQ1347" s="1">
        <v>0</v>
      </c>
      <c r="AR1347" s="1">
        <v>0</v>
      </c>
      <c r="AS1347" s="1">
        <v>0</v>
      </c>
      <c r="AT1347" s="1">
        <v>0</v>
      </c>
      <c r="AU1347" s="1">
        <v>0</v>
      </c>
      <c r="AV1347" s="1">
        <v>3128233195.4598699</v>
      </c>
      <c r="AW1347" s="1">
        <v>4352576012.7420101</v>
      </c>
      <c r="AX1347" s="1">
        <v>4261742112.7420101</v>
      </c>
      <c r="AY1347" s="1">
        <v>3785023490.5918102</v>
      </c>
      <c r="AZ1347" s="1">
        <v>3560685315.4622998</v>
      </c>
      <c r="BA1347" s="1">
        <v>3560685315.4622998</v>
      </c>
      <c r="BB1347" s="1">
        <v>3786090636.10817</v>
      </c>
      <c r="BC1347" s="1">
        <v>3695256736.10817</v>
      </c>
      <c r="BD1347" s="1">
        <v>3218538113.9579701</v>
      </c>
      <c r="BE1347" s="1">
        <v>2994199938.8284602</v>
      </c>
      <c r="BF1347" s="1">
        <v>2994199938.8284602</v>
      </c>
      <c r="BG1347" t="s">
        <v>39</v>
      </c>
    </row>
    <row r="1348" spans="1:59" x14ac:dyDescent="0.25">
      <c r="A1348">
        <v>1964</v>
      </c>
      <c r="B1348" t="s">
        <v>318</v>
      </c>
      <c r="C1348">
        <v>2018</v>
      </c>
      <c r="D1348" s="2">
        <v>49990</v>
      </c>
      <c r="E1348" s="7">
        <v>133138.42000000001</v>
      </c>
      <c r="F1348" t="s">
        <v>45</v>
      </c>
      <c r="G1348" s="2">
        <v>210</v>
      </c>
      <c r="H1348" s="1">
        <v>3831733500</v>
      </c>
      <c r="I1348" s="1">
        <v>2210899035</v>
      </c>
      <c r="J1348" s="1">
        <v>358761951</v>
      </c>
      <c r="K1348" s="1">
        <v>464663526</v>
      </c>
      <c r="L1348" s="1">
        <v>0</v>
      </c>
      <c r="M1348" s="1">
        <v>145888504.82603401</v>
      </c>
      <c r="N1348" s="1">
        <v>75283567.640838102</v>
      </c>
      <c r="O1348" s="1">
        <v>68573061.993000001</v>
      </c>
      <c r="P1348" s="1">
        <v>145888504.82603401</v>
      </c>
      <c r="Q1348" s="1">
        <v>73584212</v>
      </c>
      <c r="R1348" s="1">
        <v>91593739</v>
      </c>
      <c r="S1348" s="1">
        <v>2563259</v>
      </c>
      <c r="T1348" s="1">
        <v>54.156178377411997</v>
      </c>
      <c r="U1348" s="1">
        <v>2.7921207551754899</v>
      </c>
      <c r="V1348" s="1">
        <v>5753273</v>
      </c>
      <c r="W1348" s="1">
        <v>43.73</v>
      </c>
      <c r="X1348" s="1">
        <v>0.83</v>
      </c>
      <c r="Y1348" s="1">
        <v>857578450</v>
      </c>
      <c r="Z1348" s="1">
        <v>2423001243.1649199</v>
      </c>
      <c r="AA1348" s="1">
        <v>129468537.31803399</v>
      </c>
      <c r="AB1348" s="1">
        <v>766346700</v>
      </c>
      <c r="AC1348" s="1">
        <v>2423001243.1649199</v>
      </c>
      <c r="AD1348" s="1">
        <v>129468537.31803399</v>
      </c>
      <c r="AE1348" s="1">
        <v>766346700</v>
      </c>
      <c r="AF1348" s="1">
        <v>1925459602.6995499</v>
      </c>
      <c r="AG1348" s="1">
        <v>129468537.31803399</v>
      </c>
      <c r="AH1348" s="1">
        <v>766346700</v>
      </c>
      <c r="AI1348" s="1">
        <v>1691322360.12762</v>
      </c>
      <c r="AJ1348" s="1">
        <v>129468537.31803399</v>
      </c>
      <c r="AK1348" s="1">
        <v>2715549490.8260298</v>
      </c>
      <c r="AL1348" s="1">
        <v>3914698686.30899</v>
      </c>
      <c r="AM1348" s="1">
        <v>3823466936.30899</v>
      </c>
      <c r="AN1348" s="1">
        <v>3325925295.8436198</v>
      </c>
      <c r="AO1348" s="1">
        <v>3091788053.2716899</v>
      </c>
      <c r="AP1348" s="1">
        <v>608520155.63383806</v>
      </c>
      <c r="AQ1348" s="1">
        <v>0</v>
      </c>
      <c r="AR1348" s="1">
        <v>0</v>
      </c>
      <c r="AS1348" s="1">
        <v>0</v>
      </c>
      <c r="AT1348" s="1">
        <v>0</v>
      </c>
      <c r="AU1348" s="1">
        <v>0</v>
      </c>
      <c r="AV1348" s="1">
        <v>3324069646.4598699</v>
      </c>
      <c r="AW1348" s="1">
        <v>4523218841.9428196</v>
      </c>
      <c r="AX1348" s="1">
        <v>4431987091.9428196</v>
      </c>
      <c r="AY1348" s="1">
        <v>3934445451.4774599</v>
      </c>
      <c r="AZ1348" s="1">
        <v>3700308208.90552</v>
      </c>
      <c r="BA1348" s="1">
        <v>3700308208.90552</v>
      </c>
      <c r="BB1348" s="1">
        <v>3914698686.30899</v>
      </c>
      <c r="BC1348" s="1">
        <v>3823466936.30899</v>
      </c>
      <c r="BD1348" s="1">
        <v>3325925295.8436198</v>
      </c>
      <c r="BE1348" s="1">
        <v>3091788053.2716899</v>
      </c>
      <c r="BF1348" s="1">
        <v>3091788053.2716899</v>
      </c>
      <c r="BG1348" t="s">
        <v>39</v>
      </c>
    </row>
    <row r="1349" spans="1:59" x14ac:dyDescent="0.25">
      <c r="A1349">
        <v>1964</v>
      </c>
      <c r="B1349" t="s">
        <v>318</v>
      </c>
      <c r="C1349">
        <v>2019</v>
      </c>
      <c r="D1349" s="2">
        <v>49081</v>
      </c>
      <c r="E1349" s="7">
        <v>133138.42000000001</v>
      </c>
      <c r="F1349" t="s">
        <v>45</v>
      </c>
      <c r="G1349" s="2">
        <v>210</v>
      </c>
      <c r="H1349" s="1">
        <v>3762058650</v>
      </c>
      <c r="I1349" s="1">
        <v>1944678768</v>
      </c>
      <c r="J1349" s="1">
        <v>142071036</v>
      </c>
      <c r="K1349" s="1">
        <v>425235555</v>
      </c>
      <c r="L1349" s="1">
        <v>0</v>
      </c>
      <c r="M1349" s="1">
        <v>145888504.82603401</v>
      </c>
      <c r="N1349" s="1">
        <v>75283567.640838102</v>
      </c>
      <c r="O1349" s="1">
        <v>68573061.993000001</v>
      </c>
      <c r="P1349" s="1">
        <v>145888504.82603401</v>
      </c>
      <c r="Q1349" s="1">
        <v>73584212</v>
      </c>
      <c r="R1349" s="1">
        <v>91593739</v>
      </c>
      <c r="S1349" s="1">
        <v>2563259</v>
      </c>
      <c r="T1349" s="1">
        <v>51.957859110957003</v>
      </c>
      <c r="U1349" s="1">
        <v>5.8647194372499696</v>
      </c>
      <c r="V1349" s="1">
        <v>5753273</v>
      </c>
      <c r="W1349" s="1">
        <v>43.73</v>
      </c>
      <c r="X1349" s="1">
        <v>0.83</v>
      </c>
      <c r="Y1349" s="1">
        <v>841984555</v>
      </c>
      <c r="Z1349" s="1">
        <v>2174355763.5605502</v>
      </c>
      <c r="AA1349" s="1">
        <v>129468537.31803399</v>
      </c>
      <c r="AB1349" s="1">
        <v>752411730</v>
      </c>
      <c r="AC1349" s="1">
        <v>2174355763.5605502</v>
      </c>
      <c r="AD1349" s="1">
        <v>129468537.31803399</v>
      </c>
      <c r="AE1349" s="1">
        <v>752411730</v>
      </c>
      <c r="AF1349" s="1">
        <v>1727871249.11427</v>
      </c>
      <c r="AG1349" s="1">
        <v>129468537.31803399</v>
      </c>
      <c r="AH1349" s="1">
        <v>752411730</v>
      </c>
      <c r="AI1349" s="1">
        <v>1517760889.37484</v>
      </c>
      <c r="AJ1349" s="1">
        <v>129468537.31803399</v>
      </c>
      <c r="AK1349" s="1">
        <v>2232638308.8260298</v>
      </c>
      <c r="AL1349" s="1">
        <v>3433768396.7046199</v>
      </c>
      <c r="AM1349" s="1">
        <v>3344195571.7046199</v>
      </c>
      <c r="AN1349" s="1">
        <v>2897711057.2583299</v>
      </c>
      <c r="AO1349" s="1">
        <v>2687600697.5189099</v>
      </c>
      <c r="AP1349" s="1">
        <v>569092184.63383806</v>
      </c>
      <c r="AQ1349" s="1">
        <v>0</v>
      </c>
      <c r="AR1349" s="1">
        <v>0</v>
      </c>
      <c r="AS1349" s="1">
        <v>0</v>
      </c>
      <c r="AT1349" s="1">
        <v>0</v>
      </c>
      <c r="AU1349" s="1">
        <v>0</v>
      </c>
      <c r="AV1349" s="1">
        <v>2801730493.4598699</v>
      </c>
      <c r="AW1349" s="1">
        <v>4002860581.33846</v>
      </c>
      <c r="AX1349" s="1">
        <v>3913287756.33846</v>
      </c>
      <c r="AY1349" s="1">
        <v>3466803241.89217</v>
      </c>
      <c r="AZ1349" s="1">
        <v>3256692882.15274</v>
      </c>
      <c r="BA1349" s="1">
        <v>3256692882.15274</v>
      </c>
      <c r="BB1349" s="1">
        <v>3433768396.7046199</v>
      </c>
      <c r="BC1349" s="1">
        <v>3344195571.7046199</v>
      </c>
      <c r="BD1349" s="1">
        <v>2897711057.2583299</v>
      </c>
      <c r="BE1349" s="1">
        <v>2687600697.5189099</v>
      </c>
      <c r="BF1349" s="1">
        <v>2687600697.5189099</v>
      </c>
      <c r="BG1349" t="s">
        <v>39</v>
      </c>
    </row>
    <row r="1350" spans="1:59" x14ac:dyDescent="0.25">
      <c r="A1350">
        <v>1964</v>
      </c>
      <c r="B1350" t="s">
        <v>318</v>
      </c>
      <c r="C1350">
        <v>2020</v>
      </c>
      <c r="D1350" s="2">
        <v>49737</v>
      </c>
      <c r="E1350" s="7">
        <v>133138.42000000001</v>
      </c>
      <c r="F1350" t="s">
        <v>45</v>
      </c>
      <c r="G1350" s="2">
        <v>210</v>
      </c>
      <c r="H1350" s="1">
        <v>3812341050</v>
      </c>
      <c r="I1350" s="1">
        <v>2004309501</v>
      </c>
      <c r="J1350" s="1">
        <v>153801672</v>
      </c>
      <c r="K1350" s="1">
        <v>414808323</v>
      </c>
      <c r="L1350" s="1">
        <v>0</v>
      </c>
      <c r="M1350" s="1">
        <v>145888504.82603401</v>
      </c>
      <c r="N1350" s="1">
        <v>75283567.640838102</v>
      </c>
      <c r="O1350" s="1">
        <v>68573061.993000001</v>
      </c>
      <c r="P1350" s="1">
        <v>145888504.82603401</v>
      </c>
      <c r="Q1350" s="1">
        <v>73584212</v>
      </c>
      <c r="R1350" s="1">
        <v>91593739</v>
      </c>
      <c r="S1350" s="1">
        <v>2563259</v>
      </c>
      <c r="T1350" s="1">
        <v>53.844484683461602</v>
      </c>
      <c r="U1350" s="1">
        <v>3.6644247118134698</v>
      </c>
      <c r="V1350" s="1">
        <v>5753273</v>
      </c>
      <c r="W1350" s="1">
        <v>43.73</v>
      </c>
      <c r="X1350" s="1">
        <v>0.83</v>
      </c>
      <c r="Y1350" s="1">
        <v>853238235</v>
      </c>
      <c r="Z1350" s="1">
        <v>2367148417.04321</v>
      </c>
      <c r="AA1350" s="1">
        <v>129468537.31803399</v>
      </c>
      <c r="AB1350" s="1">
        <v>762468210</v>
      </c>
      <c r="AC1350" s="1">
        <v>2367148417.04321</v>
      </c>
      <c r="AD1350" s="1">
        <v>129468537.31803399</v>
      </c>
      <c r="AE1350" s="1">
        <v>762468210</v>
      </c>
      <c r="AF1350" s="1">
        <v>1881075655.0242</v>
      </c>
      <c r="AG1350" s="1">
        <v>129468537.31803399</v>
      </c>
      <c r="AH1350" s="1">
        <v>762468210</v>
      </c>
      <c r="AI1350" s="1">
        <v>1652335531.7211399</v>
      </c>
      <c r="AJ1350" s="1">
        <v>129468537.31803399</v>
      </c>
      <c r="AK1350" s="1">
        <v>2303999677.8260298</v>
      </c>
      <c r="AL1350" s="1">
        <v>3649545366.1872802</v>
      </c>
      <c r="AM1350" s="1">
        <v>3558775341.1872802</v>
      </c>
      <c r="AN1350" s="1">
        <v>3072702579.1682701</v>
      </c>
      <c r="AO1350" s="1">
        <v>2843962455.8652101</v>
      </c>
      <c r="AP1350" s="1">
        <v>558664952.63383806</v>
      </c>
      <c r="AQ1350" s="1">
        <v>0</v>
      </c>
      <c r="AR1350" s="1">
        <v>0</v>
      </c>
      <c r="AS1350" s="1">
        <v>0</v>
      </c>
      <c r="AT1350" s="1">
        <v>0</v>
      </c>
      <c r="AU1350" s="1">
        <v>0</v>
      </c>
      <c r="AV1350" s="1">
        <v>2862664630.4598699</v>
      </c>
      <c r="AW1350" s="1">
        <v>4208210318.8211198</v>
      </c>
      <c r="AX1350" s="1">
        <v>4117440293.8211198</v>
      </c>
      <c r="AY1350" s="1">
        <v>3631367531.8021102</v>
      </c>
      <c r="AZ1350" s="1">
        <v>3402627408.4990401</v>
      </c>
      <c r="BA1350" s="1">
        <v>3402627408.4990401</v>
      </c>
      <c r="BB1350" s="1">
        <v>3649545366.1872802</v>
      </c>
      <c r="BC1350" s="1">
        <v>3558775341.1872802</v>
      </c>
      <c r="BD1350" s="1">
        <v>3072702579.1682701</v>
      </c>
      <c r="BE1350" s="1">
        <v>2843962455.8652101</v>
      </c>
      <c r="BF1350" s="1">
        <v>2843962455.8652101</v>
      </c>
      <c r="BG1350" t="s">
        <v>39</v>
      </c>
    </row>
    <row r="1351" spans="1:59" x14ac:dyDescent="0.25">
      <c r="A1351">
        <v>1964</v>
      </c>
      <c r="B1351" t="s">
        <v>318</v>
      </c>
      <c r="C1351">
        <v>2021</v>
      </c>
      <c r="D1351" s="2">
        <v>49737</v>
      </c>
      <c r="E1351" s="7">
        <v>133138.42000000001</v>
      </c>
      <c r="F1351" t="s">
        <v>45</v>
      </c>
      <c r="G1351" s="2">
        <v>210</v>
      </c>
      <c r="H1351" s="1">
        <v>3812341050</v>
      </c>
      <c r="I1351" s="1">
        <v>2129116951</v>
      </c>
      <c r="J1351" s="1">
        <v>187595679.209999</v>
      </c>
      <c r="K1351" s="1">
        <v>378700773.69</v>
      </c>
      <c r="L1351" s="1">
        <v>0</v>
      </c>
      <c r="M1351" s="1">
        <v>145888504.82603401</v>
      </c>
      <c r="N1351" s="1">
        <v>75283567.640838102</v>
      </c>
      <c r="O1351" s="1">
        <v>68573061.993000001</v>
      </c>
      <c r="P1351" s="1">
        <v>145888504.82603401</v>
      </c>
      <c r="Q1351" s="1">
        <v>73584212</v>
      </c>
      <c r="R1351" s="1">
        <v>91593739</v>
      </c>
      <c r="S1351" s="1">
        <v>2563259</v>
      </c>
      <c r="T1351" s="1">
        <v>52.659134056541902</v>
      </c>
      <c r="U1351" s="1">
        <v>2.75880928980113</v>
      </c>
      <c r="V1351" s="1">
        <v>5753273</v>
      </c>
      <c r="W1351" s="1">
        <v>43.73</v>
      </c>
      <c r="X1351" s="1">
        <v>0.83</v>
      </c>
      <c r="Y1351" s="1">
        <v>853238235</v>
      </c>
      <c r="Z1351" s="1">
        <v>2353952443.4261699</v>
      </c>
      <c r="AA1351" s="1">
        <v>129468537.31803399</v>
      </c>
      <c r="AB1351" s="1">
        <v>762468210</v>
      </c>
      <c r="AC1351" s="1">
        <v>2353952443.4261699</v>
      </c>
      <c r="AD1351" s="1">
        <v>129468537.31803399</v>
      </c>
      <c r="AE1351" s="1">
        <v>762468210</v>
      </c>
      <c r="AF1351" s="1">
        <v>1870589356.60005</v>
      </c>
      <c r="AG1351" s="1">
        <v>129468537.31803399</v>
      </c>
      <c r="AH1351" s="1">
        <v>762468210</v>
      </c>
      <c r="AI1351" s="1">
        <v>1643124374.56423</v>
      </c>
      <c r="AJ1351" s="1">
        <v>129468537.31803399</v>
      </c>
      <c r="AK1351" s="1">
        <v>2462601135.0360298</v>
      </c>
      <c r="AL1351" s="1">
        <v>3670143399.78023</v>
      </c>
      <c r="AM1351" s="1">
        <v>3579373374.78023</v>
      </c>
      <c r="AN1351" s="1">
        <v>3096010287.9541202</v>
      </c>
      <c r="AO1351" s="1">
        <v>2868545305.9183002</v>
      </c>
      <c r="AP1351" s="1">
        <v>522557403.323838</v>
      </c>
      <c r="AQ1351" s="1">
        <v>0</v>
      </c>
      <c r="AR1351" s="1">
        <v>0</v>
      </c>
      <c r="AS1351" s="1">
        <v>0</v>
      </c>
      <c r="AT1351" s="1">
        <v>0</v>
      </c>
      <c r="AU1351" s="1">
        <v>0</v>
      </c>
      <c r="AV1351" s="1">
        <v>2985158538.35987</v>
      </c>
      <c r="AW1351" s="1">
        <v>4192700803.1040702</v>
      </c>
      <c r="AX1351" s="1">
        <v>4101930778.1040702</v>
      </c>
      <c r="AY1351" s="1">
        <v>3618567691.2779598</v>
      </c>
      <c r="AZ1351" s="1">
        <v>3391102709.2421398</v>
      </c>
      <c r="BA1351" s="1">
        <v>3391102709.2421398</v>
      </c>
      <c r="BB1351" s="1">
        <v>3670143399.78023</v>
      </c>
      <c r="BC1351" s="1">
        <v>3579373374.78023</v>
      </c>
      <c r="BD1351" s="1">
        <v>3096010287.9541202</v>
      </c>
      <c r="BE1351" s="1">
        <v>2868545305.9183002</v>
      </c>
      <c r="BF1351" s="1">
        <v>2868545305.9183002</v>
      </c>
      <c r="BG1351" t="s">
        <v>39</v>
      </c>
    </row>
    <row r="1352" spans="1:59" x14ac:dyDescent="0.25">
      <c r="A1352">
        <v>1983</v>
      </c>
      <c r="B1352" t="s">
        <v>319</v>
      </c>
      <c r="C1352">
        <v>2017</v>
      </c>
      <c r="D1352" s="2">
        <v>20352</v>
      </c>
      <c r="E1352" s="7">
        <v>110009.45</v>
      </c>
      <c r="F1352" t="s">
        <v>38</v>
      </c>
      <c r="G1352" s="2">
        <v>249</v>
      </c>
      <c r="H1352" s="1">
        <v>1849691520</v>
      </c>
      <c r="I1352" s="1">
        <v>1284688795.7079999</v>
      </c>
      <c r="J1352" s="1">
        <v>74385542.827999994</v>
      </c>
      <c r="K1352" s="1">
        <v>50742611.32</v>
      </c>
      <c r="L1352" s="1">
        <v>0</v>
      </c>
      <c r="M1352" s="1">
        <v>42222335.100000001</v>
      </c>
      <c r="N1352" s="1">
        <v>12358890.646725399</v>
      </c>
      <c r="O1352" s="1">
        <v>13309933.487532901</v>
      </c>
      <c r="P1352" s="1">
        <v>41997768.823378801</v>
      </c>
      <c r="Q1352" s="1">
        <v>19302085</v>
      </c>
      <c r="R1352" s="1">
        <v>13526431</v>
      </c>
      <c r="S1352" s="1">
        <v>495060</v>
      </c>
      <c r="T1352" s="1">
        <v>65.037296128200396</v>
      </c>
      <c r="U1352" s="1">
        <v>1.55068354464805</v>
      </c>
      <c r="V1352" s="1">
        <v>0</v>
      </c>
      <c r="W1352" s="1">
        <v>60.6</v>
      </c>
      <c r="X1352" s="1">
        <v>1.37</v>
      </c>
      <c r="Y1352" s="1">
        <v>349138560</v>
      </c>
      <c r="Z1352" s="1">
        <v>712484433.98486602</v>
      </c>
      <c r="AA1352" s="1">
        <v>0</v>
      </c>
      <c r="AB1352" s="1">
        <v>311996160</v>
      </c>
      <c r="AC1352" s="1">
        <v>712484433.98486602</v>
      </c>
      <c r="AD1352" s="1">
        <v>0</v>
      </c>
      <c r="AE1352" s="1">
        <v>311996160</v>
      </c>
      <c r="AF1352" s="1">
        <v>565222352.42265701</v>
      </c>
      <c r="AG1352" s="1">
        <v>0</v>
      </c>
      <c r="AH1352" s="1">
        <v>311996160</v>
      </c>
      <c r="AI1352" s="1">
        <v>495922549.33455801</v>
      </c>
      <c r="AJ1352" s="1">
        <v>0</v>
      </c>
      <c r="AK1352" s="1">
        <v>1401296673.6359999</v>
      </c>
      <c r="AL1352" s="1">
        <v>1178006305.63624</v>
      </c>
      <c r="AM1352" s="1">
        <v>1140863905.63624</v>
      </c>
      <c r="AN1352" s="1">
        <v>993601824.07403505</v>
      </c>
      <c r="AO1352" s="1">
        <v>924302020.985937</v>
      </c>
      <c r="AP1352" s="1">
        <v>76411435.454258293</v>
      </c>
      <c r="AQ1352" s="1">
        <v>0</v>
      </c>
      <c r="AR1352" s="1">
        <v>0</v>
      </c>
      <c r="AS1352" s="1">
        <v>0</v>
      </c>
      <c r="AT1352" s="1">
        <v>0</v>
      </c>
      <c r="AU1352" s="1">
        <v>0</v>
      </c>
      <c r="AV1352" s="1">
        <v>1477708109.09025</v>
      </c>
      <c r="AW1352" s="1">
        <v>1254417741.0905001</v>
      </c>
      <c r="AX1352" s="1">
        <v>1217275341.0905001</v>
      </c>
      <c r="AY1352" s="1">
        <v>1070013259.52829</v>
      </c>
      <c r="AZ1352" s="1">
        <v>1000713456.44019</v>
      </c>
      <c r="BA1352" s="1">
        <v>1000713456.44019</v>
      </c>
      <c r="BB1352" s="1">
        <v>1178006305.63624</v>
      </c>
      <c r="BC1352" s="1">
        <v>1140863905.63624</v>
      </c>
      <c r="BD1352" s="1">
        <v>993601824.07403505</v>
      </c>
      <c r="BE1352" s="1">
        <v>924302020.985937</v>
      </c>
      <c r="BF1352" s="1">
        <v>924302020.985937</v>
      </c>
      <c r="BG1352" t="s">
        <v>39</v>
      </c>
    </row>
    <row r="1353" spans="1:59" x14ac:dyDescent="0.25">
      <c r="A1353">
        <v>1983</v>
      </c>
      <c r="B1353" t="s">
        <v>319</v>
      </c>
      <c r="C1353">
        <v>2018</v>
      </c>
      <c r="D1353" s="2">
        <v>20352</v>
      </c>
      <c r="E1353" s="7">
        <v>110009.45</v>
      </c>
      <c r="F1353" t="s">
        <v>38</v>
      </c>
      <c r="G1353" s="2">
        <v>249</v>
      </c>
      <c r="H1353" s="1">
        <v>1849691520</v>
      </c>
      <c r="I1353" s="1">
        <v>1317827499</v>
      </c>
      <c r="J1353" s="1">
        <v>77844535.275999993</v>
      </c>
      <c r="K1353" s="1">
        <v>44635514.789999999</v>
      </c>
      <c r="L1353" s="1">
        <v>0</v>
      </c>
      <c r="M1353" s="1">
        <v>42222335.100000001</v>
      </c>
      <c r="N1353" s="1">
        <v>12358890.646725399</v>
      </c>
      <c r="O1353" s="1">
        <v>13309933.487532901</v>
      </c>
      <c r="P1353" s="1">
        <v>41997768.823378801</v>
      </c>
      <c r="Q1353" s="1">
        <v>19302085</v>
      </c>
      <c r="R1353" s="1">
        <v>13526431</v>
      </c>
      <c r="S1353" s="1">
        <v>495060</v>
      </c>
      <c r="T1353" s="1">
        <v>66.8326777436085</v>
      </c>
      <c r="U1353" s="1">
        <v>1.31115128299763</v>
      </c>
      <c r="V1353" s="1">
        <v>0</v>
      </c>
      <c r="W1353" s="1">
        <v>60.6</v>
      </c>
      <c r="X1353" s="1">
        <v>1.37</v>
      </c>
      <c r="Y1353" s="1">
        <v>349138560</v>
      </c>
      <c r="Z1353" s="1">
        <v>735321444.85855103</v>
      </c>
      <c r="AA1353" s="1">
        <v>0</v>
      </c>
      <c r="AB1353" s="1">
        <v>311996160</v>
      </c>
      <c r="AC1353" s="1">
        <v>735321444.85855103</v>
      </c>
      <c r="AD1353" s="1">
        <v>0</v>
      </c>
      <c r="AE1353" s="1">
        <v>311996160</v>
      </c>
      <c r="AF1353" s="1">
        <v>583339224.02381206</v>
      </c>
      <c r="AG1353" s="1">
        <v>0</v>
      </c>
      <c r="AH1353" s="1">
        <v>311996160</v>
      </c>
      <c r="AI1353" s="1">
        <v>511818178.92511201</v>
      </c>
      <c r="AJ1353" s="1">
        <v>0</v>
      </c>
      <c r="AK1353" s="1">
        <v>1437894369.3759999</v>
      </c>
      <c r="AL1353" s="1">
        <v>1204302308.9579301</v>
      </c>
      <c r="AM1353" s="1">
        <v>1167159908.9579301</v>
      </c>
      <c r="AN1353" s="1">
        <v>1015177688.12319</v>
      </c>
      <c r="AO1353" s="1">
        <v>943656643.02449095</v>
      </c>
      <c r="AP1353" s="1">
        <v>70304338.924258307</v>
      </c>
      <c r="AQ1353" s="1">
        <v>0</v>
      </c>
      <c r="AR1353" s="1">
        <v>0</v>
      </c>
      <c r="AS1353" s="1">
        <v>0</v>
      </c>
      <c r="AT1353" s="1">
        <v>0</v>
      </c>
      <c r="AU1353" s="1">
        <v>0</v>
      </c>
      <c r="AV1353" s="1">
        <v>1508198708.3002501</v>
      </c>
      <c r="AW1353" s="1">
        <v>1274606647.88218</v>
      </c>
      <c r="AX1353" s="1">
        <v>1237464247.88218</v>
      </c>
      <c r="AY1353" s="1">
        <v>1085482027.0474401</v>
      </c>
      <c r="AZ1353" s="1">
        <v>1013960981.94874</v>
      </c>
      <c r="BA1353" s="1">
        <v>1013960981.94874</v>
      </c>
      <c r="BB1353" s="1">
        <v>1204302308.9579301</v>
      </c>
      <c r="BC1353" s="1">
        <v>1167159908.9579301</v>
      </c>
      <c r="BD1353" s="1">
        <v>1015177688.12319</v>
      </c>
      <c r="BE1353" s="1">
        <v>943656643.02449095</v>
      </c>
      <c r="BF1353" s="1">
        <v>943656643.02449095</v>
      </c>
      <c r="BG1353" t="s">
        <v>39</v>
      </c>
    </row>
    <row r="1354" spans="1:59" x14ac:dyDescent="0.25">
      <c r="A1354">
        <v>1983</v>
      </c>
      <c r="B1354" t="s">
        <v>319</v>
      </c>
      <c r="C1354">
        <v>2019</v>
      </c>
      <c r="D1354" s="2">
        <v>20352</v>
      </c>
      <c r="E1354" s="7">
        <v>110009.45</v>
      </c>
      <c r="F1354" t="s">
        <v>38</v>
      </c>
      <c r="G1354" s="2">
        <v>249</v>
      </c>
      <c r="H1354" s="1">
        <v>1849691520</v>
      </c>
      <c r="I1354" s="1">
        <v>1338959968</v>
      </c>
      <c r="J1354" s="1">
        <v>72439859.579999998</v>
      </c>
      <c r="K1354" s="1">
        <v>55827120.759999998</v>
      </c>
      <c r="L1354" s="1">
        <v>0</v>
      </c>
      <c r="M1354" s="1">
        <v>42222335.100000001</v>
      </c>
      <c r="N1354" s="1">
        <v>12358890.646725399</v>
      </c>
      <c r="O1354" s="1">
        <v>13309933.487532901</v>
      </c>
      <c r="P1354" s="1">
        <v>41997768.823378801</v>
      </c>
      <c r="Q1354" s="1">
        <v>19302085</v>
      </c>
      <c r="R1354" s="1">
        <v>13526431</v>
      </c>
      <c r="S1354" s="1">
        <v>495060</v>
      </c>
      <c r="T1354" s="1">
        <v>66.007249316161506</v>
      </c>
      <c r="U1354" s="1">
        <v>3.0646680026310098</v>
      </c>
      <c r="V1354" s="1">
        <v>0</v>
      </c>
      <c r="W1354" s="1">
        <v>60.6</v>
      </c>
      <c r="X1354" s="1">
        <v>1.37</v>
      </c>
      <c r="Y1354" s="1">
        <v>349138560</v>
      </c>
      <c r="Z1354" s="1">
        <v>706378992.29065895</v>
      </c>
      <c r="AA1354" s="1">
        <v>0</v>
      </c>
      <c r="AB1354" s="1">
        <v>311996160</v>
      </c>
      <c r="AC1354" s="1">
        <v>706378992.29065895</v>
      </c>
      <c r="AD1354" s="1">
        <v>0</v>
      </c>
      <c r="AE1354" s="1">
        <v>311996160</v>
      </c>
      <c r="AF1354" s="1">
        <v>560378833.10858798</v>
      </c>
      <c r="AG1354" s="1">
        <v>0</v>
      </c>
      <c r="AH1354" s="1">
        <v>311996160</v>
      </c>
      <c r="AI1354" s="1">
        <v>491672875.84643698</v>
      </c>
      <c r="AJ1354" s="1">
        <v>0</v>
      </c>
      <c r="AK1354" s="1">
        <v>1453622162.6799901</v>
      </c>
      <c r="AL1354" s="1">
        <v>1169955180.69403</v>
      </c>
      <c r="AM1354" s="1">
        <v>1132812780.69403</v>
      </c>
      <c r="AN1354" s="1">
        <v>986812621.51196694</v>
      </c>
      <c r="AO1354" s="1">
        <v>918106664.24981594</v>
      </c>
      <c r="AP1354" s="1">
        <v>81495944.894258201</v>
      </c>
      <c r="AQ1354" s="1">
        <v>0</v>
      </c>
      <c r="AR1354" s="1">
        <v>0</v>
      </c>
      <c r="AS1354" s="1">
        <v>0</v>
      </c>
      <c r="AT1354" s="1">
        <v>0</v>
      </c>
      <c r="AU1354" s="1">
        <v>0</v>
      </c>
      <c r="AV1354" s="1">
        <v>1535118107.57425</v>
      </c>
      <c r="AW1354" s="1">
        <v>1251451125.58829</v>
      </c>
      <c r="AX1354" s="1">
        <v>1214308725.58829</v>
      </c>
      <c r="AY1354" s="1">
        <v>1068308566.40622</v>
      </c>
      <c r="AZ1354" s="1">
        <v>999602609.14407396</v>
      </c>
      <c r="BA1354" s="1">
        <v>999602609.14407396</v>
      </c>
      <c r="BB1354" s="1">
        <v>1169955180.69403</v>
      </c>
      <c r="BC1354" s="1">
        <v>1132812780.69403</v>
      </c>
      <c r="BD1354" s="1">
        <v>986812621.51196694</v>
      </c>
      <c r="BE1354" s="1">
        <v>918106664.24981594</v>
      </c>
      <c r="BF1354" s="1">
        <v>918106664.24981594</v>
      </c>
      <c r="BG1354" t="s">
        <v>39</v>
      </c>
    </row>
    <row r="1355" spans="1:59" x14ac:dyDescent="0.25">
      <c r="A1355">
        <v>1983</v>
      </c>
      <c r="B1355" t="s">
        <v>319</v>
      </c>
      <c r="C1355">
        <v>2020</v>
      </c>
      <c r="D1355" s="2">
        <v>20352</v>
      </c>
      <c r="E1355" s="7">
        <v>110009.45</v>
      </c>
      <c r="F1355" t="s">
        <v>38</v>
      </c>
      <c r="G1355" s="2">
        <v>249</v>
      </c>
      <c r="H1355" s="1">
        <v>1849691520</v>
      </c>
      <c r="I1355" s="1">
        <v>1307465483</v>
      </c>
      <c r="J1355" s="1">
        <v>72356825.799999997</v>
      </c>
      <c r="K1355" s="1">
        <v>46290953.859999999</v>
      </c>
      <c r="L1355" s="1">
        <v>0</v>
      </c>
      <c r="M1355" s="1">
        <v>42222335.100000001</v>
      </c>
      <c r="N1355" s="1">
        <v>12358890.646725399</v>
      </c>
      <c r="O1355" s="1">
        <v>13309933.487532901</v>
      </c>
      <c r="P1355" s="1">
        <v>41997768.823378801</v>
      </c>
      <c r="Q1355" s="1">
        <v>19302085</v>
      </c>
      <c r="R1355" s="1">
        <v>13526431</v>
      </c>
      <c r="S1355" s="1">
        <v>495060</v>
      </c>
      <c r="T1355" s="1">
        <v>67.247745239339494</v>
      </c>
      <c r="U1355" s="1">
        <v>1.6490076739753701</v>
      </c>
      <c r="V1355" s="1">
        <v>0</v>
      </c>
      <c r="W1355" s="1">
        <v>60.6</v>
      </c>
      <c r="X1355" s="1">
        <v>1.37</v>
      </c>
      <c r="Y1355" s="1">
        <v>349138560</v>
      </c>
      <c r="Z1355" s="1">
        <v>736187953.68661404</v>
      </c>
      <c r="AA1355" s="1">
        <v>0</v>
      </c>
      <c r="AB1355" s="1">
        <v>311996160</v>
      </c>
      <c r="AC1355" s="1">
        <v>736187953.68661404</v>
      </c>
      <c r="AD1355" s="1">
        <v>0</v>
      </c>
      <c r="AE1355" s="1">
        <v>311996160</v>
      </c>
      <c r="AF1355" s="1">
        <v>584026635.75497603</v>
      </c>
      <c r="AG1355" s="1">
        <v>0</v>
      </c>
      <c r="AH1355" s="1">
        <v>311996160</v>
      </c>
      <c r="AI1355" s="1">
        <v>512421309.66949898</v>
      </c>
      <c r="AJ1355" s="1">
        <v>0</v>
      </c>
      <c r="AK1355" s="1">
        <v>1422044643.8999901</v>
      </c>
      <c r="AL1355" s="1">
        <v>1199681108.3099899</v>
      </c>
      <c r="AM1355" s="1">
        <v>1162538708.3099899</v>
      </c>
      <c r="AN1355" s="1">
        <v>1010377390.37835</v>
      </c>
      <c r="AO1355" s="1">
        <v>938772064.29287803</v>
      </c>
      <c r="AP1355" s="1">
        <v>71959777.994258299</v>
      </c>
      <c r="AQ1355" s="1">
        <v>0</v>
      </c>
      <c r="AR1355" s="1">
        <v>0</v>
      </c>
      <c r="AS1355" s="1">
        <v>0</v>
      </c>
      <c r="AT1355" s="1">
        <v>0</v>
      </c>
      <c r="AU1355" s="1">
        <v>0</v>
      </c>
      <c r="AV1355" s="1">
        <v>1494004421.8942499</v>
      </c>
      <c r="AW1355" s="1">
        <v>1271640886.30425</v>
      </c>
      <c r="AX1355" s="1">
        <v>1234498486.30425</v>
      </c>
      <c r="AY1355" s="1">
        <v>1082337168.3726101</v>
      </c>
      <c r="AZ1355" s="1">
        <v>1010731842.28713</v>
      </c>
      <c r="BA1355" s="1">
        <v>1010731842.28713</v>
      </c>
      <c r="BB1355" s="1">
        <v>1199681108.3099899</v>
      </c>
      <c r="BC1355" s="1">
        <v>1162538708.3099899</v>
      </c>
      <c r="BD1355" s="1">
        <v>1010377390.37835</v>
      </c>
      <c r="BE1355" s="1">
        <v>938772064.29287803</v>
      </c>
      <c r="BF1355" s="1">
        <v>938772064.29287803</v>
      </c>
      <c r="BG1355" t="s">
        <v>39</v>
      </c>
    </row>
    <row r="1356" spans="1:59" x14ac:dyDescent="0.25">
      <c r="A1356">
        <v>1983</v>
      </c>
      <c r="B1356" t="s">
        <v>319</v>
      </c>
      <c r="C1356">
        <v>2021</v>
      </c>
      <c r="D1356" s="2">
        <v>20352</v>
      </c>
      <c r="E1356" s="7">
        <v>110009.45</v>
      </c>
      <c r="F1356" t="s">
        <v>38</v>
      </c>
      <c r="G1356" s="2">
        <v>249</v>
      </c>
      <c r="H1356" s="1">
        <v>1849691520</v>
      </c>
      <c r="I1356" s="1">
        <v>1420713075</v>
      </c>
      <c r="J1356" s="1">
        <v>74716181.810000002</v>
      </c>
      <c r="K1356" s="1">
        <v>50825645.090000004</v>
      </c>
      <c r="L1356" s="1">
        <v>0</v>
      </c>
      <c r="M1356" s="1">
        <v>42222335.100000001</v>
      </c>
      <c r="N1356" s="1">
        <v>12358890.646725399</v>
      </c>
      <c r="O1356" s="1">
        <v>13309933.487532901</v>
      </c>
      <c r="P1356" s="1">
        <v>41997768.823378801</v>
      </c>
      <c r="Q1356" s="1">
        <v>19302085</v>
      </c>
      <c r="R1356" s="1">
        <v>13526431</v>
      </c>
      <c r="S1356" s="1">
        <v>495060</v>
      </c>
      <c r="T1356" s="1">
        <v>69.733863220000003</v>
      </c>
      <c r="U1356" s="1">
        <v>1.46019533444063</v>
      </c>
      <c r="V1356" s="1">
        <v>0</v>
      </c>
      <c r="W1356" s="1">
        <v>60.6</v>
      </c>
      <c r="X1356" s="1">
        <v>1.37</v>
      </c>
      <c r="Y1356" s="1">
        <v>349138560</v>
      </c>
      <c r="Z1356" s="1">
        <v>766207608.81666303</v>
      </c>
      <c r="AA1356" s="1">
        <v>0</v>
      </c>
      <c r="AB1356" s="1">
        <v>311996160</v>
      </c>
      <c r="AC1356" s="1">
        <v>766207608.81666303</v>
      </c>
      <c r="AD1356" s="1">
        <v>0</v>
      </c>
      <c r="AE1356" s="1">
        <v>311996160</v>
      </c>
      <c r="AF1356" s="1">
        <v>607841584.23970795</v>
      </c>
      <c r="AG1356" s="1">
        <v>0</v>
      </c>
      <c r="AH1356" s="1">
        <v>311996160</v>
      </c>
      <c r="AI1356" s="1">
        <v>533316396.20349401</v>
      </c>
      <c r="AJ1356" s="1">
        <v>0</v>
      </c>
      <c r="AK1356" s="1">
        <v>1537651591.9099901</v>
      </c>
      <c r="AL1356" s="1">
        <v>1232060119.4500401</v>
      </c>
      <c r="AM1356" s="1">
        <v>1194917719.4500401</v>
      </c>
      <c r="AN1356" s="1">
        <v>1036551694.87308</v>
      </c>
      <c r="AO1356" s="1">
        <v>962026506.83687305</v>
      </c>
      <c r="AP1356" s="1">
        <v>76494469.224258304</v>
      </c>
      <c r="AQ1356" s="1">
        <v>0</v>
      </c>
      <c r="AR1356" s="1">
        <v>0</v>
      </c>
      <c r="AS1356" s="1">
        <v>0</v>
      </c>
      <c r="AT1356" s="1">
        <v>0</v>
      </c>
      <c r="AU1356" s="1">
        <v>0</v>
      </c>
      <c r="AV1356" s="1">
        <v>1614146061.1342499</v>
      </c>
      <c r="AW1356" s="1">
        <v>1308554588.6743</v>
      </c>
      <c r="AX1356" s="1">
        <v>1271412188.6743</v>
      </c>
      <c r="AY1356" s="1">
        <v>1113046164.0973401</v>
      </c>
      <c r="AZ1356" s="1">
        <v>1038520976.06113</v>
      </c>
      <c r="BA1356" s="1">
        <v>1038520976.06113</v>
      </c>
      <c r="BB1356" s="1">
        <v>1232060119.4500401</v>
      </c>
      <c r="BC1356" s="1">
        <v>1194917719.4500401</v>
      </c>
      <c r="BD1356" s="1">
        <v>1036551694.87308</v>
      </c>
      <c r="BE1356" s="1">
        <v>962026506.83687305</v>
      </c>
      <c r="BF1356" s="1">
        <v>962026506.83687305</v>
      </c>
      <c r="BG1356" t="s">
        <v>39</v>
      </c>
    </row>
    <row r="1357" spans="1:59" x14ac:dyDescent="0.25">
      <c r="A1357">
        <v>1990</v>
      </c>
      <c r="B1357" t="s">
        <v>320</v>
      </c>
      <c r="C1357">
        <v>2017</v>
      </c>
      <c r="D1357" s="2">
        <v>21395</v>
      </c>
      <c r="E1357" s="7">
        <v>96552.4</v>
      </c>
      <c r="F1357" t="s">
        <v>45</v>
      </c>
      <c r="G1357" s="2">
        <v>1202</v>
      </c>
      <c r="H1357" s="1">
        <v>9386628350</v>
      </c>
      <c r="I1357" s="1">
        <v>1296854365</v>
      </c>
      <c r="J1357" s="1">
        <v>0</v>
      </c>
      <c r="K1357" s="1">
        <v>210786092.59999999</v>
      </c>
      <c r="L1357" s="1">
        <v>0</v>
      </c>
      <c r="M1357" s="1">
        <v>71439152.295658201</v>
      </c>
      <c r="N1357" s="1">
        <v>290880295.83730203</v>
      </c>
      <c r="O1357" s="1">
        <v>4597372.4577860404</v>
      </c>
      <c r="P1357" s="1">
        <v>71439152.295658201</v>
      </c>
      <c r="Q1357" s="1">
        <v>125306952</v>
      </c>
      <c r="R1357" s="1">
        <v>55900145</v>
      </c>
      <c r="S1357" s="1">
        <v>855100</v>
      </c>
      <c r="T1357" s="1">
        <v>55.673758616091803</v>
      </c>
      <c r="U1357" s="1">
        <v>3.5359941273315698</v>
      </c>
      <c r="V1357" s="1">
        <v>159438886</v>
      </c>
      <c r="W1357" s="1">
        <v>41.01</v>
      </c>
      <c r="X1357" s="1">
        <v>0.96</v>
      </c>
      <c r="Y1357" s="1">
        <v>367031225</v>
      </c>
      <c r="Z1357" s="1">
        <v>3557239992.7921901</v>
      </c>
      <c r="AA1357" s="1">
        <v>3891768003.0846701</v>
      </c>
      <c r="AB1357" s="1">
        <v>327985350</v>
      </c>
      <c r="AC1357" s="1">
        <v>3557239992.7921901</v>
      </c>
      <c r="AD1357" s="1">
        <v>3891768003.0846701</v>
      </c>
      <c r="AE1357" s="1">
        <v>327985350</v>
      </c>
      <c r="AF1357" s="1">
        <v>2807200304.8919401</v>
      </c>
      <c r="AG1357" s="1">
        <v>3891768003.0846701</v>
      </c>
      <c r="AH1357" s="1">
        <v>327985350</v>
      </c>
      <c r="AI1357" s="1">
        <v>2454240451.7624102</v>
      </c>
      <c r="AJ1357" s="1">
        <v>3891768003.0846701</v>
      </c>
      <c r="AK1357" s="1">
        <v>1368293517.29565</v>
      </c>
      <c r="AL1357" s="1">
        <v>7887478373.1725197</v>
      </c>
      <c r="AM1357" s="1">
        <v>7848432498.1725197</v>
      </c>
      <c r="AN1357" s="1">
        <v>7098392810.2722702</v>
      </c>
      <c r="AO1357" s="1">
        <v>6745432957.1427402</v>
      </c>
      <c r="AP1357" s="1">
        <v>506263760.89508802</v>
      </c>
      <c r="AQ1357" s="1">
        <v>0</v>
      </c>
      <c r="AR1357" s="1">
        <v>0</v>
      </c>
      <c r="AS1357" s="1">
        <v>0</v>
      </c>
      <c r="AT1357" s="1">
        <v>0</v>
      </c>
      <c r="AU1357" s="1">
        <v>0</v>
      </c>
      <c r="AV1357" s="1">
        <v>1874557278.1907401</v>
      </c>
      <c r="AW1357" s="1">
        <v>8393742134.0676098</v>
      </c>
      <c r="AX1357" s="1">
        <v>8354696259.0676098</v>
      </c>
      <c r="AY1357" s="1">
        <v>7604656571.1673603</v>
      </c>
      <c r="AZ1357" s="1">
        <v>7251696718.0378304</v>
      </c>
      <c r="BA1357" s="1">
        <v>7251696718.0378304</v>
      </c>
      <c r="BB1357" s="1">
        <v>7887478373.1725197</v>
      </c>
      <c r="BC1357" s="1">
        <v>7848432498.1725197</v>
      </c>
      <c r="BD1357" s="1">
        <v>7098392810.2722702</v>
      </c>
      <c r="BE1357" s="1">
        <v>6745432957.1427402</v>
      </c>
      <c r="BF1357" s="1">
        <v>6745432957.1427402</v>
      </c>
      <c r="BG1357" t="s">
        <v>39</v>
      </c>
    </row>
    <row r="1358" spans="1:59" x14ac:dyDescent="0.25">
      <c r="A1358">
        <v>1990</v>
      </c>
      <c r="B1358" t="s">
        <v>320</v>
      </c>
      <c r="C1358">
        <v>2018</v>
      </c>
      <c r="D1358" s="2">
        <v>21395</v>
      </c>
      <c r="E1358" s="7">
        <v>96552.4</v>
      </c>
      <c r="F1358" t="s">
        <v>45</v>
      </c>
      <c r="G1358" s="2">
        <v>1202</v>
      </c>
      <c r="H1358" s="1">
        <v>9386628350</v>
      </c>
      <c r="I1358" s="1">
        <v>1349087844</v>
      </c>
      <c r="J1358" s="1">
        <v>0</v>
      </c>
      <c r="K1358" s="1">
        <v>389712650.39999998</v>
      </c>
      <c r="L1358" s="1">
        <v>0</v>
      </c>
      <c r="M1358" s="1">
        <v>71439152.295658201</v>
      </c>
      <c r="N1358" s="1">
        <v>290880295.83730203</v>
      </c>
      <c r="O1358" s="1">
        <v>4597372.4577860404</v>
      </c>
      <c r="P1358" s="1">
        <v>71439152.295658201</v>
      </c>
      <c r="Q1358" s="1">
        <v>125306952</v>
      </c>
      <c r="R1358" s="1">
        <v>55900145</v>
      </c>
      <c r="S1358" s="1">
        <v>855100</v>
      </c>
      <c r="T1358" s="1">
        <v>57.051813986444003</v>
      </c>
      <c r="U1358" s="1">
        <v>2.9405561230284998</v>
      </c>
      <c r="V1358" s="1">
        <v>159438886</v>
      </c>
      <c r="W1358" s="1">
        <v>41.01</v>
      </c>
      <c r="X1358" s="1">
        <v>0.96</v>
      </c>
      <c r="Y1358" s="1">
        <v>367031225</v>
      </c>
      <c r="Z1358" s="1">
        <v>3691886915.74087</v>
      </c>
      <c r="AA1358" s="1">
        <v>3891768003.0846701</v>
      </c>
      <c r="AB1358" s="1">
        <v>327985350</v>
      </c>
      <c r="AC1358" s="1">
        <v>3691886915.74087</v>
      </c>
      <c r="AD1358" s="1">
        <v>3891768003.0846701</v>
      </c>
      <c r="AE1358" s="1">
        <v>327985350</v>
      </c>
      <c r="AF1358" s="1">
        <v>2913457089.3428502</v>
      </c>
      <c r="AG1358" s="1">
        <v>3891768003.0846701</v>
      </c>
      <c r="AH1358" s="1">
        <v>327985350</v>
      </c>
      <c r="AI1358" s="1">
        <v>2547137171.0379</v>
      </c>
      <c r="AJ1358" s="1">
        <v>3891768003.0846701</v>
      </c>
      <c r="AK1358" s="1">
        <v>1420526996.29565</v>
      </c>
      <c r="AL1358" s="1">
        <v>8022125296.1211996</v>
      </c>
      <c r="AM1358" s="1">
        <v>7983079421.1211996</v>
      </c>
      <c r="AN1358" s="1">
        <v>7204649594.7231798</v>
      </c>
      <c r="AO1358" s="1">
        <v>6838329676.4182301</v>
      </c>
      <c r="AP1358" s="1">
        <v>685190318.69508803</v>
      </c>
      <c r="AQ1358" s="1">
        <v>0</v>
      </c>
      <c r="AR1358" s="1">
        <v>0</v>
      </c>
      <c r="AS1358" s="1">
        <v>0</v>
      </c>
      <c r="AT1358" s="1">
        <v>0</v>
      </c>
      <c r="AU1358" s="1">
        <v>0</v>
      </c>
      <c r="AV1358" s="1">
        <v>2105717314.9907401</v>
      </c>
      <c r="AW1358" s="1">
        <v>8707315614.8162804</v>
      </c>
      <c r="AX1358" s="1">
        <v>8668269739.8162804</v>
      </c>
      <c r="AY1358" s="1">
        <v>7889839913.4182701</v>
      </c>
      <c r="AZ1358" s="1">
        <v>7523519995.1133204</v>
      </c>
      <c r="BA1358" s="1">
        <v>7523519995.1133204</v>
      </c>
      <c r="BB1358" s="1">
        <v>8022125296.1211996</v>
      </c>
      <c r="BC1358" s="1">
        <v>7983079421.1211996</v>
      </c>
      <c r="BD1358" s="1">
        <v>7204649594.7231798</v>
      </c>
      <c r="BE1358" s="1">
        <v>6838329676.4182301</v>
      </c>
      <c r="BF1358" s="1">
        <v>6838329676.4182301</v>
      </c>
      <c r="BG1358" t="s">
        <v>39</v>
      </c>
    </row>
    <row r="1359" spans="1:59" x14ac:dyDescent="0.25">
      <c r="A1359">
        <v>1990</v>
      </c>
      <c r="B1359" t="s">
        <v>320</v>
      </c>
      <c r="C1359">
        <v>2019</v>
      </c>
      <c r="D1359" s="2">
        <v>21395</v>
      </c>
      <c r="E1359" s="7">
        <v>96552.4</v>
      </c>
      <c r="F1359" t="s">
        <v>45</v>
      </c>
      <c r="G1359" s="2">
        <v>1202</v>
      </c>
      <c r="H1359" s="1">
        <v>9386628350</v>
      </c>
      <c r="I1359" s="1">
        <v>1118601802</v>
      </c>
      <c r="J1359" s="1">
        <v>0</v>
      </c>
      <c r="K1359" s="1">
        <v>246658178.19999999</v>
      </c>
      <c r="L1359" s="1">
        <v>0</v>
      </c>
      <c r="M1359" s="1">
        <v>71439152.295658201</v>
      </c>
      <c r="N1359" s="1">
        <v>290880295.83730203</v>
      </c>
      <c r="O1359" s="1">
        <v>4597372.4577860404</v>
      </c>
      <c r="P1359" s="1">
        <v>71439152.295658201</v>
      </c>
      <c r="Q1359" s="1">
        <v>125306952</v>
      </c>
      <c r="R1359" s="1">
        <v>55900145</v>
      </c>
      <c r="S1359" s="1">
        <v>855100</v>
      </c>
      <c r="T1359" s="1">
        <v>53.295530785642697</v>
      </c>
      <c r="U1359" s="1">
        <v>6.1094756765666496</v>
      </c>
      <c r="V1359" s="1">
        <v>159438886</v>
      </c>
      <c r="W1359" s="1">
        <v>41.01</v>
      </c>
      <c r="X1359" s="1">
        <v>0.96</v>
      </c>
      <c r="Y1359" s="1">
        <v>367031225</v>
      </c>
      <c r="Z1359" s="1">
        <v>3219396228.0889001</v>
      </c>
      <c r="AA1359" s="1">
        <v>3891768003.0846701</v>
      </c>
      <c r="AB1359" s="1">
        <v>327985350</v>
      </c>
      <c r="AC1359" s="1">
        <v>3219396228.0889001</v>
      </c>
      <c r="AD1359" s="1">
        <v>3891768003.0846701</v>
      </c>
      <c r="AE1359" s="1">
        <v>327985350</v>
      </c>
      <c r="AF1359" s="1">
        <v>2540590483.4566102</v>
      </c>
      <c r="AG1359" s="1">
        <v>3891768003.0846701</v>
      </c>
      <c r="AH1359" s="1">
        <v>327985350</v>
      </c>
      <c r="AI1359" s="1">
        <v>2221152485.9826002</v>
      </c>
      <c r="AJ1359" s="1">
        <v>3891768003.0846701</v>
      </c>
      <c r="AK1359" s="1">
        <v>1190040954.29565</v>
      </c>
      <c r="AL1359" s="1">
        <v>7549634608.4692297</v>
      </c>
      <c r="AM1359" s="1">
        <v>7510588733.4692297</v>
      </c>
      <c r="AN1359" s="1">
        <v>6831782988.8369398</v>
      </c>
      <c r="AO1359" s="1">
        <v>6512344991.3629303</v>
      </c>
      <c r="AP1359" s="1">
        <v>542135846.49508798</v>
      </c>
      <c r="AQ1359" s="1">
        <v>0</v>
      </c>
      <c r="AR1359" s="1">
        <v>0</v>
      </c>
      <c r="AS1359" s="1">
        <v>0</v>
      </c>
      <c r="AT1359" s="1">
        <v>0</v>
      </c>
      <c r="AU1359" s="1">
        <v>0</v>
      </c>
      <c r="AV1359" s="1">
        <v>1732176800.79074</v>
      </c>
      <c r="AW1359" s="1">
        <v>8091770454.9643202</v>
      </c>
      <c r="AX1359" s="1">
        <v>8052724579.9643202</v>
      </c>
      <c r="AY1359" s="1">
        <v>7373918835.3320303</v>
      </c>
      <c r="AZ1359" s="1">
        <v>7054480837.8580198</v>
      </c>
      <c r="BA1359" s="1">
        <v>7054480837.8580198</v>
      </c>
      <c r="BB1359" s="1">
        <v>7549634608.4692297</v>
      </c>
      <c r="BC1359" s="1">
        <v>7510588733.4692297</v>
      </c>
      <c r="BD1359" s="1">
        <v>6831782988.8369398</v>
      </c>
      <c r="BE1359" s="1">
        <v>6512344991.3629303</v>
      </c>
      <c r="BF1359" s="1">
        <v>6512344991.3629303</v>
      </c>
      <c r="BG1359" t="s">
        <v>39</v>
      </c>
    </row>
    <row r="1360" spans="1:59" x14ac:dyDescent="0.25">
      <c r="A1360">
        <v>1990</v>
      </c>
      <c r="B1360" t="s">
        <v>320</v>
      </c>
      <c r="C1360">
        <v>2020</v>
      </c>
      <c r="D1360" s="2">
        <v>21841</v>
      </c>
      <c r="E1360" s="7">
        <v>96552.4</v>
      </c>
      <c r="F1360" t="s">
        <v>45</v>
      </c>
      <c r="G1360" s="2">
        <v>1202</v>
      </c>
      <c r="H1360" s="1">
        <v>9582301930</v>
      </c>
      <c r="I1360" s="1">
        <v>1215001019</v>
      </c>
      <c r="J1360" s="1">
        <v>0</v>
      </c>
      <c r="K1360" s="1">
        <v>332951212.69999999</v>
      </c>
      <c r="L1360" s="1">
        <v>0</v>
      </c>
      <c r="M1360" s="1">
        <v>71439152.295658201</v>
      </c>
      <c r="N1360" s="1">
        <v>290880295.83730203</v>
      </c>
      <c r="O1360" s="1">
        <v>4597372.4577860404</v>
      </c>
      <c r="P1360" s="1">
        <v>71439152.295658201</v>
      </c>
      <c r="Q1360" s="1">
        <v>125306952</v>
      </c>
      <c r="R1360" s="1">
        <v>55900145</v>
      </c>
      <c r="S1360" s="1">
        <v>855100</v>
      </c>
      <c r="T1360" s="1">
        <v>54.994484222909101</v>
      </c>
      <c r="U1360" s="1">
        <v>3.88151318577594</v>
      </c>
      <c r="V1360" s="1">
        <v>159438886</v>
      </c>
      <c r="W1360" s="1">
        <v>41.01</v>
      </c>
      <c r="X1360" s="1">
        <v>0.96</v>
      </c>
      <c r="Y1360" s="1">
        <v>374682355</v>
      </c>
      <c r="Z1360" s="1">
        <v>3487320687.9231601</v>
      </c>
      <c r="AA1360" s="1">
        <v>3891768003.0846701</v>
      </c>
      <c r="AB1360" s="1">
        <v>334822530</v>
      </c>
      <c r="AC1360" s="1">
        <v>3487320687.9231601</v>
      </c>
      <c r="AD1360" s="1">
        <v>3891768003.0846701</v>
      </c>
      <c r="AE1360" s="1">
        <v>334822530</v>
      </c>
      <c r="AF1360" s="1">
        <v>2752023399.6665702</v>
      </c>
      <c r="AG1360" s="1">
        <v>3891768003.0846701</v>
      </c>
      <c r="AH1360" s="1">
        <v>334822530</v>
      </c>
      <c r="AI1360" s="1">
        <v>2406001146.36936</v>
      </c>
      <c r="AJ1360" s="1">
        <v>3891768003.0846701</v>
      </c>
      <c r="AK1360" s="1">
        <v>1286440171.29565</v>
      </c>
      <c r="AL1360" s="1">
        <v>7825210198.3034897</v>
      </c>
      <c r="AM1360" s="1">
        <v>7785350373.3034897</v>
      </c>
      <c r="AN1360" s="1">
        <v>7050053085.0468998</v>
      </c>
      <c r="AO1360" s="1">
        <v>6704030831.7496901</v>
      </c>
      <c r="AP1360" s="1">
        <v>628428880.99508798</v>
      </c>
      <c r="AQ1360" s="1">
        <v>0</v>
      </c>
      <c r="AR1360" s="1">
        <v>0</v>
      </c>
      <c r="AS1360" s="1">
        <v>0</v>
      </c>
      <c r="AT1360" s="1">
        <v>0</v>
      </c>
      <c r="AU1360" s="1">
        <v>0</v>
      </c>
      <c r="AV1360" s="1">
        <v>1914869052.29074</v>
      </c>
      <c r="AW1360" s="1">
        <v>8453639079.2985802</v>
      </c>
      <c r="AX1360" s="1">
        <v>8413779254.2985802</v>
      </c>
      <c r="AY1360" s="1">
        <v>7678481966.0419903</v>
      </c>
      <c r="AZ1360" s="1">
        <v>7332459712.7447796</v>
      </c>
      <c r="BA1360" s="1">
        <v>7332459712.7447796</v>
      </c>
      <c r="BB1360" s="1">
        <v>7825210198.3034897</v>
      </c>
      <c r="BC1360" s="1">
        <v>7785350373.3034897</v>
      </c>
      <c r="BD1360" s="1">
        <v>7050053085.0468998</v>
      </c>
      <c r="BE1360" s="1">
        <v>6704030831.7496901</v>
      </c>
      <c r="BF1360" s="1">
        <v>6704030831.7496901</v>
      </c>
      <c r="BG1360" t="s">
        <v>39</v>
      </c>
    </row>
    <row r="1361" spans="1:59" x14ac:dyDescent="0.25">
      <c r="A1361">
        <v>1990</v>
      </c>
      <c r="B1361" t="s">
        <v>320</v>
      </c>
      <c r="C1361">
        <v>2021</v>
      </c>
      <c r="D1361" s="2">
        <v>21841</v>
      </c>
      <c r="E1361" s="7">
        <v>96552.4</v>
      </c>
      <c r="F1361" t="s">
        <v>45</v>
      </c>
      <c r="G1361" s="2">
        <v>1202</v>
      </c>
      <c r="H1361" s="1">
        <v>9582301930</v>
      </c>
      <c r="I1361" s="1">
        <v>1365967392</v>
      </c>
      <c r="J1361" s="1">
        <v>0</v>
      </c>
      <c r="K1361" s="1">
        <v>366582375</v>
      </c>
      <c r="L1361" s="1">
        <v>0</v>
      </c>
      <c r="M1361" s="1">
        <v>71439152.295658201</v>
      </c>
      <c r="N1361" s="1">
        <v>290880295.83730203</v>
      </c>
      <c r="O1361" s="1">
        <v>4597372.4577860404</v>
      </c>
      <c r="P1361" s="1">
        <v>71439152.295658201</v>
      </c>
      <c r="Q1361" s="1">
        <v>125306952</v>
      </c>
      <c r="R1361" s="1">
        <v>55900145</v>
      </c>
      <c r="S1361" s="1">
        <v>855100</v>
      </c>
      <c r="T1361" s="1">
        <v>54.372326557923301</v>
      </c>
      <c r="U1361" s="1">
        <v>2.8823632130000001</v>
      </c>
      <c r="V1361" s="1">
        <v>159438886</v>
      </c>
      <c r="W1361" s="1">
        <v>41.01</v>
      </c>
      <c r="X1361" s="1">
        <v>0.96</v>
      </c>
      <c r="Y1361" s="1">
        <v>374682355</v>
      </c>
      <c r="Z1361" s="1">
        <v>3513042007.72649</v>
      </c>
      <c r="AA1361" s="1">
        <v>3891768003.0846701</v>
      </c>
      <c r="AB1361" s="1">
        <v>334822530</v>
      </c>
      <c r="AC1361" s="1">
        <v>3513042007.72649</v>
      </c>
      <c r="AD1361" s="1">
        <v>3891768003.0846701</v>
      </c>
      <c r="AE1361" s="1">
        <v>334822530</v>
      </c>
      <c r="AF1361" s="1">
        <v>2772321410.7483201</v>
      </c>
      <c r="AG1361" s="1">
        <v>3891768003.0846701</v>
      </c>
      <c r="AH1361" s="1">
        <v>334822530</v>
      </c>
      <c r="AI1361" s="1">
        <v>2423747012.1703601</v>
      </c>
      <c r="AJ1361" s="1">
        <v>3891768003.0846701</v>
      </c>
      <c r="AK1361" s="1">
        <v>1437406544.29565</v>
      </c>
      <c r="AL1361" s="1">
        <v>7850931518.1068201</v>
      </c>
      <c r="AM1361" s="1">
        <v>7811071693.1068201</v>
      </c>
      <c r="AN1361" s="1">
        <v>7070351096.1286497</v>
      </c>
      <c r="AO1361" s="1">
        <v>6721776697.5506897</v>
      </c>
      <c r="AP1361" s="1">
        <v>662060043.29508805</v>
      </c>
      <c r="AQ1361" s="1">
        <v>0</v>
      </c>
      <c r="AR1361" s="1">
        <v>0</v>
      </c>
      <c r="AS1361" s="1">
        <v>0</v>
      </c>
      <c r="AT1361" s="1">
        <v>0</v>
      </c>
      <c r="AU1361" s="1">
        <v>0</v>
      </c>
      <c r="AV1361" s="1">
        <v>2099466587.59074</v>
      </c>
      <c r="AW1361" s="1">
        <v>8512991561.4019098</v>
      </c>
      <c r="AX1361" s="1">
        <v>8473131736.4019098</v>
      </c>
      <c r="AY1361" s="1">
        <v>7732411139.4237404</v>
      </c>
      <c r="AZ1361" s="1">
        <v>7383836740.8457804</v>
      </c>
      <c r="BA1361" s="1">
        <v>7383836740.8457804</v>
      </c>
      <c r="BB1361" s="1">
        <v>7850931518.1068201</v>
      </c>
      <c r="BC1361" s="1">
        <v>7811071693.1068201</v>
      </c>
      <c r="BD1361" s="1">
        <v>7070351096.1286497</v>
      </c>
      <c r="BE1361" s="1">
        <v>6721776697.5506897</v>
      </c>
      <c r="BF1361" s="1">
        <v>6721776697.5506897</v>
      </c>
      <c r="BG1361" t="s">
        <v>39</v>
      </c>
    </row>
    <row r="1362" spans="1:59" x14ac:dyDescent="0.25">
      <c r="A1362">
        <v>1996</v>
      </c>
      <c r="B1362" t="s">
        <v>321</v>
      </c>
      <c r="C1362">
        <v>2017</v>
      </c>
      <c r="D1362" s="2">
        <v>33865</v>
      </c>
      <c r="E1362" s="7">
        <v>116392.66</v>
      </c>
      <c r="F1362" t="s">
        <v>45</v>
      </c>
      <c r="G1362" s="2">
        <v>215</v>
      </c>
      <c r="H1362" s="1">
        <v>2657555875</v>
      </c>
      <c r="I1362" s="1">
        <v>990409627.20000005</v>
      </c>
      <c r="J1362" s="1">
        <v>76916950.799999997</v>
      </c>
      <c r="K1362" s="1">
        <v>91039424.503999993</v>
      </c>
      <c r="L1362" s="1">
        <v>22673456.129999999</v>
      </c>
      <c r="M1362" s="1">
        <v>38383872.252588198</v>
      </c>
      <c r="N1362" s="1">
        <v>25697659.572703902</v>
      </c>
      <c r="O1362" s="1">
        <v>16765359.8009998</v>
      </c>
      <c r="P1362" s="1">
        <v>38383872.252588198</v>
      </c>
      <c r="Q1362" s="1">
        <v>76569535</v>
      </c>
      <c r="R1362" s="1">
        <v>102936757</v>
      </c>
      <c r="S1362" s="1">
        <v>1016068</v>
      </c>
      <c r="T1362" s="1">
        <v>55.5336925697111</v>
      </c>
      <c r="U1362" s="1">
        <v>4.0720039030907298</v>
      </c>
      <c r="V1362" s="1">
        <v>29012259</v>
      </c>
      <c r="W1362" s="1">
        <v>40.589999999999897</v>
      </c>
      <c r="X1362" s="1">
        <v>0.88</v>
      </c>
      <c r="Y1362" s="1">
        <v>580954075</v>
      </c>
      <c r="Z1362" s="1">
        <v>2512348206.6582298</v>
      </c>
      <c r="AA1362" s="1">
        <v>642502702.63713598</v>
      </c>
      <c r="AB1362" s="1">
        <v>519150450</v>
      </c>
      <c r="AC1362" s="1">
        <v>2512348206.6582298</v>
      </c>
      <c r="AD1362" s="1">
        <v>642502702.63713598</v>
      </c>
      <c r="AE1362" s="1">
        <v>519150450</v>
      </c>
      <c r="AF1362" s="1">
        <v>1985363232.51016</v>
      </c>
      <c r="AG1362" s="1">
        <v>642502702.63713598</v>
      </c>
      <c r="AH1362" s="1">
        <v>519150450</v>
      </c>
      <c r="AI1362" s="1">
        <v>1737370303.4993</v>
      </c>
      <c r="AJ1362" s="1">
        <v>642502702.63713598</v>
      </c>
      <c r="AK1362" s="1">
        <v>1105710450.2525799</v>
      </c>
      <c r="AL1362" s="1">
        <v>3851105807.34795</v>
      </c>
      <c r="AM1362" s="1">
        <v>3789302182.34795</v>
      </c>
      <c r="AN1362" s="1">
        <v>3262317208.1998801</v>
      </c>
      <c r="AO1362" s="1">
        <v>3014324279.1890302</v>
      </c>
      <c r="AP1362" s="1">
        <v>156175900.00770301</v>
      </c>
      <c r="AQ1362" s="1">
        <v>0</v>
      </c>
      <c r="AR1362" s="1">
        <v>0</v>
      </c>
      <c r="AS1362" s="1">
        <v>0</v>
      </c>
      <c r="AT1362" s="1">
        <v>0</v>
      </c>
      <c r="AU1362" s="1">
        <v>0</v>
      </c>
      <c r="AV1362" s="1">
        <v>1261886350.2602899</v>
      </c>
      <c r="AW1362" s="1">
        <v>4007281707.35566</v>
      </c>
      <c r="AX1362" s="1">
        <v>3945478082.35566</v>
      </c>
      <c r="AY1362" s="1">
        <v>3418493108.2075901</v>
      </c>
      <c r="AZ1362" s="1">
        <v>3170500179.1967301</v>
      </c>
      <c r="BA1362" s="1">
        <v>2657555875</v>
      </c>
      <c r="BB1362" s="1">
        <v>3851105807.34795</v>
      </c>
      <c r="BC1362" s="1">
        <v>3789302182.34795</v>
      </c>
      <c r="BD1362" s="1">
        <v>3262317208.1998801</v>
      </c>
      <c r="BE1362" s="1">
        <v>3014324279.1890302</v>
      </c>
      <c r="BF1362" s="1">
        <v>2501379974.99229</v>
      </c>
      <c r="BG1362" t="s">
        <v>75</v>
      </c>
    </row>
    <row r="1363" spans="1:59" x14ac:dyDescent="0.25">
      <c r="A1363">
        <v>1996</v>
      </c>
      <c r="B1363" t="s">
        <v>321</v>
      </c>
      <c r="C1363">
        <v>2018</v>
      </c>
      <c r="D1363" s="2">
        <v>33865</v>
      </c>
      <c r="E1363" s="7">
        <v>116392.66</v>
      </c>
      <c r="F1363" t="s">
        <v>45</v>
      </c>
      <c r="G1363" s="2">
        <v>215</v>
      </c>
      <c r="H1363" s="1">
        <v>2657555875</v>
      </c>
      <c r="I1363" s="1">
        <v>1052586710</v>
      </c>
      <c r="J1363" s="1">
        <v>202024361.5</v>
      </c>
      <c r="K1363" s="1">
        <v>114331340.40000001</v>
      </c>
      <c r="L1363" s="1">
        <v>0</v>
      </c>
      <c r="M1363" s="1">
        <v>38383872.252588198</v>
      </c>
      <c r="N1363" s="1">
        <v>25697659.572703902</v>
      </c>
      <c r="O1363" s="1">
        <v>16765359.8009998</v>
      </c>
      <c r="P1363" s="1">
        <v>38383872.252588198</v>
      </c>
      <c r="Q1363" s="1">
        <v>76569535</v>
      </c>
      <c r="R1363" s="1">
        <v>102936757</v>
      </c>
      <c r="S1363" s="1">
        <v>1016068</v>
      </c>
      <c r="T1363" s="1">
        <v>56.333514712263799</v>
      </c>
      <c r="U1363" s="1">
        <v>2.87861975133031</v>
      </c>
      <c r="V1363" s="1">
        <v>29012259</v>
      </c>
      <c r="W1363" s="1">
        <v>40.589999999999897</v>
      </c>
      <c r="X1363" s="1">
        <v>0.88</v>
      </c>
      <c r="Y1363" s="1">
        <v>580954075</v>
      </c>
      <c r="Z1363" s="1">
        <v>2609656095.0848598</v>
      </c>
      <c r="AA1363" s="1">
        <v>642502702.63713598</v>
      </c>
      <c r="AB1363" s="1">
        <v>519150450</v>
      </c>
      <c r="AC1363" s="1">
        <v>2609656095.0848598</v>
      </c>
      <c r="AD1363" s="1">
        <v>642502702.63713598</v>
      </c>
      <c r="AE1363" s="1">
        <v>519150450</v>
      </c>
      <c r="AF1363" s="1">
        <v>2062260019.1114099</v>
      </c>
      <c r="AG1363" s="1">
        <v>642502702.63713598</v>
      </c>
      <c r="AH1363" s="1">
        <v>519150450</v>
      </c>
      <c r="AI1363" s="1">
        <v>1804661865.7121401</v>
      </c>
      <c r="AJ1363" s="1">
        <v>642502702.63713598</v>
      </c>
      <c r="AK1363" s="1">
        <v>1292994943.7525799</v>
      </c>
      <c r="AL1363" s="1">
        <v>4073521106.4745798</v>
      </c>
      <c r="AM1363" s="1">
        <v>4011717481.4745798</v>
      </c>
      <c r="AN1363" s="1">
        <v>3464321405.5011301</v>
      </c>
      <c r="AO1363" s="1">
        <v>3206723252.10186</v>
      </c>
      <c r="AP1363" s="1">
        <v>156794359.77370301</v>
      </c>
      <c r="AQ1363" s="1">
        <v>0</v>
      </c>
      <c r="AR1363" s="1">
        <v>0</v>
      </c>
      <c r="AS1363" s="1">
        <v>0</v>
      </c>
      <c r="AT1363" s="1">
        <v>0</v>
      </c>
      <c r="AU1363" s="1">
        <v>0</v>
      </c>
      <c r="AV1363" s="1">
        <v>1449789303.5262899</v>
      </c>
      <c r="AW1363" s="1">
        <v>4230315466.2482901</v>
      </c>
      <c r="AX1363" s="1">
        <v>4168511841.2482901</v>
      </c>
      <c r="AY1363" s="1">
        <v>3621115765.2748399</v>
      </c>
      <c r="AZ1363" s="1">
        <v>3363517611.8755698</v>
      </c>
      <c r="BA1363" s="1">
        <v>2657555875</v>
      </c>
      <c r="BB1363" s="1">
        <v>4073521106.4745798</v>
      </c>
      <c r="BC1363" s="1">
        <v>4011717481.4745798</v>
      </c>
      <c r="BD1363" s="1">
        <v>3464321405.5011301</v>
      </c>
      <c r="BE1363" s="1">
        <v>3206723252.10186</v>
      </c>
      <c r="BF1363" s="1">
        <v>2500761515.2262902</v>
      </c>
      <c r="BG1363" t="s">
        <v>75</v>
      </c>
    </row>
    <row r="1364" spans="1:59" x14ac:dyDescent="0.25">
      <c r="A1364">
        <v>1996</v>
      </c>
      <c r="B1364" t="s">
        <v>321</v>
      </c>
      <c r="C1364">
        <v>2019</v>
      </c>
      <c r="D1364" s="2">
        <v>35628</v>
      </c>
      <c r="E1364" s="7">
        <v>116392.66</v>
      </c>
      <c r="F1364" t="s">
        <v>45</v>
      </c>
      <c r="G1364" s="2">
        <v>215</v>
      </c>
      <c r="H1364" s="1">
        <v>2795907300</v>
      </c>
      <c r="I1364" s="1">
        <v>924054782.81999898</v>
      </c>
      <c r="J1364" s="1">
        <v>96833141.670000002</v>
      </c>
      <c r="K1364" s="1">
        <v>138799492</v>
      </c>
      <c r="L1364" s="1">
        <v>11336728.060000001</v>
      </c>
      <c r="M1364" s="1">
        <v>38383872.252588198</v>
      </c>
      <c r="N1364" s="1">
        <v>25697659.572703902</v>
      </c>
      <c r="O1364" s="1">
        <v>16765359.8009998</v>
      </c>
      <c r="P1364" s="1">
        <v>38383872.252588198</v>
      </c>
      <c r="Q1364" s="1">
        <v>76569535</v>
      </c>
      <c r="R1364" s="1">
        <v>102936757</v>
      </c>
      <c r="S1364" s="1">
        <v>1016068</v>
      </c>
      <c r="T1364" s="1">
        <v>54.689385469999998</v>
      </c>
      <c r="U1364" s="1">
        <v>6.5441327824706601</v>
      </c>
      <c r="V1364" s="1">
        <v>29012259</v>
      </c>
      <c r="W1364" s="1">
        <v>40.589999999999897</v>
      </c>
      <c r="X1364" s="1">
        <v>0.88</v>
      </c>
      <c r="Y1364" s="1">
        <v>611198340</v>
      </c>
      <c r="Z1364" s="1">
        <v>2350440539.0233202</v>
      </c>
      <c r="AA1364" s="1">
        <v>642502702.63713598</v>
      </c>
      <c r="AB1364" s="1">
        <v>546177240</v>
      </c>
      <c r="AC1364" s="1">
        <v>2350440539.0233202</v>
      </c>
      <c r="AD1364" s="1">
        <v>642502702.63713598</v>
      </c>
      <c r="AE1364" s="1">
        <v>546177240</v>
      </c>
      <c r="AF1364" s="1">
        <v>1857416983.04843</v>
      </c>
      <c r="AG1364" s="1">
        <v>642502702.63713598</v>
      </c>
      <c r="AH1364" s="1">
        <v>546177240</v>
      </c>
      <c r="AI1364" s="1">
        <v>1625405897.88378</v>
      </c>
      <c r="AJ1364" s="1">
        <v>642502702.63713598</v>
      </c>
      <c r="AK1364" s="1">
        <v>1059271796.7425801</v>
      </c>
      <c r="AL1364" s="1">
        <v>3739358595.5830498</v>
      </c>
      <c r="AM1364" s="1">
        <v>3674337495.5830498</v>
      </c>
      <c r="AN1364" s="1">
        <v>3181313939.60816</v>
      </c>
      <c r="AO1364" s="1">
        <v>2949302854.4435</v>
      </c>
      <c r="AP1364" s="1">
        <v>192599239.43370301</v>
      </c>
      <c r="AQ1364" s="1">
        <v>0</v>
      </c>
      <c r="AR1364" s="1">
        <v>0</v>
      </c>
      <c r="AS1364" s="1">
        <v>0</v>
      </c>
      <c r="AT1364" s="1">
        <v>0</v>
      </c>
      <c r="AU1364" s="1">
        <v>0</v>
      </c>
      <c r="AV1364" s="1">
        <v>1251871036.17629</v>
      </c>
      <c r="AW1364" s="1">
        <v>3931957835.0167499</v>
      </c>
      <c r="AX1364" s="1">
        <v>3866936735.0167499</v>
      </c>
      <c r="AY1364" s="1">
        <v>3373913179.0418601</v>
      </c>
      <c r="AZ1364" s="1">
        <v>3141902093.8772001</v>
      </c>
      <c r="BA1364" s="1">
        <v>2795907300</v>
      </c>
      <c r="BB1364" s="1">
        <v>3739358595.5830498</v>
      </c>
      <c r="BC1364" s="1">
        <v>3674337495.5830498</v>
      </c>
      <c r="BD1364" s="1">
        <v>3181313939.60816</v>
      </c>
      <c r="BE1364" s="1">
        <v>2949302854.4435</v>
      </c>
      <c r="BF1364" s="1">
        <v>2603308060.5662899</v>
      </c>
      <c r="BG1364" t="s">
        <v>75</v>
      </c>
    </row>
    <row r="1365" spans="1:59" x14ac:dyDescent="0.25">
      <c r="A1365">
        <v>1996</v>
      </c>
      <c r="B1365" t="s">
        <v>321</v>
      </c>
      <c r="C1365">
        <v>2020</v>
      </c>
      <c r="D1365" s="2">
        <v>36097</v>
      </c>
      <c r="E1365" s="7">
        <v>116392.66</v>
      </c>
      <c r="F1365" t="s">
        <v>45</v>
      </c>
      <c r="G1365" s="2">
        <v>215</v>
      </c>
      <c r="H1365" s="1">
        <v>2832712075</v>
      </c>
      <c r="I1365" s="1">
        <v>1004740059.3839999</v>
      </c>
      <c r="J1365" s="1">
        <v>330638.984</v>
      </c>
      <c r="K1365" s="1">
        <v>255343809.90000001</v>
      </c>
      <c r="L1365" s="1">
        <v>5489205.5760000004</v>
      </c>
      <c r="M1365" s="1">
        <v>38383872.252588198</v>
      </c>
      <c r="N1365" s="1">
        <v>25697659.572703902</v>
      </c>
      <c r="O1365" s="1">
        <v>16765359.8009998</v>
      </c>
      <c r="P1365" s="1">
        <v>38383872.252588198</v>
      </c>
      <c r="Q1365" s="1">
        <v>76569535</v>
      </c>
      <c r="R1365" s="1">
        <v>102936757</v>
      </c>
      <c r="S1365" s="1">
        <v>1016068</v>
      </c>
      <c r="T1365" s="1">
        <v>56.785595436096202</v>
      </c>
      <c r="U1365" s="1">
        <v>3.6199033811576902</v>
      </c>
      <c r="V1365" s="1">
        <v>29012259</v>
      </c>
      <c r="W1365" s="1">
        <v>40.589999999999897</v>
      </c>
      <c r="X1365" s="1">
        <v>0.88</v>
      </c>
      <c r="Y1365" s="1">
        <v>619244035</v>
      </c>
      <c r="Z1365" s="1">
        <v>2595537273.4709001</v>
      </c>
      <c r="AA1365" s="1">
        <v>642502702.63713598</v>
      </c>
      <c r="AB1365" s="1">
        <v>553367010</v>
      </c>
      <c r="AC1365" s="1">
        <v>2595537273.4709001</v>
      </c>
      <c r="AD1365" s="1">
        <v>642502702.63713598</v>
      </c>
      <c r="AE1365" s="1">
        <v>553367010</v>
      </c>
      <c r="AF1365" s="1">
        <v>2051102732.3768599</v>
      </c>
      <c r="AG1365" s="1">
        <v>642502702.63713598</v>
      </c>
      <c r="AH1365" s="1">
        <v>553367010</v>
      </c>
      <c r="AI1365" s="1">
        <v>1794898242.4502499</v>
      </c>
      <c r="AJ1365" s="1">
        <v>642502702.63713598</v>
      </c>
      <c r="AK1365" s="1">
        <v>1043454570.62058</v>
      </c>
      <c r="AL1365" s="1">
        <v>3895998522.3446298</v>
      </c>
      <c r="AM1365" s="1">
        <v>3830121497.3446298</v>
      </c>
      <c r="AN1365" s="1">
        <v>3285686956.2505898</v>
      </c>
      <c r="AO1365" s="1">
        <v>3029482466.3239799</v>
      </c>
      <c r="AP1365" s="1">
        <v>303296034.84970301</v>
      </c>
      <c r="AQ1365" s="1">
        <v>0</v>
      </c>
      <c r="AR1365" s="1">
        <v>0</v>
      </c>
      <c r="AS1365" s="1">
        <v>0</v>
      </c>
      <c r="AT1365" s="1">
        <v>0</v>
      </c>
      <c r="AU1365" s="1">
        <v>0</v>
      </c>
      <c r="AV1365" s="1">
        <v>1346750605.4702899</v>
      </c>
      <c r="AW1365" s="1">
        <v>4199294557.1943302</v>
      </c>
      <c r="AX1365" s="1">
        <v>4133417532.1943302</v>
      </c>
      <c r="AY1365" s="1">
        <v>3588982991.1002898</v>
      </c>
      <c r="AZ1365" s="1">
        <v>3332778501.1736798</v>
      </c>
      <c r="BA1365" s="1">
        <v>2832712075</v>
      </c>
      <c r="BB1365" s="1">
        <v>3895998522.3446298</v>
      </c>
      <c r="BC1365" s="1">
        <v>3830121497.3446298</v>
      </c>
      <c r="BD1365" s="1">
        <v>3285686956.2505898</v>
      </c>
      <c r="BE1365" s="1">
        <v>3029482466.3239799</v>
      </c>
      <c r="BF1365" s="1">
        <v>2529416040.15029</v>
      </c>
      <c r="BG1365" t="s">
        <v>75</v>
      </c>
    </row>
    <row r="1366" spans="1:59" x14ac:dyDescent="0.25">
      <c r="A1366">
        <v>1996</v>
      </c>
      <c r="B1366" t="s">
        <v>321</v>
      </c>
      <c r="C1366">
        <v>2021</v>
      </c>
      <c r="D1366" s="2">
        <v>36097</v>
      </c>
      <c r="E1366" s="7">
        <v>116392.66</v>
      </c>
      <c r="F1366" t="s">
        <v>45</v>
      </c>
      <c r="G1366" s="2">
        <v>215</v>
      </c>
      <c r="H1366" s="1">
        <v>2832712075</v>
      </c>
      <c r="I1366" s="1">
        <v>1044632687</v>
      </c>
      <c r="J1366" s="1">
        <v>181896545.19999999</v>
      </c>
      <c r="K1366" s="1">
        <v>95523220.649999902</v>
      </c>
      <c r="L1366" s="1">
        <v>0</v>
      </c>
      <c r="M1366" s="1">
        <v>38383872.252588198</v>
      </c>
      <c r="N1366" s="1">
        <v>25697659.572703902</v>
      </c>
      <c r="O1366" s="1">
        <v>16765359.8009998</v>
      </c>
      <c r="P1366" s="1">
        <v>38383872.252588198</v>
      </c>
      <c r="Q1366" s="1">
        <v>76569535</v>
      </c>
      <c r="R1366" s="1">
        <v>102936757</v>
      </c>
      <c r="S1366" s="1">
        <v>1016068</v>
      </c>
      <c r="T1366" s="1">
        <v>56.088608832110197</v>
      </c>
      <c r="U1366" s="1">
        <v>3.1560850344789202</v>
      </c>
      <c r="V1366" s="1">
        <v>29012259</v>
      </c>
      <c r="W1366" s="1">
        <v>40.589999999999897</v>
      </c>
      <c r="X1366" s="1">
        <v>0.88</v>
      </c>
      <c r="Y1366" s="1">
        <v>619244035</v>
      </c>
      <c r="Z1366" s="1">
        <v>2584154050.9558001</v>
      </c>
      <c r="AA1366" s="1">
        <v>642502702.63713598</v>
      </c>
      <c r="AB1366" s="1">
        <v>553367010</v>
      </c>
      <c r="AC1366" s="1">
        <v>2584154050.9558001</v>
      </c>
      <c r="AD1366" s="1">
        <v>642502702.63713598</v>
      </c>
      <c r="AE1366" s="1">
        <v>553367010</v>
      </c>
      <c r="AF1366" s="1">
        <v>2042107231.1206701</v>
      </c>
      <c r="AG1366" s="1">
        <v>642502702.63713598</v>
      </c>
      <c r="AH1366" s="1">
        <v>553367010</v>
      </c>
      <c r="AI1366" s="1">
        <v>1787026374.72767</v>
      </c>
      <c r="AJ1366" s="1">
        <v>642502702.63713598</v>
      </c>
      <c r="AK1366" s="1">
        <v>1264913104.45258</v>
      </c>
      <c r="AL1366" s="1">
        <v>4066181206.0455198</v>
      </c>
      <c r="AM1366" s="1">
        <v>4000304181.0455198</v>
      </c>
      <c r="AN1366" s="1">
        <v>3458257361.2104001</v>
      </c>
      <c r="AO1366" s="1">
        <v>3203176504.8174</v>
      </c>
      <c r="AP1366" s="1">
        <v>137986240.02370301</v>
      </c>
      <c r="AQ1366" s="1">
        <v>0</v>
      </c>
      <c r="AR1366" s="1">
        <v>0</v>
      </c>
      <c r="AS1366" s="1">
        <v>0</v>
      </c>
      <c r="AT1366" s="1">
        <v>0</v>
      </c>
      <c r="AU1366" s="1">
        <v>0</v>
      </c>
      <c r="AV1366" s="1">
        <v>1402899344.47629</v>
      </c>
      <c r="AW1366" s="1">
        <v>4204167446.0692201</v>
      </c>
      <c r="AX1366" s="1">
        <v>4138290421.0692201</v>
      </c>
      <c r="AY1366" s="1">
        <v>3596243601.2340999</v>
      </c>
      <c r="AZ1366" s="1">
        <v>3341162744.8411002</v>
      </c>
      <c r="BA1366" s="1">
        <v>2832712075</v>
      </c>
      <c r="BB1366" s="1">
        <v>4066181206.0455198</v>
      </c>
      <c r="BC1366" s="1">
        <v>4000304181.0455198</v>
      </c>
      <c r="BD1366" s="1">
        <v>3458257361.2104001</v>
      </c>
      <c r="BE1366" s="1">
        <v>3203176504.8174</v>
      </c>
      <c r="BF1366" s="1">
        <v>2694725834.9762902</v>
      </c>
      <c r="BG1366" t="s">
        <v>75</v>
      </c>
    </row>
    <row r="1367" spans="1:59" x14ac:dyDescent="0.25">
      <c r="A1367">
        <v>2000</v>
      </c>
      <c r="B1367" t="s">
        <v>322</v>
      </c>
      <c r="C1367">
        <v>2017</v>
      </c>
      <c r="D1367" s="2">
        <v>150089</v>
      </c>
      <c r="E1367" s="7">
        <v>130537.07</v>
      </c>
      <c r="F1367" t="s">
        <v>45</v>
      </c>
      <c r="G1367" s="2">
        <v>307</v>
      </c>
      <c r="H1367" s="1">
        <v>16818222895</v>
      </c>
      <c r="I1367" s="1">
        <v>9049208121</v>
      </c>
      <c r="J1367" s="1">
        <v>2650245753</v>
      </c>
      <c r="K1367" s="1">
        <v>1135551913</v>
      </c>
      <c r="L1367" s="1">
        <v>108182532</v>
      </c>
      <c r="M1367" s="1">
        <v>727843617.79999995</v>
      </c>
      <c r="N1367" s="1">
        <v>163665364.496378</v>
      </c>
      <c r="O1367" s="1">
        <v>43386587.254321799</v>
      </c>
      <c r="P1367" s="1">
        <v>645151670.37110996</v>
      </c>
      <c r="Q1367" s="1">
        <v>256583785</v>
      </c>
      <c r="R1367" s="1">
        <v>74999441</v>
      </c>
      <c r="S1367" s="1">
        <v>3971327</v>
      </c>
      <c r="T1367" s="1">
        <v>57.214824530000001</v>
      </c>
      <c r="U1367" s="1">
        <v>3.22397987393038</v>
      </c>
      <c r="V1367" s="1">
        <v>115101387</v>
      </c>
      <c r="W1367" s="1">
        <v>43.63</v>
      </c>
      <c r="X1367" s="1">
        <v>0.86</v>
      </c>
      <c r="Y1367" s="1">
        <v>2574776795</v>
      </c>
      <c r="Z1367" s="1">
        <v>7405801313.2535</v>
      </c>
      <c r="AA1367" s="1">
        <v>2677662958.0966902</v>
      </c>
      <c r="AB1367" s="1">
        <v>2300864370</v>
      </c>
      <c r="AC1367" s="1">
        <v>7405801313.2535</v>
      </c>
      <c r="AD1367" s="1">
        <v>2677662958.0966902</v>
      </c>
      <c r="AE1367" s="1">
        <v>2300864370</v>
      </c>
      <c r="AF1367" s="1">
        <v>5860317749.8482304</v>
      </c>
      <c r="AG1367" s="1">
        <v>2677662958.0966902</v>
      </c>
      <c r="AH1367" s="1">
        <v>2300864370</v>
      </c>
      <c r="AI1367" s="1">
        <v>5133031367.0692797</v>
      </c>
      <c r="AJ1367" s="1">
        <v>2677662958.0966902</v>
      </c>
      <c r="AK1367" s="1">
        <v>12427297491.799999</v>
      </c>
      <c r="AL1367" s="1">
        <v>15953638489.7213</v>
      </c>
      <c r="AM1367" s="1">
        <v>15679726064.7213</v>
      </c>
      <c r="AN1367" s="1">
        <v>14134242501.316</v>
      </c>
      <c r="AO1367" s="1">
        <v>13406956118.537001</v>
      </c>
      <c r="AP1367" s="1">
        <v>1450786396.75069</v>
      </c>
      <c r="AQ1367" s="1">
        <v>0</v>
      </c>
      <c r="AR1367" s="1">
        <v>0</v>
      </c>
      <c r="AS1367" s="1">
        <v>0</v>
      </c>
      <c r="AT1367" s="1">
        <v>0</v>
      </c>
      <c r="AU1367" s="1">
        <v>0</v>
      </c>
      <c r="AV1367" s="1">
        <v>13878083888.550699</v>
      </c>
      <c r="AW1367" s="1">
        <v>17404424886.472</v>
      </c>
      <c r="AX1367" s="1">
        <v>17130512461.472</v>
      </c>
      <c r="AY1367" s="1">
        <v>15585028898.0667</v>
      </c>
      <c r="AZ1367" s="1">
        <v>14857742515.287701</v>
      </c>
      <c r="BA1367" s="1">
        <v>14857742515.287701</v>
      </c>
      <c r="BB1367" s="1">
        <v>15953638489.7213</v>
      </c>
      <c r="BC1367" s="1">
        <v>15679726064.7213</v>
      </c>
      <c r="BD1367" s="1">
        <v>14134242501.316</v>
      </c>
      <c r="BE1367" s="1">
        <v>13406956118.537001</v>
      </c>
      <c r="BF1367" s="1">
        <v>13406956118.537001</v>
      </c>
      <c r="BG1367" t="s">
        <v>39</v>
      </c>
    </row>
    <row r="1368" spans="1:59" x14ac:dyDescent="0.25">
      <c r="A1368">
        <v>2000</v>
      </c>
      <c r="B1368" t="s">
        <v>322</v>
      </c>
      <c r="C1368">
        <v>2018</v>
      </c>
      <c r="D1368" s="2">
        <v>150089</v>
      </c>
      <c r="E1368" s="7">
        <v>130537.07</v>
      </c>
      <c r="F1368" t="s">
        <v>45</v>
      </c>
      <c r="G1368" s="2">
        <v>307</v>
      </c>
      <c r="H1368" s="1">
        <v>16818222895</v>
      </c>
      <c r="I1368" s="1">
        <v>9049208121</v>
      </c>
      <c r="J1368" s="1">
        <v>2632510188</v>
      </c>
      <c r="K1368" s="1">
        <v>1178137017</v>
      </c>
      <c r="L1368" s="1">
        <v>108182532</v>
      </c>
      <c r="M1368" s="1">
        <v>727843617.79999995</v>
      </c>
      <c r="N1368" s="1">
        <v>163665364.496378</v>
      </c>
      <c r="O1368" s="1">
        <v>43386587.254321799</v>
      </c>
      <c r="P1368" s="1">
        <v>645151670.37110996</v>
      </c>
      <c r="Q1368" s="1">
        <v>256583785</v>
      </c>
      <c r="R1368" s="1">
        <v>74999441</v>
      </c>
      <c r="S1368" s="1">
        <v>3971327</v>
      </c>
      <c r="T1368" s="1">
        <v>58.264684469999999</v>
      </c>
      <c r="U1368" s="1">
        <v>2.7806918390000002</v>
      </c>
      <c r="V1368" s="1">
        <v>115101387</v>
      </c>
      <c r="W1368" s="1">
        <v>43.63</v>
      </c>
      <c r="X1368" s="1">
        <v>0.86</v>
      </c>
      <c r="Y1368" s="1">
        <v>2574776795</v>
      </c>
      <c r="Z1368" s="1">
        <v>7610613023.5362797</v>
      </c>
      <c r="AA1368" s="1">
        <v>2677662958.0966902</v>
      </c>
      <c r="AB1368" s="1">
        <v>2300864370</v>
      </c>
      <c r="AC1368" s="1">
        <v>7610613023.5362797</v>
      </c>
      <c r="AD1368" s="1">
        <v>2677662958.0966902</v>
      </c>
      <c r="AE1368" s="1">
        <v>2300864370</v>
      </c>
      <c r="AF1368" s="1">
        <v>6022388220.0617504</v>
      </c>
      <c r="AG1368" s="1">
        <v>2677662958.0966902</v>
      </c>
      <c r="AH1368" s="1">
        <v>2300864370</v>
      </c>
      <c r="AI1368" s="1">
        <v>5274988312.5443296</v>
      </c>
      <c r="AJ1368" s="1">
        <v>2677662958.0966902</v>
      </c>
      <c r="AK1368" s="1">
        <v>12409561926.799999</v>
      </c>
      <c r="AL1368" s="1">
        <v>16140714635.004</v>
      </c>
      <c r="AM1368" s="1">
        <v>15866802210.004</v>
      </c>
      <c r="AN1368" s="1">
        <v>14278577406.529499</v>
      </c>
      <c r="AO1368" s="1">
        <v>13531177499.0121</v>
      </c>
      <c r="AP1368" s="1">
        <v>1493371500.75069</v>
      </c>
      <c r="AQ1368" s="1">
        <v>0</v>
      </c>
      <c r="AR1368" s="1">
        <v>0</v>
      </c>
      <c r="AS1368" s="1">
        <v>0</v>
      </c>
      <c r="AT1368" s="1">
        <v>0</v>
      </c>
      <c r="AU1368" s="1">
        <v>0</v>
      </c>
      <c r="AV1368" s="1">
        <v>13902933427.550699</v>
      </c>
      <c r="AW1368" s="1">
        <v>17634086135.7547</v>
      </c>
      <c r="AX1368" s="1">
        <v>17360173710.7547</v>
      </c>
      <c r="AY1368" s="1">
        <v>15771948907.280199</v>
      </c>
      <c r="AZ1368" s="1">
        <v>15024548999.7628</v>
      </c>
      <c r="BA1368" s="1">
        <v>15024548999.7628</v>
      </c>
      <c r="BB1368" s="1">
        <v>16140714635.004</v>
      </c>
      <c r="BC1368" s="1">
        <v>15866802210.004</v>
      </c>
      <c r="BD1368" s="1">
        <v>14278577406.529499</v>
      </c>
      <c r="BE1368" s="1">
        <v>13531177499.0121</v>
      </c>
      <c r="BF1368" s="1">
        <v>13531177499.0121</v>
      </c>
      <c r="BG1368" t="s">
        <v>39</v>
      </c>
    </row>
    <row r="1369" spans="1:59" x14ac:dyDescent="0.25">
      <c r="A1369">
        <v>2000</v>
      </c>
      <c r="B1369" t="s">
        <v>322</v>
      </c>
      <c r="C1369">
        <v>2019</v>
      </c>
      <c r="D1369" s="2">
        <v>150089</v>
      </c>
      <c r="E1369" s="7">
        <v>130537.07</v>
      </c>
      <c r="F1369" t="s">
        <v>45</v>
      </c>
      <c r="G1369" s="2">
        <v>307</v>
      </c>
      <c r="H1369" s="1">
        <v>16818222895</v>
      </c>
      <c r="I1369" s="1">
        <v>9049208121</v>
      </c>
      <c r="J1369" s="1">
        <v>2302463166</v>
      </c>
      <c r="K1369" s="1">
        <v>994823103</v>
      </c>
      <c r="L1369" s="1">
        <v>108182532</v>
      </c>
      <c r="M1369" s="1">
        <v>727843617.79999995</v>
      </c>
      <c r="N1369" s="1">
        <v>163665364.496378</v>
      </c>
      <c r="O1369" s="1">
        <v>43386587.254321799</v>
      </c>
      <c r="P1369" s="1">
        <v>645151670.37110996</v>
      </c>
      <c r="Q1369" s="1">
        <v>256583785</v>
      </c>
      <c r="R1369" s="1">
        <v>74999441</v>
      </c>
      <c r="S1369" s="1">
        <v>3971327</v>
      </c>
      <c r="T1369" s="1">
        <v>54.5616700235867</v>
      </c>
      <c r="U1369" s="1">
        <v>6.4102463590257104</v>
      </c>
      <c r="V1369" s="1">
        <v>115101387</v>
      </c>
      <c r="W1369" s="1">
        <v>43.63</v>
      </c>
      <c r="X1369" s="1">
        <v>0.86</v>
      </c>
      <c r="Y1369" s="1">
        <v>2574776795</v>
      </c>
      <c r="Z1369" s="1">
        <v>6604821222.5911703</v>
      </c>
      <c r="AA1369" s="1">
        <v>2677662958.0966902</v>
      </c>
      <c r="AB1369" s="1">
        <v>2300864370</v>
      </c>
      <c r="AC1369" s="1">
        <v>6604821222.5911703</v>
      </c>
      <c r="AD1369" s="1">
        <v>2677662958.0966902</v>
      </c>
      <c r="AE1369" s="1">
        <v>2300864370</v>
      </c>
      <c r="AF1369" s="1">
        <v>5226490612.9814701</v>
      </c>
      <c r="AG1369" s="1">
        <v>2677662958.0966902</v>
      </c>
      <c r="AH1369" s="1">
        <v>2300864370</v>
      </c>
      <c r="AI1369" s="1">
        <v>4577864443.7533798</v>
      </c>
      <c r="AJ1369" s="1">
        <v>2677662958.0966902</v>
      </c>
      <c r="AK1369" s="1">
        <v>12079514904.799999</v>
      </c>
      <c r="AL1369" s="1">
        <v>14804875812.058901</v>
      </c>
      <c r="AM1369" s="1">
        <v>14530963387.058901</v>
      </c>
      <c r="AN1369" s="1">
        <v>13152632777.4492</v>
      </c>
      <c r="AO1369" s="1">
        <v>12504006608.2211</v>
      </c>
      <c r="AP1369" s="1">
        <v>1310057586.75069</v>
      </c>
      <c r="AQ1369" s="1">
        <v>0</v>
      </c>
      <c r="AR1369" s="1">
        <v>0</v>
      </c>
      <c r="AS1369" s="1">
        <v>0</v>
      </c>
      <c r="AT1369" s="1">
        <v>0</v>
      </c>
      <c r="AU1369" s="1">
        <v>0</v>
      </c>
      <c r="AV1369" s="1">
        <v>13389572491.550699</v>
      </c>
      <c r="AW1369" s="1">
        <v>16114933398.809601</v>
      </c>
      <c r="AX1369" s="1">
        <v>15841020973.809601</v>
      </c>
      <c r="AY1369" s="1">
        <v>14462690364.1999</v>
      </c>
      <c r="AZ1369" s="1">
        <v>13814064194.9718</v>
      </c>
      <c r="BA1369" s="1">
        <v>13814064194.9718</v>
      </c>
      <c r="BB1369" s="1">
        <v>14804875812.058901</v>
      </c>
      <c r="BC1369" s="1">
        <v>14530963387.058901</v>
      </c>
      <c r="BD1369" s="1">
        <v>13152632777.4492</v>
      </c>
      <c r="BE1369" s="1">
        <v>12504006608.2211</v>
      </c>
      <c r="BF1369" s="1">
        <v>12504006608.2211</v>
      </c>
      <c r="BG1369" t="s">
        <v>39</v>
      </c>
    </row>
    <row r="1370" spans="1:59" x14ac:dyDescent="0.25">
      <c r="A1370">
        <v>2000</v>
      </c>
      <c r="B1370" t="s">
        <v>322</v>
      </c>
      <c r="C1370">
        <v>2020</v>
      </c>
      <c r="D1370" s="2">
        <v>144088</v>
      </c>
      <c r="E1370" s="7">
        <v>130537.07</v>
      </c>
      <c r="F1370" t="s">
        <v>45</v>
      </c>
      <c r="G1370" s="2">
        <v>307</v>
      </c>
      <c r="H1370" s="1">
        <v>16145780840</v>
      </c>
      <c r="I1370" s="1">
        <v>9850136289</v>
      </c>
      <c r="J1370" s="1">
        <v>2655949649</v>
      </c>
      <c r="K1370" s="1">
        <v>973392940.29999995</v>
      </c>
      <c r="L1370" s="1">
        <v>106654262</v>
      </c>
      <c r="M1370" s="1">
        <v>727843617.79999995</v>
      </c>
      <c r="N1370" s="1">
        <v>163665364.496378</v>
      </c>
      <c r="O1370" s="1">
        <v>43386587.254321799</v>
      </c>
      <c r="P1370" s="1">
        <v>645151670.37110996</v>
      </c>
      <c r="Q1370" s="1">
        <v>256583785</v>
      </c>
      <c r="R1370" s="1">
        <v>74999441</v>
      </c>
      <c r="S1370" s="1">
        <v>3971327</v>
      </c>
      <c r="T1370" s="1">
        <v>56.584513949985002</v>
      </c>
      <c r="U1370" s="1">
        <v>3.6179690257961101</v>
      </c>
      <c r="V1370" s="1">
        <v>115101387</v>
      </c>
      <c r="W1370" s="1">
        <v>43.63</v>
      </c>
      <c r="X1370" s="1">
        <v>0.86</v>
      </c>
      <c r="Y1370" s="1">
        <v>2471829640</v>
      </c>
      <c r="Z1370" s="1">
        <v>7265300449.6746902</v>
      </c>
      <c r="AA1370" s="1">
        <v>2677662958.0966902</v>
      </c>
      <c r="AB1370" s="1">
        <v>2208869040</v>
      </c>
      <c r="AC1370" s="1">
        <v>7265300449.6746902</v>
      </c>
      <c r="AD1370" s="1">
        <v>2677662958.0966902</v>
      </c>
      <c r="AE1370" s="1">
        <v>2208869040</v>
      </c>
      <c r="AF1370" s="1">
        <v>5749137383.2852697</v>
      </c>
      <c r="AG1370" s="1">
        <v>2677662958.0966902</v>
      </c>
      <c r="AH1370" s="1">
        <v>2208869040</v>
      </c>
      <c r="AI1370" s="1">
        <v>5035648881.4549599</v>
      </c>
      <c r="AJ1370" s="1">
        <v>2677662958.0966902</v>
      </c>
      <c r="AK1370" s="1">
        <v>13233929555.799999</v>
      </c>
      <c r="AL1370" s="1">
        <v>15715894367.142401</v>
      </c>
      <c r="AM1370" s="1">
        <v>15452933767.142401</v>
      </c>
      <c r="AN1370" s="1">
        <v>13936770700.753</v>
      </c>
      <c r="AO1370" s="1">
        <v>13223282198.922701</v>
      </c>
      <c r="AP1370" s="1">
        <v>1287099154.0506899</v>
      </c>
      <c r="AQ1370" s="1">
        <v>0</v>
      </c>
      <c r="AR1370" s="1">
        <v>0</v>
      </c>
      <c r="AS1370" s="1">
        <v>0</v>
      </c>
      <c r="AT1370" s="1">
        <v>0</v>
      </c>
      <c r="AU1370" s="1">
        <v>0</v>
      </c>
      <c r="AV1370" s="1">
        <v>14521028709.850599</v>
      </c>
      <c r="AW1370" s="1">
        <v>17002993521.1931</v>
      </c>
      <c r="AX1370" s="1">
        <v>16740032921.1931</v>
      </c>
      <c r="AY1370" s="1">
        <v>15223869854.803699</v>
      </c>
      <c r="AZ1370" s="1">
        <v>14510381352.9734</v>
      </c>
      <c r="BA1370" s="1">
        <v>14510381352.9734</v>
      </c>
      <c r="BB1370" s="1">
        <v>15715894367.142401</v>
      </c>
      <c r="BC1370" s="1">
        <v>15452933767.142401</v>
      </c>
      <c r="BD1370" s="1">
        <v>13936770700.753</v>
      </c>
      <c r="BE1370" s="1">
        <v>13223282198.922701</v>
      </c>
      <c r="BF1370" s="1">
        <v>13223282198.922701</v>
      </c>
      <c r="BG1370" t="s">
        <v>39</v>
      </c>
    </row>
    <row r="1371" spans="1:59" x14ac:dyDescent="0.25">
      <c r="A1371">
        <v>2000</v>
      </c>
      <c r="B1371" t="s">
        <v>322</v>
      </c>
      <c r="C1371">
        <v>2021</v>
      </c>
      <c r="D1371" s="2">
        <v>144088</v>
      </c>
      <c r="E1371" s="7">
        <v>130537.07</v>
      </c>
      <c r="F1371" t="s">
        <v>45</v>
      </c>
      <c r="G1371" s="2">
        <v>307</v>
      </c>
      <c r="H1371" s="1">
        <v>16145780840</v>
      </c>
      <c r="I1371" s="1">
        <v>10134072890.768</v>
      </c>
      <c r="J1371" s="1">
        <v>2720163929</v>
      </c>
      <c r="K1371" s="1">
        <v>1073592261.568</v>
      </c>
      <c r="L1371" s="1">
        <v>213410259</v>
      </c>
      <c r="M1371" s="1">
        <v>727843617.79999995</v>
      </c>
      <c r="N1371" s="1">
        <v>163665364.496378</v>
      </c>
      <c r="O1371" s="1">
        <v>43386587.254321799</v>
      </c>
      <c r="P1371" s="1">
        <v>645151670.37110996</v>
      </c>
      <c r="Q1371" s="1">
        <v>256583785</v>
      </c>
      <c r="R1371" s="1">
        <v>74999441</v>
      </c>
      <c r="S1371" s="1">
        <v>3971327</v>
      </c>
      <c r="T1371" s="1">
        <v>56.706737650578901</v>
      </c>
      <c r="U1371" s="1">
        <v>2.7983656196375</v>
      </c>
      <c r="V1371" s="1">
        <v>115101387</v>
      </c>
      <c r="W1371" s="1">
        <v>43.63</v>
      </c>
      <c r="X1371" s="1">
        <v>0.86</v>
      </c>
      <c r="Y1371" s="1">
        <v>2471829640</v>
      </c>
      <c r="Z1371" s="1">
        <v>7394488730.9189796</v>
      </c>
      <c r="AA1371" s="1">
        <v>2677662958.0966902</v>
      </c>
      <c r="AB1371" s="1">
        <v>2208869040</v>
      </c>
      <c r="AC1371" s="1">
        <v>7394488730.9189796</v>
      </c>
      <c r="AD1371" s="1">
        <v>2677662958.0966902</v>
      </c>
      <c r="AE1371" s="1">
        <v>2208869040</v>
      </c>
      <c r="AF1371" s="1">
        <v>5851365939.74053</v>
      </c>
      <c r="AG1371" s="1">
        <v>2677662958.0966902</v>
      </c>
      <c r="AH1371" s="1">
        <v>2208869040</v>
      </c>
      <c r="AI1371" s="1">
        <v>5125190508.5977297</v>
      </c>
      <c r="AJ1371" s="1">
        <v>2677662958.0966902</v>
      </c>
      <c r="AK1371" s="1">
        <v>13582080437.5679</v>
      </c>
      <c r="AL1371" s="1">
        <v>15909296928.3867</v>
      </c>
      <c r="AM1371" s="1">
        <v>15646336328.3867</v>
      </c>
      <c r="AN1371" s="1">
        <v>14103213537.2083</v>
      </c>
      <c r="AO1371" s="1">
        <v>13377038106.0655</v>
      </c>
      <c r="AP1371" s="1">
        <v>1494054472.3186901</v>
      </c>
      <c r="AQ1371" s="1">
        <v>0</v>
      </c>
      <c r="AR1371" s="1">
        <v>0</v>
      </c>
      <c r="AS1371" s="1">
        <v>0</v>
      </c>
      <c r="AT1371" s="1">
        <v>0</v>
      </c>
      <c r="AU1371" s="1">
        <v>0</v>
      </c>
      <c r="AV1371" s="1">
        <v>15076134909.8866</v>
      </c>
      <c r="AW1371" s="1">
        <v>17403351400.705399</v>
      </c>
      <c r="AX1371" s="1">
        <v>17140390800.7054</v>
      </c>
      <c r="AY1371" s="1">
        <v>15597268009.527</v>
      </c>
      <c r="AZ1371" s="1">
        <v>14871092578.384199</v>
      </c>
      <c r="BA1371" s="1">
        <v>14871092578.384199</v>
      </c>
      <c r="BB1371" s="1">
        <v>15909296928.3867</v>
      </c>
      <c r="BC1371" s="1">
        <v>15646336328.3867</v>
      </c>
      <c r="BD1371" s="1">
        <v>14103213537.2083</v>
      </c>
      <c r="BE1371" s="1">
        <v>13377038106.0655</v>
      </c>
      <c r="BF1371" s="1">
        <v>13377038106.0655</v>
      </c>
      <c r="BG1371" t="s">
        <v>39</v>
      </c>
    </row>
    <row r="1372" spans="1:59" x14ac:dyDescent="0.25">
      <c r="A1372">
        <v>2031</v>
      </c>
      <c r="B1372" t="s">
        <v>323</v>
      </c>
      <c r="C1372">
        <v>2017</v>
      </c>
      <c r="D1372" s="2">
        <v>14588</v>
      </c>
      <c r="E1372" s="7">
        <v>42271.37</v>
      </c>
      <c r="F1372" t="s">
        <v>51</v>
      </c>
      <c r="G1372" s="2">
        <v>274</v>
      </c>
      <c r="H1372" s="1">
        <v>1458945880</v>
      </c>
      <c r="I1372" s="1">
        <v>692934013.5</v>
      </c>
      <c r="J1372" s="1">
        <v>0</v>
      </c>
      <c r="K1372" s="1">
        <v>551339892</v>
      </c>
      <c r="L1372" s="1">
        <v>0</v>
      </c>
      <c r="M1372" s="1">
        <v>724228.68290000001</v>
      </c>
      <c r="N1372" s="1">
        <v>8450033.2696148604</v>
      </c>
      <c r="O1372" s="1">
        <v>42794319.848358303</v>
      </c>
      <c r="P1372" s="1">
        <v>724228.68290000001</v>
      </c>
      <c r="Q1372" s="1">
        <v>14587904</v>
      </c>
      <c r="R1372" s="1">
        <v>7330819</v>
      </c>
      <c r="S1372" s="1">
        <v>92235</v>
      </c>
      <c r="T1372" s="1">
        <v>54.223189715863803</v>
      </c>
      <c r="U1372" s="1">
        <v>6.1343355219768796</v>
      </c>
      <c r="V1372" s="1">
        <v>180779</v>
      </c>
      <c r="W1372" s="1">
        <v>41.97</v>
      </c>
      <c r="X1372" s="1">
        <v>1</v>
      </c>
      <c r="Y1372" s="1">
        <v>250257140</v>
      </c>
      <c r="Z1372" s="1">
        <v>385672770.71315098</v>
      </c>
      <c r="AA1372" s="1">
        <v>4704122.6705999998</v>
      </c>
      <c r="AB1372" s="1">
        <v>223634040</v>
      </c>
      <c r="AC1372" s="1">
        <v>385672770.71315098</v>
      </c>
      <c r="AD1372" s="1">
        <v>4704122.6705999998</v>
      </c>
      <c r="AE1372" s="1">
        <v>223634040</v>
      </c>
      <c r="AF1372" s="1">
        <v>304301680.82932699</v>
      </c>
      <c r="AG1372" s="1">
        <v>4704122.6705999998</v>
      </c>
      <c r="AH1372" s="1">
        <v>223634040</v>
      </c>
      <c r="AI1372" s="1">
        <v>266009403.23693901</v>
      </c>
      <c r="AJ1372" s="1">
        <v>4704122.6705999998</v>
      </c>
      <c r="AK1372" s="1">
        <v>693658242.18289995</v>
      </c>
      <c r="AL1372" s="1">
        <v>641358262.06665099</v>
      </c>
      <c r="AM1372" s="1">
        <v>614735162.06665099</v>
      </c>
      <c r="AN1372" s="1">
        <v>533364072.182827</v>
      </c>
      <c r="AO1372" s="1">
        <v>495071794.59043902</v>
      </c>
      <c r="AP1372" s="1">
        <v>602584245.11797297</v>
      </c>
      <c r="AQ1372" s="1">
        <v>0</v>
      </c>
      <c r="AR1372" s="1">
        <v>0</v>
      </c>
      <c r="AS1372" s="1">
        <v>0</v>
      </c>
      <c r="AT1372" s="1">
        <v>0</v>
      </c>
      <c r="AU1372" s="1">
        <v>0</v>
      </c>
      <c r="AV1372" s="1">
        <v>1296242487.3008699</v>
      </c>
      <c r="AW1372" s="1">
        <v>1243942507.1846199</v>
      </c>
      <c r="AX1372" s="1">
        <v>1217319407.1846199</v>
      </c>
      <c r="AY1372" s="1">
        <v>1135948317.3008001</v>
      </c>
      <c r="AZ1372" s="1">
        <v>1097656039.70841</v>
      </c>
      <c r="BA1372" s="1">
        <v>1097656039.70841</v>
      </c>
      <c r="BB1372" s="1">
        <v>641358262.06665099</v>
      </c>
      <c r="BC1372" s="1">
        <v>614735162.06665099</v>
      </c>
      <c r="BD1372" s="1">
        <v>533364072.182827</v>
      </c>
      <c r="BE1372" s="1">
        <v>495071794.59043902</v>
      </c>
      <c r="BF1372" s="1">
        <v>495071794.59043902</v>
      </c>
      <c r="BG1372" t="s">
        <v>39</v>
      </c>
    </row>
    <row r="1373" spans="1:59" x14ac:dyDescent="0.25">
      <c r="A1373">
        <v>2031</v>
      </c>
      <c r="B1373" t="s">
        <v>323</v>
      </c>
      <c r="C1373">
        <v>2018</v>
      </c>
      <c r="D1373" s="2">
        <v>14588</v>
      </c>
      <c r="E1373" s="7">
        <v>42271.37</v>
      </c>
      <c r="F1373" t="s">
        <v>51</v>
      </c>
      <c r="G1373" s="2">
        <v>274</v>
      </c>
      <c r="H1373" s="1">
        <v>1458945880</v>
      </c>
      <c r="I1373" s="1">
        <v>654829739.10000002</v>
      </c>
      <c r="J1373" s="1">
        <v>0</v>
      </c>
      <c r="K1373" s="1">
        <v>551339892</v>
      </c>
      <c r="L1373" s="1">
        <v>0</v>
      </c>
      <c r="M1373" s="1">
        <v>724228.68290000001</v>
      </c>
      <c r="N1373" s="1">
        <v>8450033.2696148604</v>
      </c>
      <c r="O1373" s="1">
        <v>42794319.848358303</v>
      </c>
      <c r="P1373" s="1">
        <v>724228.68290000001</v>
      </c>
      <c r="Q1373" s="1">
        <v>14587904</v>
      </c>
      <c r="R1373" s="1">
        <v>7330819</v>
      </c>
      <c r="S1373" s="1">
        <v>92235</v>
      </c>
      <c r="T1373" s="1">
        <v>54.223474698083002</v>
      </c>
      <c r="U1373" s="1">
        <v>5.7277523138052802</v>
      </c>
      <c r="V1373" s="1">
        <v>180779</v>
      </c>
      <c r="W1373" s="1">
        <v>41.97</v>
      </c>
      <c r="X1373" s="1">
        <v>1</v>
      </c>
      <c r="Y1373" s="1">
        <v>250257140</v>
      </c>
      <c r="Z1373" s="1">
        <v>388935854.95446801</v>
      </c>
      <c r="AA1373" s="1">
        <v>4704122.6705999998</v>
      </c>
      <c r="AB1373" s="1">
        <v>223634040</v>
      </c>
      <c r="AC1373" s="1">
        <v>388935854.95446801</v>
      </c>
      <c r="AD1373" s="1">
        <v>4704122.6705999998</v>
      </c>
      <c r="AE1373" s="1">
        <v>223634040</v>
      </c>
      <c r="AF1373" s="1">
        <v>306876303.91584802</v>
      </c>
      <c r="AG1373" s="1">
        <v>4704122.6705999998</v>
      </c>
      <c r="AH1373" s="1">
        <v>223634040</v>
      </c>
      <c r="AI1373" s="1">
        <v>268260044.60355601</v>
      </c>
      <c r="AJ1373" s="1">
        <v>4704122.6705999998</v>
      </c>
      <c r="AK1373" s="1">
        <v>655553967.78289998</v>
      </c>
      <c r="AL1373" s="1">
        <v>644621346.30796802</v>
      </c>
      <c r="AM1373" s="1">
        <v>617998246.30796802</v>
      </c>
      <c r="AN1373" s="1">
        <v>535938695.26934803</v>
      </c>
      <c r="AO1373" s="1">
        <v>497322435.95705599</v>
      </c>
      <c r="AP1373" s="1">
        <v>602584245.11797297</v>
      </c>
      <c r="AQ1373" s="1">
        <v>0</v>
      </c>
      <c r="AR1373" s="1">
        <v>0</v>
      </c>
      <c r="AS1373" s="1">
        <v>0</v>
      </c>
      <c r="AT1373" s="1">
        <v>0</v>
      </c>
      <c r="AU1373" s="1">
        <v>0</v>
      </c>
      <c r="AV1373" s="1">
        <v>1258138212.9008701</v>
      </c>
      <c r="AW1373" s="1">
        <v>1247205591.42594</v>
      </c>
      <c r="AX1373" s="1">
        <v>1220582491.42594</v>
      </c>
      <c r="AY1373" s="1">
        <v>1138522940.38732</v>
      </c>
      <c r="AZ1373" s="1">
        <v>1099906681.0750201</v>
      </c>
      <c r="BA1373" s="1">
        <v>1099906681.0750201</v>
      </c>
      <c r="BB1373" s="1">
        <v>644621346.30796802</v>
      </c>
      <c r="BC1373" s="1">
        <v>617998246.30796802</v>
      </c>
      <c r="BD1373" s="1">
        <v>535938695.26934803</v>
      </c>
      <c r="BE1373" s="1">
        <v>497322435.95705599</v>
      </c>
      <c r="BF1373" s="1">
        <v>497322435.95705599</v>
      </c>
      <c r="BG1373" t="s">
        <v>39</v>
      </c>
    </row>
    <row r="1374" spans="1:59" x14ac:dyDescent="0.25">
      <c r="A1374">
        <v>2031</v>
      </c>
      <c r="B1374" t="s">
        <v>323</v>
      </c>
      <c r="C1374">
        <v>2019</v>
      </c>
      <c r="D1374" s="2">
        <v>14588</v>
      </c>
      <c r="E1374" s="7">
        <v>42271.37</v>
      </c>
      <c r="F1374" t="s">
        <v>51</v>
      </c>
      <c r="G1374" s="2">
        <v>274</v>
      </c>
      <c r="H1374" s="1">
        <v>1458945880</v>
      </c>
      <c r="I1374" s="1">
        <v>673881876.30699897</v>
      </c>
      <c r="J1374" s="1">
        <v>0</v>
      </c>
      <c r="K1374" s="1">
        <v>551339892</v>
      </c>
      <c r="L1374" s="1">
        <v>0</v>
      </c>
      <c r="M1374" s="1">
        <v>724228.68290000001</v>
      </c>
      <c r="N1374" s="1">
        <v>8450033.2696148604</v>
      </c>
      <c r="O1374" s="1">
        <v>42794319.848358303</v>
      </c>
      <c r="P1374" s="1">
        <v>724228.68290000001</v>
      </c>
      <c r="Q1374" s="1">
        <v>14587904</v>
      </c>
      <c r="R1374" s="1">
        <v>7330819</v>
      </c>
      <c r="S1374" s="1">
        <v>92235</v>
      </c>
      <c r="T1374" s="1">
        <v>52.876474758620397</v>
      </c>
      <c r="U1374" s="1">
        <v>9.33951219689183</v>
      </c>
      <c r="V1374" s="1">
        <v>180779</v>
      </c>
      <c r="W1374" s="1">
        <v>41.97</v>
      </c>
      <c r="X1374" s="1">
        <v>1</v>
      </c>
      <c r="Y1374" s="1">
        <v>250257140</v>
      </c>
      <c r="Z1374" s="1">
        <v>349166584.67090398</v>
      </c>
      <c r="AA1374" s="1">
        <v>4704122.6705999998</v>
      </c>
      <c r="AB1374" s="1">
        <v>223634040</v>
      </c>
      <c r="AC1374" s="1">
        <v>349166584.67090398</v>
      </c>
      <c r="AD1374" s="1">
        <v>4704122.6705999998</v>
      </c>
      <c r="AE1374" s="1">
        <v>223634040</v>
      </c>
      <c r="AF1374" s="1">
        <v>275497744.91032898</v>
      </c>
      <c r="AG1374" s="1">
        <v>4704122.6705999998</v>
      </c>
      <c r="AH1374" s="1">
        <v>223634040</v>
      </c>
      <c r="AI1374" s="1">
        <v>240830055.61123601</v>
      </c>
      <c r="AJ1374" s="1">
        <v>4704122.6705999998</v>
      </c>
      <c r="AK1374" s="1">
        <v>674606104.98989797</v>
      </c>
      <c r="AL1374" s="1">
        <v>604852076.02440405</v>
      </c>
      <c r="AM1374" s="1">
        <v>578228976.02440405</v>
      </c>
      <c r="AN1374" s="1">
        <v>504560136.26382899</v>
      </c>
      <c r="AO1374" s="1">
        <v>469892446.96473598</v>
      </c>
      <c r="AP1374" s="1">
        <v>602584245.11797297</v>
      </c>
      <c r="AQ1374" s="1">
        <v>0</v>
      </c>
      <c r="AR1374" s="1">
        <v>0</v>
      </c>
      <c r="AS1374" s="1">
        <v>0</v>
      </c>
      <c r="AT1374" s="1">
        <v>0</v>
      </c>
      <c r="AU1374" s="1">
        <v>0</v>
      </c>
      <c r="AV1374" s="1">
        <v>1277190350.1078701</v>
      </c>
      <c r="AW1374" s="1">
        <v>1207436321.14237</v>
      </c>
      <c r="AX1374" s="1">
        <v>1180813221.14237</v>
      </c>
      <c r="AY1374" s="1">
        <v>1107144381.3817999</v>
      </c>
      <c r="AZ1374" s="1">
        <v>1072476692.0827</v>
      </c>
      <c r="BA1374" s="1">
        <v>1072476692.0827</v>
      </c>
      <c r="BB1374" s="1">
        <v>604852076.02440405</v>
      </c>
      <c r="BC1374" s="1">
        <v>578228976.02440405</v>
      </c>
      <c r="BD1374" s="1">
        <v>504560136.26382899</v>
      </c>
      <c r="BE1374" s="1">
        <v>469892446.96473598</v>
      </c>
      <c r="BF1374" s="1">
        <v>469892446.96473598</v>
      </c>
      <c r="BG1374" t="s">
        <v>39</v>
      </c>
    </row>
    <row r="1375" spans="1:59" x14ac:dyDescent="0.25">
      <c r="A1375">
        <v>2031</v>
      </c>
      <c r="B1375" t="s">
        <v>323</v>
      </c>
      <c r="C1375">
        <v>2020</v>
      </c>
      <c r="D1375" s="2">
        <v>14076</v>
      </c>
      <c r="E1375" s="7">
        <v>42271.37</v>
      </c>
      <c r="F1375" t="s">
        <v>51</v>
      </c>
      <c r="G1375" s="2">
        <v>274</v>
      </c>
      <c r="H1375" s="1">
        <v>1407740760</v>
      </c>
      <c r="I1375" s="1">
        <v>730328242.27935696</v>
      </c>
      <c r="J1375" s="1">
        <v>0</v>
      </c>
      <c r="K1375" s="1">
        <v>597521774</v>
      </c>
      <c r="L1375" s="1">
        <v>0</v>
      </c>
      <c r="M1375" s="1">
        <v>724228.68290000001</v>
      </c>
      <c r="N1375" s="1">
        <v>8450033.2696148604</v>
      </c>
      <c r="O1375" s="1">
        <v>42794319.848358303</v>
      </c>
      <c r="P1375" s="1">
        <v>724228.68290000001</v>
      </c>
      <c r="Q1375" s="1">
        <v>14587904</v>
      </c>
      <c r="R1375" s="1">
        <v>7330819</v>
      </c>
      <c r="S1375" s="1">
        <v>92235</v>
      </c>
      <c r="T1375" s="1">
        <v>66.5393006034313</v>
      </c>
      <c r="U1375" s="1">
        <v>1.9006900808611999</v>
      </c>
      <c r="V1375" s="1">
        <v>180779</v>
      </c>
      <c r="W1375" s="1">
        <v>41.97</v>
      </c>
      <c r="X1375" s="1">
        <v>1</v>
      </c>
      <c r="Y1375" s="1">
        <v>241473780</v>
      </c>
      <c r="Z1375" s="1">
        <v>518401871.56001902</v>
      </c>
      <c r="AA1375" s="1">
        <v>4704122.6705999998</v>
      </c>
      <c r="AB1375" s="1">
        <v>215785080</v>
      </c>
      <c r="AC1375" s="1">
        <v>518401871.56001902</v>
      </c>
      <c r="AD1375" s="1">
        <v>4704122.6705999998</v>
      </c>
      <c r="AE1375" s="1">
        <v>215785080</v>
      </c>
      <c r="AF1375" s="1">
        <v>409026959.74383903</v>
      </c>
      <c r="AG1375" s="1">
        <v>4704122.6705999998</v>
      </c>
      <c r="AH1375" s="1">
        <v>215785080</v>
      </c>
      <c r="AI1375" s="1">
        <v>357556413.00681299</v>
      </c>
      <c r="AJ1375" s="1">
        <v>4704122.6705999998</v>
      </c>
      <c r="AK1375" s="1">
        <v>731052470.96225595</v>
      </c>
      <c r="AL1375" s="1">
        <v>765304002.91351902</v>
      </c>
      <c r="AM1375" s="1">
        <v>739615302.91351902</v>
      </c>
      <c r="AN1375" s="1">
        <v>630240391.09733903</v>
      </c>
      <c r="AO1375" s="1">
        <v>578769844.36031306</v>
      </c>
      <c r="AP1375" s="1">
        <v>648766127.11797297</v>
      </c>
      <c r="AQ1375" s="1">
        <v>0</v>
      </c>
      <c r="AR1375" s="1">
        <v>0</v>
      </c>
      <c r="AS1375" s="1">
        <v>0</v>
      </c>
      <c r="AT1375" s="1">
        <v>0</v>
      </c>
      <c r="AU1375" s="1">
        <v>0</v>
      </c>
      <c r="AV1375" s="1">
        <v>1379818598.08023</v>
      </c>
      <c r="AW1375" s="1">
        <v>1414070130.0314901</v>
      </c>
      <c r="AX1375" s="1">
        <v>1388381430.0314901</v>
      </c>
      <c r="AY1375" s="1">
        <v>1279006518.2153101</v>
      </c>
      <c r="AZ1375" s="1">
        <v>1227535971.4782801</v>
      </c>
      <c r="BA1375" s="1">
        <v>1227535971.4782801</v>
      </c>
      <c r="BB1375" s="1">
        <v>765304002.91351902</v>
      </c>
      <c r="BC1375" s="1">
        <v>739615302.91351902</v>
      </c>
      <c r="BD1375" s="1">
        <v>630240391.09733903</v>
      </c>
      <c r="BE1375" s="1">
        <v>578769844.36031306</v>
      </c>
      <c r="BF1375" s="1">
        <v>578769844.36031306</v>
      </c>
      <c r="BG1375" t="s">
        <v>39</v>
      </c>
    </row>
    <row r="1376" spans="1:59" x14ac:dyDescent="0.25">
      <c r="A1376">
        <v>2031</v>
      </c>
      <c r="B1376" t="s">
        <v>323</v>
      </c>
      <c r="C1376">
        <v>2021</v>
      </c>
      <c r="D1376" s="2">
        <v>14076</v>
      </c>
      <c r="E1376" s="7">
        <v>42271.37</v>
      </c>
      <c r="F1376" t="s">
        <v>51</v>
      </c>
      <c r="G1376" s="2">
        <v>274</v>
      </c>
      <c r="H1376" s="1">
        <v>1407740760</v>
      </c>
      <c r="I1376" s="1">
        <v>710370732.022825</v>
      </c>
      <c r="J1376" s="1">
        <v>0</v>
      </c>
      <c r="K1376" s="1">
        <v>581193435.29428697</v>
      </c>
      <c r="L1376" s="1">
        <v>0</v>
      </c>
      <c r="M1376" s="1">
        <v>724228.68290000001</v>
      </c>
      <c r="N1376" s="1">
        <v>8450033.2696148604</v>
      </c>
      <c r="O1376" s="1">
        <v>42794319.848358303</v>
      </c>
      <c r="P1376" s="1">
        <v>724228.68290000001</v>
      </c>
      <c r="Q1376" s="1">
        <v>14587904</v>
      </c>
      <c r="R1376" s="1">
        <v>7330819</v>
      </c>
      <c r="S1376" s="1">
        <v>92235</v>
      </c>
      <c r="T1376" s="1">
        <v>56.121274716642503</v>
      </c>
      <c r="U1376" s="1">
        <v>5.1838600895863198</v>
      </c>
      <c r="V1376" s="1">
        <v>180779</v>
      </c>
      <c r="W1376" s="1">
        <v>41.97</v>
      </c>
      <c r="X1376" s="1">
        <v>1</v>
      </c>
      <c r="Y1376" s="1">
        <v>241473780</v>
      </c>
      <c r="Z1376" s="1">
        <v>408518234.86945599</v>
      </c>
      <c r="AA1376" s="1">
        <v>4704122.6705999998</v>
      </c>
      <c r="AB1376" s="1">
        <v>215785080</v>
      </c>
      <c r="AC1376" s="1">
        <v>408518234.86945599</v>
      </c>
      <c r="AD1376" s="1">
        <v>4704122.6705999998</v>
      </c>
      <c r="AE1376" s="1">
        <v>215785080</v>
      </c>
      <c r="AF1376" s="1">
        <v>322327099.44841999</v>
      </c>
      <c r="AG1376" s="1">
        <v>4704122.6705999998</v>
      </c>
      <c r="AH1376" s="1">
        <v>215785080</v>
      </c>
      <c r="AI1376" s="1">
        <v>281766565.13263798</v>
      </c>
      <c r="AJ1376" s="1">
        <v>4704122.6705999998</v>
      </c>
      <c r="AK1376" s="1">
        <v>711094960.70572495</v>
      </c>
      <c r="AL1376" s="1">
        <v>655420366.22295594</v>
      </c>
      <c r="AM1376" s="1">
        <v>629731666.22295594</v>
      </c>
      <c r="AN1376" s="1">
        <v>543540530.80192006</v>
      </c>
      <c r="AO1376" s="1">
        <v>502979996.48613799</v>
      </c>
      <c r="AP1376" s="1">
        <v>632437788.41226006</v>
      </c>
      <c r="AQ1376" s="1">
        <v>0</v>
      </c>
      <c r="AR1376" s="1">
        <v>0</v>
      </c>
      <c r="AS1376" s="1">
        <v>0</v>
      </c>
      <c r="AT1376" s="1">
        <v>0</v>
      </c>
      <c r="AU1376" s="1">
        <v>0</v>
      </c>
      <c r="AV1376" s="1">
        <v>1343532749.11798</v>
      </c>
      <c r="AW1376" s="1">
        <v>1287858154.63521</v>
      </c>
      <c r="AX1376" s="1">
        <v>1262169454.63521</v>
      </c>
      <c r="AY1376" s="1">
        <v>1175978319.21418</v>
      </c>
      <c r="AZ1376" s="1">
        <v>1135417784.8983901</v>
      </c>
      <c r="BA1376" s="1">
        <v>1135417784.8983901</v>
      </c>
      <c r="BB1376" s="1">
        <v>655420366.22295594</v>
      </c>
      <c r="BC1376" s="1">
        <v>629731666.22295594</v>
      </c>
      <c r="BD1376" s="1">
        <v>543540530.80192006</v>
      </c>
      <c r="BE1376" s="1">
        <v>502979996.48613799</v>
      </c>
      <c r="BF1376" s="1">
        <v>502979996.48613799</v>
      </c>
      <c r="BG1376" t="s">
        <v>39</v>
      </c>
    </row>
    <row r="1377" spans="1:59" x14ac:dyDescent="0.25">
      <c r="A1377">
        <v>2033</v>
      </c>
      <c r="B1377" t="s">
        <v>324</v>
      </c>
      <c r="C1377">
        <v>2017</v>
      </c>
      <c r="D1377" s="2">
        <v>86251</v>
      </c>
      <c r="E1377" s="7">
        <v>70333.06</v>
      </c>
      <c r="F1377" t="s">
        <v>51</v>
      </c>
      <c r="G1377" s="2">
        <v>237</v>
      </c>
      <c r="H1377" s="1">
        <v>7461142755</v>
      </c>
      <c r="I1377" s="1">
        <v>5036411709</v>
      </c>
      <c r="J1377" s="1">
        <v>0</v>
      </c>
      <c r="K1377" s="1">
        <v>2077756316.3999901</v>
      </c>
      <c r="L1377" s="1">
        <v>31490240.640000001</v>
      </c>
      <c r="M1377" s="1">
        <v>694346258.61228597</v>
      </c>
      <c r="N1377" s="1">
        <v>188612890.89165401</v>
      </c>
      <c r="O1377" s="1">
        <v>101651198.994822</v>
      </c>
      <c r="P1377" s="1">
        <v>257476709.13853899</v>
      </c>
      <c r="Q1377" s="1">
        <v>112899329</v>
      </c>
      <c r="R1377" s="1">
        <v>62150421</v>
      </c>
      <c r="S1377" s="1">
        <v>1920570</v>
      </c>
      <c r="T1377" s="1">
        <v>53.3128574418879</v>
      </c>
      <c r="U1377" s="1">
        <v>10.785010130143901</v>
      </c>
      <c r="V1377" s="1">
        <v>2308901</v>
      </c>
      <c r="W1377" s="1">
        <v>28.46</v>
      </c>
      <c r="X1377" s="1">
        <v>1.08</v>
      </c>
      <c r="Y1377" s="1">
        <v>1479635905</v>
      </c>
      <c r="Z1377" s="1">
        <v>2694315292.3082099</v>
      </c>
      <c r="AA1377" s="1">
        <v>40741019.9252</v>
      </c>
      <c r="AB1377" s="1">
        <v>1322227830</v>
      </c>
      <c r="AC1377" s="1">
        <v>2694315292.3082099</v>
      </c>
      <c r="AD1377" s="1">
        <v>40741019.9252</v>
      </c>
      <c r="AE1377" s="1">
        <v>1322227830</v>
      </c>
      <c r="AF1377" s="1">
        <v>2132534330.6837101</v>
      </c>
      <c r="AG1377" s="1">
        <v>40741019.9252</v>
      </c>
      <c r="AH1377" s="1">
        <v>1322227830</v>
      </c>
      <c r="AI1377" s="1">
        <v>1868166819.3310001</v>
      </c>
      <c r="AJ1377" s="1">
        <v>40741019.9252</v>
      </c>
      <c r="AK1377" s="1">
        <v>5730757967.6122799</v>
      </c>
      <c r="AL1377" s="1">
        <v>4472168926.3719501</v>
      </c>
      <c r="AM1377" s="1">
        <v>4314760851.3719501</v>
      </c>
      <c r="AN1377" s="1">
        <v>3752979889.7474499</v>
      </c>
      <c r="AO1377" s="1">
        <v>3488612378.3947401</v>
      </c>
      <c r="AP1377" s="1">
        <v>2399510646.9264598</v>
      </c>
      <c r="AQ1377" s="1">
        <v>0</v>
      </c>
      <c r="AR1377" s="1">
        <v>0</v>
      </c>
      <c r="AS1377" s="1">
        <v>0</v>
      </c>
      <c r="AT1377" s="1">
        <v>0</v>
      </c>
      <c r="AU1377" s="1">
        <v>0</v>
      </c>
      <c r="AV1377" s="1">
        <v>8130268614.5387497</v>
      </c>
      <c r="AW1377" s="1">
        <v>6871679573.29842</v>
      </c>
      <c r="AX1377" s="1">
        <v>6714271498.29842</v>
      </c>
      <c r="AY1377" s="1">
        <v>6152490536.6739101</v>
      </c>
      <c r="AZ1377" s="1">
        <v>5888123025.3212099</v>
      </c>
      <c r="BA1377" s="1">
        <v>5888123025.3212099</v>
      </c>
      <c r="BB1377" s="1">
        <v>4472168926.3719501</v>
      </c>
      <c r="BC1377" s="1">
        <v>4314760851.3719501</v>
      </c>
      <c r="BD1377" s="1">
        <v>3752979889.7474499</v>
      </c>
      <c r="BE1377" s="1">
        <v>3488612378.3947401</v>
      </c>
      <c r="BF1377" s="1">
        <v>3488612378.3947401</v>
      </c>
      <c r="BG1377" t="s">
        <v>39</v>
      </c>
    </row>
    <row r="1378" spans="1:59" x14ac:dyDescent="0.25">
      <c r="A1378">
        <v>2033</v>
      </c>
      <c r="B1378" t="s">
        <v>324</v>
      </c>
      <c r="C1378">
        <v>2018</v>
      </c>
      <c r="D1378" s="2">
        <v>86288</v>
      </c>
      <c r="E1378" s="7">
        <v>70333.06</v>
      </c>
      <c r="F1378" t="s">
        <v>51</v>
      </c>
      <c r="G1378" s="2">
        <v>237</v>
      </c>
      <c r="H1378" s="1">
        <v>7464343440</v>
      </c>
      <c r="I1378" s="1">
        <v>5172115467</v>
      </c>
      <c r="J1378" s="1">
        <v>0</v>
      </c>
      <c r="K1378" s="1">
        <v>2158398533</v>
      </c>
      <c r="L1378" s="1">
        <v>0</v>
      </c>
      <c r="M1378" s="1">
        <v>694346258.61228597</v>
      </c>
      <c r="N1378" s="1">
        <v>188612890.89165401</v>
      </c>
      <c r="O1378" s="1">
        <v>101651198.994822</v>
      </c>
      <c r="P1378" s="1">
        <v>257476709.13853899</v>
      </c>
      <c r="Q1378" s="1">
        <v>112899329</v>
      </c>
      <c r="R1378" s="1">
        <v>62150421</v>
      </c>
      <c r="S1378" s="1">
        <v>1920570</v>
      </c>
      <c r="T1378" s="1">
        <v>53.981695234424102</v>
      </c>
      <c r="U1378" s="1">
        <v>7.6982639019999999</v>
      </c>
      <c r="V1378" s="1">
        <v>2308901</v>
      </c>
      <c r="W1378" s="1">
        <v>28.46</v>
      </c>
      <c r="X1378" s="1">
        <v>1.08</v>
      </c>
      <c r="Y1378" s="1">
        <v>1480270640</v>
      </c>
      <c r="Z1378" s="1">
        <v>2932247096.9512501</v>
      </c>
      <c r="AA1378" s="1">
        <v>40741019.9252</v>
      </c>
      <c r="AB1378" s="1">
        <v>1322795040</v>
      </c>
      <c r="AC1378" s="1">
        <v>2932247096.9512501</v>
      </c>
      <c r="AD1378" s="1">
        <v>40741019.9252</v>
      </c>
      <c r="AE1378" s="1">
        <v>1322795040</v>
      </c>
      <c r="AF1378" s="1">
        <v>2320855921.4089398</v>
      </c>
      <c r="AG1378" s="1">
        <v>40741019.9252</v>
      </c>
      <c r="AH1378" s="1">
        <v>1322795040</v>
      </c>
      <c r="AI1378" s="1">
        <v>2033142427.0360899</v>
      </c>
      <c r="AJ1378" s="1">
        <v>40741019.9252</v>
      </c>
      <c r="AK1378" s="1">
        <v>5866461725.6122799</v>
      </c>
      <c r="AL1378" s="1">
        <v>4710735466.0149899</v>
      </c>
      <c r="AM1378" s="1">
        <v>4553259866.0149899</v>
      </c>
      <c r="AN1378" s="1">
        <v>3941868690.4726801</v>
      </c>
      <c r="AO1378" s="1">
        <v>3654155196.0998302</v>
      </c>
      <c r="AP1378" s="1">
        <v>2448662622.8864698</v>
      </c>
      <c r="AQ1378" s="1">
        <v>0</v>
      </c>
      <c r="AR1378" s="1">
        <v>0</v>
      </c>
      <c r="AS1378" s="1">
        <v>0</v>
      </c>
      <c r="AT1378" s="1">
        <v>0</v>
      </c>
      <c r="AU1378" s="1">
        <v>0</v>
      </c>
      <c r="AV1378" s="1">
        <v>8315124348.4987602</v>
      </c>
      <c r="AW1378" s="1">
        <v>7159398088.9014702</v>
      </c>
      <c r="AX1378" s="1">
        <v>7001922488.9014597</v>
      </c>
      <c r="AY1378" s="1">
        <v>6390531313.3591604</v>
      </c>
      <c r="AZ1378" s="1">
        <v>6102817818.98631</v>
      </c>
      <c r="BA1378" s="1">
        <v>6102817818.98631</v>
      </c>
      <c r="BB1378" s="1">
        <v>4710735466.0149899</v>
      </c>
      <c r="BC1378" s="1">
        <v>4553259866.0149899</v>
      </c>
      <c r="BD1378" s="1">
        <v>3941868690.4726801</v>
      </c>
      <c r="BE1378" s="1">
        <v>3654155196.0998302</v>
      </c>
      <c r="BF1378" s="1">
        <v>3654155196.0998302</v>
      </c>
      <c r="BG1378" t="s">
        <v>39</v>
      </c>
    </row>
    <row r="1379" spans="1:59" x14ac:dyDescent="0.25">
      <c r="A1379">
        <v>2033</v>
      </c>
      <c r="B1379" t="s">
        <v>324</v>
      </c>
      <c r="C1379">
        <v>2019</v>
      </c>
      <c r="D1379" s="2">
        <v>86913</v>
      </c>
      <c r="E1379" s="7">
        <v>70333.06</v>
      </c>
      <c r="F1379" t="s">
        <v>51</v>
      </c>
      <c r="G1379" s="2">
        <v>237</v>
      </c>
      <c r="H1379" s="1">
        <v>7518409065</v>
      </c>
      <c r="I1379" s="1">
        <v>5003285427</v>
      </c>
      <c r="J1379" s="1">
        <v>0</v>
      </c>
      <c r="K1379" s="1">
        <v>2118249565</v>
      </c>
      <c r="L1379" s="1">
        <v>29711151.780000001</v>
      </c>
      <c r="M1379" s="1">
        <v>694346258.61228597</v>
      </c>
      <c r="N1379" s="1">
        <v>188612890.89165401</v>
      </c>
      <c r="O1379" s="1">
        <v>101651198.994822</v>
      </c>
      <c r="P1379" s="1">
        <v>257476709.13853899</v>
      </c>
      <c r="Q1379" s="1">
        <v>112899329</v>
      </c>
      <c r="R1379" s="1">
        <v>62150421</v>
      </c>
      <c r="S1379" s="1">
        <v>1920570</v>
      </c>
      <c r="T1379" s="1">
        <v>52.834440194279402</v>
      </c>
      <c r="U1379" s="1">
        <v>11.674211571292799</v>
      </c>
      <c r="V1379" s="1">
        <v>2308901</v>
      </c>
      <c r="W1379" s="1">
        <v>28.46</v>
      </c>
      <c r="X1379" s="1">
        <v>1.08</v>
      </c>
      <c r="Y1379" s="1">
        <v>1490992515</v>
      </c>
      <c r="Z1379" s="1">
        <v>2607670983.2239799</v>
      </c>
      <c r="AA1379" s="1">
        <v>40741019.9252</v>
      </c>
      <c r="AB1379" s="1">
        <v>1332376290</v>
      </c>
      <c r="AC1379" s="1">
        <v>2607670983.2239799</v>
      </c>
      <c r="AD1379" s="1">
        <v>40741019.9252</v>
      </c>
      <c r="AE1379" s="1">
        <v>1332376290</v>
      </c>
      <c r="AF1379" s="1">
        <v>2063955881.7516301</v>
      </c>
      <c r="AG1379" s="1">
        <v>40741019.9252</v>
      </c>
      <c r="AH1379" s="1">
        <v>1332376290</v>
      </c>
      <c r="AI1379" s="1">
        <v>1808089951.6469901</v>
      </c>
      <c r="AJ1379" s="1">
        <v>40741019.9252</v>
      </c>
      <c r="AK1379" s="1">
        <v>5697631685.6122799</v>
      </c>
      <c r="AL1379" s="1">
        <v>4396881227.2877197</v>
      </c>
      <c r="AM1379" s="1">
        <v>4238265002.2877202</v>
      </c>
      <c r="AN1379" s="1">
        <v>3694549900.8153601</v>
      </c>
      <c r="AO1379" s="1">
        <v>3438683970.7107301</v>
      </c>
      <c r="AP1379" s="1">
        <v>2438224806.6664701</v>
      </c>
      <c r="AQ1379" s="1">
        <v>0</v>
      </c>
      <c r="AR1379" s="1">
        <v>0</v>
      </c>
      <c r="AS1379" s="1">
        <v>0</v>
      </c>
      <c r="AT1379" s="1">
        <v>0</v>
      </c>
      <c r="AU1379" s="1">
        <v>0</v>
      </c>
      <c r="AV1379" s="1">
        <v>8135856492.27876</v>
      </c>
      <c r="AW1379" s="1">
        <v>6835106033.9541998</v>
      </c>
      <c r="AX1379" s="1">
        <v>6676489808.9541998</v>
      </c>
      <c r="AY1379" s="1">
        <v>6132774707.4818401</v>
      </c>
      <c r="AZ1379" s="1">
        <v>5876908777.3772001</v>
      </c>
      <c r="BA1379" s="1">
        <v>5876908777.3772001</v>
      </c>
      <c r="BB1379" s="1">
        <v>4396881227.2877197</v>
      </c>
      <c r="BC1379" s="1">
        <v>4238265002.2877202</v>
      </c>
      <c r="BD1379" s="1">
        <v>3694549900.8153601</v>
      </c>
      <c r="BE1379" s="1">
        <v>3438683970.7107301</v>
      </c>
      <c r="BF1379" s="1">
        <v>3438683970.7107301</v>
      </c>
      <c r="BG1379" t="s">
        <v>39</v>
      </c>
    </row>
    <row r="1380" spans="1:59" x14ac:dyDescent="0.25">
      <c r="A1380">
        <v>2033</v>
      </c>
      <c r="B1380" t="s">
        <v>324</v>
      </c>
      <c r="C1380">
        <v>2020</v>
      </c>
      <c r="D1380" s="2">
        <v>87741</v>
      </c>
      <c r="E1380" s="7">
        <v>70333.06</v>
      </c>
      <c r="F1380" t="s">
        <v>51</v>
      </c>
      <c r="G1380" s="2">
        <v>237</v>
      </c>
      <c r="H1380" s="1">
        <v>7590035205</v>
      </c>
      <c r="I1380" s="1">
        <v>5511306957</v>
      </c>
      <c r="J1380" s="1">
        <v>23164747.59</v>
      </c>
      <c r="K1380" s="1">
        <v>2187274838</v>
      </c>
      <c r="L1380" s="1">
        <v>0</v>
      </c>
      <c r="M1380" s="1">
        <v>694346258.61228597</v>
      </c>
      <c r="N1380" s="1">
        <v>188612890.89165401</v>
      </c>
      <c r="O1380" s="1">
        <v>101651198.994822</v>
      </c>
      <c r="P1380" s="1">
        <v>257476709.13853899</v>
      </c>
      <c r="Q1380" s="1">
        <v>112899329</v>
      </c>
      <c r="R1380" s="1">
        <v>62150421</v>
      </c>
      <c r="S1380" s="1">
        <v>1920570</v>
      </c>
      <c r="T1380" s="1">
        <v>53.370147940000003</v>
      </c>
      <c r="U1380" s="1">
        <v>4.6538761107661397</v>
      </c>
      <c r="V1380" s="1">
        <v>2308901</v>
      </c>
      <c r="W1380" s="1">
        <v>28.46</v>
      </c>
      <c r="X1380" s="1">
        <v>1.08</v>
      </c>
      <c r="Y1380" s="1">
        <v>1505196855</v>
      </c>
      <c r="Z1380" s="1">
        <v>3086377620.0941701</v>
      </c>
      <c r="AA1380" s="1">
        <v>40741019.9252</v>
      </c>
      <c r="AB1380" s="1">
        <v>1345069530</v>
      </c>
      <c r="AC1380" s="1">
        <v>3086377620.0941701</v>
      </c>
      <c r="AD1380" s="1">
        <v>40741019.9252</v>
      </c>
      <c r="AE1380" s="1">
        <v>1345069530</v>
      </c>
      <c r="AF1380" s="1">
        <v>2442849302.4162998</v>
      </c>
      <c r="AG1380" s="1">
        <v>40741019.9252</v>
      </c>
      <c r="AH1380" s="1">
        <v>1345069530</v>
      </c>
      <c r="AI1380" s="1">
        <v>2140012447.03848</v>
      </c>
      <c r="AJ1380" s="1">
        <v>40741019.9252</v>
      </c>
      <c r="AK1380" s="1">
        <v>6228817963.20228</v>
      </c>
      <c r="AL1380" s="1">
        <v>4912956951.7479095</v>
      </c>
      <c r="AM1380" s="1">
        <v>4752829626.7479095</v>
      </c>
      <c r="AN1380" s="1">
        <v>4109301309.0700402</v>
      </c>
      <c r="AO1380" s="1">
        <v>3806464453.6922202</v>
      </c>
      <c r="AP1380" s="1">
        <v>2477538927.8864698</v>
      </c>
      <c r="AQ1380" s="1">
        <v>0</v>
      </c>
      <c r="AR1380" s="1">
        <v>0</v>
      </c>
      <c r="AS1380" s="1">
        <v>0</v>
      </c>
      <c r="AT1380" s="1">
        <v>0</v>
      </c>
      <c r="AU1380" s="1">
        <v>0</v>
      </c>
      <c r="AV1380" s="1">
        <v>8706356891.0887604</v>
      </c>
      <c r="AW1380" s="1">
        <v>7390495879.6343803</v>
      </c>
      <c r="AX1380" s="1">
        <v>7230368554.6343803</v>
      </c>
      <c r="AY1380" s="1">
        <v>6586840236.9565201</v>
      </c>
      <c r="AZ1380" s="1">
        <v>6284003381.5787001</v>
      </c>
      <c r="BA1380" s="1">
        <v>6284003381.5787001</v>
      </c>
      <c r="BB1380" s="1">
        <v>4912956951.7479095</v>
      </c>
      <c r="BC1380" s="1">
        <v>4752829626.7479095</v>
      </c>
      <c r="BD1380" s="1">
        <v>4109301309.0700402</v>
      </c>
      <c r="BE1380" s="1">
        <v>3806464453.6922202</v>
      </c>
      <c r="BF1380" s="1">
        <v>3806464453.6922202</v>
      </c>
      <c r="BG1380" t="s">
        <v>39</v>
      </c>
    </row>
    <row r="1381" spans="1:59" x14ac:dyDescent="0.25">
      <c r="A1381">
        <v>2033</v>
      </c>
      <c r="B1381" t="s">
        <v>324</v>
      </c>
      <c r="C1381">
        <v>2021</v>
      </c>
      <c r="D1381" s="2">
        <v>88234</v>
      </c>
      <c r="E1381" s="7">
        <v>70333.06</v>
      </c>
      <c r="F1381" t="s">
        <v>51</v>
      </c>
      <c r="G1381" s="2">
        <v>237</v>
      </c>
      <c r="H1381" s="1">
        <v>7632682170</v>
      </c>
      <c r="I1381" s="1">
        <v>5332414432</v>
      </c>
      <c r="J1381" s="1">
        <v>36961278.93</v>
      </c>
      <c r="K1381" s="1">
        <v>2263148031</v>
      </c>
      <c r="L1381" s="1">
        <v>0</v>
      </c>
      <c r="M1381" s="1">
        <v>694346258.61228597</v>
      </c>
      <c r="N1381" s="1">
        <v>188612890.89165401</v>
      </c>
      <c r="O1381" s="1">
        <v>101651198.994822</v>
      </c>
      <c r="P1381" s="1">
        <v>257476709.13853899</v>
      </c>
      <c r="Q1381" s="1">
        <v>112899329</v>
      </c>
      <c r="R1381" s="1">
        <v>62150421</v>
      </c>
      <c r="S1381" s="1">
        <v>1920570</v>
      </c>
      <c r="T1381" s="1">
        <v>55.427564940875698</v>
      </c>
      <c r="U1381" s="1">
        <v>7.8752950749582302</v>
      </c>
      <c r="V1381" s="1">
        <v>2308901</v>
      </c>
      <c r="W1381" s="1">
        <v>28.46</v>
      </c>
      <c r="X1381" s="1">
        <v>1.08</v>
      </c>
      <c r="Y1381" s="1">
        <v>1513654270</v>
      </c>
      <c r="Z1381" s="1">
        <v>3012633274.0177999</v>
      </c>
      <c r="AA1381" s="1">
        <v>40741019.9252</v>
      </c>
      <c r="AB1381" s="1">
        <v>1352627220</v>
      </c>
      <c r="AC1381" s="1">
        <v>3012633274.0177999</v>
      </c>
      <c r="AD1381" s="1">
        <v>40741019.9252</v>
      </c>
      <c r="AE1381" s="1">
        <v>1352627220</v>
      </c>
      <c r="AF1381" s="1">
        <v>2384481096.53088</v>
      </c>
      <c r="AG1381" s="1">
        <v>40741019.9252</v>
      </c>
      <c r="AH1381" s="1">
        <v>1352627220</v>
      </c>
      <c r="AI1381" s="1">
        <v>2088880071.8311601</v>
      </c>
      <c r="AJ1381" s="1">
        <v>40741019.9252</v>
      </c>
      <c r="AK1381" s="1">
        <v>6063721969.5422802</v>
      </c>
      <c r="AL1381" s="1">
        <v>4861466552.0115404</v>
      </c>
      <c r="AM1381" s="1">
        <v>4700439502.0115404</v>
      </c>
      <c r="AN1381" s="1">
        <v>4072287324.5246201</v>
      </c>
      <c r="AO1381" s="1">
        <v>3776686299.8249002</v>
      </c>
      <c r="AP1381" s="1">
        <v>2553412120.8864698</v>
      </c>
      <c r="AQ1381" s="1">
        <v>0</v>
      </c>
      <c r="AR1381" s="1">
        <v>0</v>
      </c>
      <c r="AS1381" s="1">
        <v>0</v>
      </c>
      <c r="AT1381" s="1">
        <v>0</v>
      </c>
      <c r="AU1381" s="1">
        <v>0</v>
      </c>
      <c r="AV1381" s="1">
        <v>8617134090.4287605</v>
      </c>
      <c r="AW1381" s="1">
        <v>7414878672.8980198</v>
      </c>
      <c r="AX1381" s="1">
        <v>7253851622.8980198</v>
      </c>
      <c r="AY1381" s="1">
        <v>6625699445.4111004</v>
      </c>
      <c r="AZ1381" s="1">
        <v>6330098420.71138</v>
      </c>
      <c r="BA1381" s="1">
        <v>6330098420.71138</v>
      </c>
      <c r="BB1381" s="1">
        <v>4861466552.0115404</v>
      </c>
      <c r="BC1381" s="1">
        <v>4700439502.0115404</v>
      </c>
      <c r="BD1381" s="1">
        <v>4072287324.5246201</v>
      </c>
      <c r="BE1381" s="1">
        <v>3776686299.8249002</v>
      </c>
      <c r="BF1381" s="1">
        <v>3776686299.8249002</v>
      </c>
      <c r="BG1381" t="s">
        <v>39</v>
      </c>
    </row>
    <row r="1382" spans="1:59" x14ac:dyDescent="0.25">
      <c r="A1382">
        <v>2035</v>
      </c>
      <c r="B1382" t="s">
        <v>325</v>
      </c>
      <c r="C1382">
        <v>2017</v>
      </c>
      <c r="D1382" s="2">
        <v>71035</v>
      </c>
      <c r="E1382" s="7">
        <v>97419.64</v>
      </c>
      <c r="F1382" t="s">
        <v>45</v>
      </c>
      <c r="G1382" s="2">
        <v>285</v>
      </c>
      <c r="H1382" s="1">
        <v>7389415875</v>
      </c>
      <c r="I1382" s="1">
        <v>4949052936</v>
      </c>
      <c r="J1382" s="1">
        <v>1704722985.9159999</v>
      </c>
      <c r="K1382" s="1">
        <v>1023738336</v>
      </c>
      <c r="L1382" s="1">
        <v>82501907.030000001</v>
      </c>
      <c r="M1382" s="1">
        <v>378108281.5</v>
      </c>
      <c r="N1382" s="1">
        <v>242384266.40000001</v>
      </c>
      <c r="O1382" s="1">
        <v>549282763.85920095</v>
      </c>
      <c r="P1382" s="1">
        <v>203407492</v>
      </c>
      <c r="Q1382" s="1">
        <v>103746478</v>
      </c>
      <c r="R1382" s="1">
        <v>39263202</v>
      </c>
      <c r="S1382" s="1">
        <v>2136645</v>
      </c>
      <c r="T1382" s="1">
        <v>66.627118516322994</v>
      </c>
      <c r="U1382" s="1">
        <v>2.3402190518626602</v>
      </c>
      <c r="V1382" s="1">
        <v>21833878</v>
      </c>
      <c r="W1382" s="1">
        <v>51.45</v>
      </c>
      <c r="X1382" s="1">
        <v>1</v>
      </c>
      <c r="Y1382" s="1">
        <v>1218605425</v>
      </c>
      <c r="Z1382" s="1">
        <v>3643645342.2618599</v>
      </c>
      <c r="AA1382" s="1">
        <v>696478874.32200003</v>
      </c>
      <c r="AB1382" s="1">
        <v>1088966550</v>
      </c>
      <c r="AC1382" s="1">
        <v>3643645342.2618599</v>
      </c>
      <c r="AD1382" s="1">
        <v>696478874.32200003</v>
      </c>
      <c r="AE1382" s="1">
        <v>1088966550</v>
      </c>
      <c r="AF1382" s="1">
        <v>2887467660.72506</v>
      </c>
      <c r="AG1382" s="1">
        <v>696478874.32200003</v>
      </c>
      <c r="AH1382" s="1">
        <v>1088966550</v>
      </c>
      <c r="AI1382" s="1">
        <v>2531619340.0018601</v>
      </c>
      <c r="AJ1382" s="1">
        <v>696478874.32200003</v>
      </c>
      <c r="AK1382" s="1">
        <v>7031884203.4160004</v>
      </c>
      <c r="AL1382" s="1">
        <v>7466860119.4998598</v>
      </c>
      <c r="AM1382" s="1">
        <v>7337221244.4998598</v>
      </c>
      <c r="AN1382" s="1">
        <v>6581043562.9630604</v>
      </c>
      <c r="AO1382" s="1">
        <v>6225195242.2398596</v>
      </c>
      <c r="AP1382" s="1">
        <v>1897907273.2892001</v>
      </c>
      <c r="AQ1382" s="1">
        <v>0</v>
      </c>
      <c r="AR1382" s="1">
        <v>0</v>
      </c>
      <c r="AS1382" s="1">
        <v>0</v>
      </c>
      <c r="AT1382" s="1">
        <v>0</v>
      </c>
      <c r="AU1382" s="1">
        <v>0</v>
      </c>
      <c r="AV1382" s="1">
        <v>8929791476.7052002</v>
      </c>
      <c r="AW1382" s="1">
        <v>9364767392.7890606</v>
      </c>
      <c r="AX1382" s="1">
        <v>9235128517.7890606</v>
      </c>
      <c r="AY1382" s="1">
        <v>8478950836.2522602</v>
      </c>
      <c r="AZ1382" s="1">
        <v>8123102515.5290604</v>
      </c>
      <c r="BA1382" s="1">
        <v>7389415875</v>
      </c>
      <c r="BB1382" s="1">
        <v>7466860119.4998598</v>
      </c>
      <c r="BC1382" s="1">
        <v>7337221244.4998598</v>
      </c>
      <c r="BD1382" s="1">
        <v>6581043562.9630604</v>
      </c>
      <c r="BE1382" s="1">
        <v>6225195242.2398596</v>
      </c>
      <c r="BF1382" s="1">
        <v>5491508601.7107897</v>
      </c>
      <c r="BG1382" t="s">
        <v>75</v>
      </c>
    </row>
    <row r="1383" spans="1:59" x14ac:dyDescent="0.25">
      <c r="A1383">
        <v>2035</v>
      </c>
      <c r="B1383" t="s">
        <v>325</v>
      </c>
      <c r="C1383">
        <v>2018</v>
      </c>
      <c r="D1383" s="2">
        <v>71554</v>
      </c>
      <c r="E1383" s="7">
        <v>97419.64</v>
      </c>
      <c r="F1383" t="s">
        <v>45</v>
      </c>
      <c r="G1383" s="2">
        <v>285</v>
      </c>
      <c r="H1383" s="1">
        <v>7443404850</v>
      </c>
      <c r="I1383" s="1">
        <v>5149601188.7799997</v>
      </c>
      <c r="J1383" s="1">
        <v>1876041107</v>
      </c>
      <c r="K1383" s="1">
        <v>1070941165</v>
      </c>
      <c r="L1383" s="1">
        <v>67140659.209999993</v>
      </c>
      <c r="M1383" s="1">
        <v>378108281.5</v>
      </c>
      <c r="N1383" s="1">
        <v>242384266.40000001</v>
      </c>
      <c r="O1383" s="1">
        <v>549282763.85920095</v>
      </c>
      <c r="P1383" s="1">
        <v>203407492</v>
      </c>
      <c r="Q1383" s="1">
        <v>103746478</v>
      </c>
      <c r="R1383" s="1">
        <v>39263202</v>
      </c>
      <c r="S1383" s="1">
        <v>2136645</v>
      </c>
      <c r="T1383" s="1">
        <v>66.964114846996395</v>
      </c>
      <c r="U1383" s="1">
        <v>2.2637889730424399</v>
      </c>
      <c r="V1383" s="1">
        <v>21833878</v>
      </c>
      <c r="W1383" s="1">
        <v>51.45</v>
      </c>
      <c r="X1383" s="1">
        <v>1</v>
      </c>
      <c r="Y1383" s="1">
        <v>1227508870</v>
      </c>
      <c r="Z1383" s="1">
        <v>3667077475.7737899</v>
      </c>
      <c r="AA1383" s="1">
        <v>696478874.32200003</v>
      </c>
      <c r="AB1383" s="1">
        <v>1096922820</v>
      </c>
      <c r="AC1383" s="1">
        <v>3667077475.7737899</v>
      </c>
      <c r="AD1383" s="1">
        <v>696478874.32200003</v>
      </c>
      <c r="AE1383" s="1">
        <v>1096922820</v>
      </c>
      <c r="AF1383" s="1">
        <v>2906036846.6314702</v>
      </c>
      <c r="AG1383" s="1">
        <v>696478874.32200003</v>
      </c>
      <c r="AH1383" s="1">
        <v>1096922820</v>
      </c>
      <c r="AI1383" s="1">
        <v>2547900079.9762602</v>
      </c>
      <c r="AJ1383" s="1">
        <v>696478874.32200003</v>
      </c>
      <c r="AK1383" s="1">
        <v>7403750577.2799997</v>
      </c>
      <c r="AL1383" s="1">
        <v>7670513819.0957899</v>
      </c>
      <c r="AM1383" s="1">
        <v>7539927769.0957899</v>
      </c>
      <c r="AN1383" s="1">
        <v>6778887139.9534702</v>
      </c>
      <c r="AO1383" s="1">
        <v>6420750373.2982597</v>
      </c>
      <c r="AP1383" s="1">
        <v>1929748854.4691999</v>
      </c>
      <c r="AQ1383" s="1">
        <v>0</v>
      </c>
      <c r="AR1383" s="1">
        <v>0</v>
      </c>
      <c r="AS1383" s="1">
        <v>0</v>
      </c>
      <c r="AT1383" s="1">
        <v>0</v>
      </c>
      <c r="AU1383" s="1">
        <v>0</v>
      </c>
      <c r="AV1383" s="1">
        <v>9333499431.7492008</v>
      </c>
      <c r="AW1383" s="1">
        <v>9600262673.5649891</v>
      </c>
      <c r="AX1383" s="1">
        <v>9469676623.5649891</v>
      </c>
      <c r="AY1383" s="1">
        <v>8708635994.4226704</v>
      </c>
      <c r="AZ1383" s="1">
        <v>8350499227.7674704</v>
      </c>
      <c r="BA1383" s="1">
        <v>7443404850</v>
      </c>
      <c r="BB1383" s="1">
        <v>7670513819.0957899</v>
      </c>
      <c r="BC1383" s="1">
        <v>7539927769.0957899</v>
      </c>
      <c r="BD1383" s="1">
        <v>6778887139.9534702</v>
      </c>
      <c r="BE1383" s="1">
        <v>6420750373.2982597</v>
      </c>
      <c r="BF1383" s="1">
        <v>5513655995.5307903</v>
      </c>
      <c r="BG1383" t="s">
        <v>75</v>
      </c>
    </row>
    <row r="1384" spans="1:59" x14ac:dyDescent="0.25">
      <c r="A1384">
        <v>2035</v>
      </c>
      <c r="B1384" t="s">
        <v>325</v>
      </c>
      <c r="C1384">
        <v>2019</v>
      </c>
      <c r="D1384" s="2">
        <v>77823</v>
      </c>
      <c r="E1384" s="7">
        <v>97419.64</v>
      </c>
      <c r="F1384" t="s">
        <v>45</v>
      </c>
      <c r="G1384" s="2">
        <v>285</v>
      </c>
      <c r="H1384" s="1">
        <v>8095537575</v>
      </c>
      <c r="I1384" s="1">
        <v>4685041447.42799</v>
      </c>
      <c r="J1384" s="1">
        <v>1349306276</v>
      </c>
      <c r="K1384" s="1">
        <v>881305495</v>
      </c>
      <c r="L1384" s="1">
        <v>56767422.119999997</v>
      </c>
      <c r="M1384" s="1">
        <v>378108281.5</v>
      </c>
      <c r="N1384" s="1">
        <v>242384266.40000001</v>
      </c>
      <c r="O1384" s="1">
        <v>549282763.85920095</v>
      </c>
      <c r="P1384" s="1">
        <v>203407492</v>
      </c>
      <c r="Q1384" s="1">
        <v>103746478</v>
      </c>
      <c r="R1384" s="1">
        <v>39263202</v>
      </c>
      <c r="S1384" s="1">
        <v>2136645</v>
      </c>
      <c r="T1384" s="1">
        <v>61.894844729231799</v>
      </c>
      <c r="U1384" s="1">
        <v>4.74326077975579</v>
      </c>
      <c r="V1384" s="1">
        <v>21833878</v>
      </c>
      <c r="W1384" s="1">
        <v>51.45</v>
      </c>
      <c r="X1384" s="1">
        <v>1</v>
      </c>
      <c r="Y1384" s="1">
        <v>1335053565</v>
      </c>
      <c r="Z1384" s="1">
        <v>3239230767.0012398</v>
      </c>
      <c r="AA1384" s="1">
        <v>696478874.32200003</v>
      </c>
      <c r="AB1384" s="1">
        <v>1193026590</v>
      </c>
      <c r="AC1384" s="1">
        <v>3239230767.0012398</v>
      </c>
      <c r="AD1384" s="1">
        <v>696478874.32200003</v>
      </c>
      <c r="AE1384" s="1">
        <v>1193026590</v>
      </c>
      <c r="AF1384" s="1">
        <v>2566982570.13554</v>
      </c>
      <c r="AG1384" s="1">
        <v>696478874.32200003</v>
      </c>
      <c r="AH1384" s="1">
        <v>1193026590</v>
      </c>
      <c r="AI1384" s="1">
        <v>2250630477.4928498</v>
      </c>
      <c r="AJ1384" s="1">
        <v>696478874.32200003</v>
      </c>
      <c r="AK1384" s="1">
        <v>6412456004.92799</v>
      </c>
      <c r="AL1384" s="1">
        <v>6823476974.3232403</v>
      </c>
      <c r="AM1384" s="1">
        <v>6681449999.3232403</v>
      </c>
      <c r="AN1384" s="1">
        <v>6009201802.4575396</v>
      </c>
      <c r="AO1384" s="1">
        <v>5692849709.8148499</v>
      </c>
      <c r="AP1384" s="1">
        <v>1729739947.3792</v>
      </c>
      <c r="AQ1384" s="1">
        <v>0</v>
      </c>
      <c r="AR1384" s="1">
        <v>0</v>
      </c>
      <c r="AS1384" s="1">
        <v>0</v>
      </c>
      <c r="AT1384" s="1">
        <v>0</v>
      </c>
      <c r="AU1384" s="1">
        <v>0</v>
      </c>
      <c r="AV1384" s="1">
        <v>8142195952.3071899</v>
      </c>
      <c r="AW1384" s="1">
        <v>8553216921.7024403</v>
      </c>
      <c r="AX1384" s="1">
        <v>8411189946.7024403</v>
      </c>
      <c r="AY1384" s="1">
        <v>7738941749.8367395</v>
      </c>
      <c r="AZ1384" s="1">
        <v>7422589657.1940498</v>
      </c>
      <c r="BA1384" s="1">
        <v>7422589657.1940498</v>
      </c>
      <c r="BB1384" s="1">
        <v>6823476974.3232403</v>
      </c>
      <c r="BC1384" s="1">
        <v>6681449999.3232403</v>
      </c>
      <c r="BD1384" s="1">
        <v>6009201802.4575396</v>
      </c>
      <c r="BE1384" s="1">
        <v>5692849709.8148499</v>
      </c>
      <c r="BF1384" s="1">
        <v>5692849709.8148499</v>
      </c>
      <c r="BG1384" t="s">
        <v>39</v>
      </c>
    </row>
    <row r="1385" spans="1:59" x14ac:dyDescent="0.25">
      <c r="A1385">
        <v>2035</v>
      </c>
      <c r="B1385" t="s">
        <v>325</v>
      </c>
      <c r="C1385">
        <v>2020</v>
      </c>
      <c r="D1385" s="2">
        <v>78025</v>
      </c>
      <c r="E1385" s="7">
        <v>97419.64</v>
      </c>
      <c r="F1385" t="s">
        <v>45</v>
      </c>
      <c r="G1385" s="2">
        <v>285</v>
      </c>
      <c r="H1385" s="1">
        <v>8116550625</v>
      </c>
      <c r="I1385" s="1">
        <v>5164786644</v>
      </c>
      <c r="J1385" s="1">
        <v>1057744032</v>
      </c>
      <c r="K1385" s="1">
        <v>860160309.10000002</v>
      </c>
      <c r="L1385" s="1">
        <v>49503837.200000003</v>
      </c>
      <c r="M1385" s="1">
        <v>378108281.5</v>
      </c>
      <c r="N1385" s="1">
        <v>242384266.40000001</v>
      </c>
      <c r="O1385" s="1">
        <v>549282763.85920095</v>
      </c>
      <c r="P1385" s="1">
        <v>203407492</v>
      </c>
      <c r="Q1385" s="1">
        <v>103746478</v>
      </c>
      <c r="R1385" s="1">
        <v>39263202</v>
      </c>
      <c r="S1385" s="1">
        <v>2136645</v>
      </c>
      <c r="T1385" s="1">
        <v>65.947076048849894</v>
      </c>
      <c r="U1385" s="1">
        <v>2.859090535</v>
      </c>
      <c r="V1385" s="1">
        <v>21833878</v>
      </c>
      <c r="W1385" s="1">
        <v>51.45</v>
      </c>
      <c r="X1385" s="1">
        <v>1</v>
      </c>
      <c r="Y1385" s="1">
        <v>1338518875</v>
      </c>
      <c r="Z1385" s="1">
        <v>3575693438.0900002</v>
      </c>
      <c r="AA1385" s="1">
        <v>696478874.32200003</v>
      </c>
      <c r="AB1385" s="1">
        <v>1196123250</v>
      </c>
      <c r="AC1385" s="1">
        <v>3575693438.0900002</v>
      </c>
      <c r="AD1385" s="1">
        <v>696478874.32200003</v>
      </c>
      <c r="AE1385" s="1">
        <v>1196123250</v>
      </c>
      <c r="AF1385" s="1">
        <v>2833618038.3413601</v>
      </c>
      <c r="AG1385" s="1">
        <v>696478874.32200003</v>
      </c>
      <c r="AH1385" s="1">
        <v>1196123250</v>
      </c>
      <c r="AI1385" s="1">
        <v>2484406085.5184698</v>
      </c>
      <c r="AJ1385" s="1">
        <v>696478874.32200003</v>
      </c>
      <c r="AK1385" s="1">
        <v>6600638957.5</v>
      </c>
      <c r="AL1385" s="1">
        <v>6871842711.4119997</v>
      </c>
      <c r="AM1385" s="1">
        <v>6729447086.4119997</v>
      </c>
      <c r="AN1385" s="1">
        <v>5987371686.6633596</v>
      </c>
      <c r="AO1385" s="1">
        <v>5638159733.8404703</v>
      </c>
      <c r="AP1385" s="1">
        <v>1701331176.5592</v>
      </c>
      <c r="AQ1385" s="1">
        <v>0</v>
      </c>
      <c r="AR1385" s="1">
        <v>0</v>
      </c>
      <c r="AS1385" s="1">
        <v>0</v>
      </c>
      <c r="AT1385" s="1">
        <v>0</v>
      </c>
      <c r="AU1385" s="1">
        <v>0</v>
      </c>
      <c r="AV1385" s="1">
        <v>8301970134.0592003</v>
      </c>
      <c r="AW1385" s="1">
        <v>8573173887.9712095</v>
      </c>
      <c r="AX1385" s="1">
        <v>8430778262.9712095</v>
      </c>
      <c r="AY1385" s="1">
        <v>7688702863.2225599</v>
      </c>
      <c r="AZ1385" s="1">
        <v>7339490910.3996696</v>
      </c>
      <c r="BA1385" s="1">
        <v>7339490910.3996696</v>
      </c>
      <c r="BB1385" s="1">
        <v>6871842711.4119997</v>
      </c>
      <c r="BC1385" s="1">
        <v>6729447086.4119997</v>
      </c>
      <c r="BD1385" s="1">
        <v>5987371686.6633596</v>
      </c>
      <c r="BE1385" s="1">
        <v>5638159733.8404703</v>
      </c>
      <c r="BF1385" s="1">
        <v>5638159733.8404703</v>
      </c>
      <c r="BG1385" t="s">
        <v>39</v>
      </c>
    </row>
    <row r="1386" spans="1:59" x14ac:dyDescent="0.25">
      <c r="A1386">
        <v>2035</v>
      </c>
      <c r="B1386" t="s">
        <v>325</v>
      </c>
      <c r="C1386">
        <v>2021</v>
      </c>
      <c r="D1386" s="2">
        <v>78025</v>
      </c>
      <c r="E1386" s="7">
        <v>97419.64</v>
      </c>
      <c r="F1386" t="s">
        <v>45</v>
      </c>
      <c r="G1386" s="2">
        <v>285</v>
      </c>
      <c r="H1386" s="1">
        <v>8116550625</v>
      </c>
      <c r="I1386" s="1">
        <v>5256598059</v>
      </c>
      <c r="J1386" s="1">
        <v>1056140208</v>
      </c>
      <c r="K1386" s="1">
        <v>930309633.39999998</v>
      </c>
      <c r="L1386" s="1">
        <v>50791982.75</v>
      </c>
      <c r="M1386" s="1">
        <v>378108281.5</v>
      </c>
      <c r="N1386" s="1">
        <v>242384266.40000001</v>
      </c>
      <c r="O1386" s="1">
        <v>549282763.85920095</v>
      </c>
      <c r="P1386" s="1">
        <v>203407492</v>
      </c>
      <c r="Q1386" s="1">
        <v>103746478</v>
      </c>
      <c r="R1386" s="1">
        <v>39263202</v>
      </c>
      <c r="S1386" s="1">
        <v>2136645</v>
      </c>
      <c r="T1386" s="1">
        <v>65.864859926303794</v>
      </c>
      <c r="U1386" s="1">
        <v>2.5102947811246201</v>
      </c>
      <c r="V1386" s="1">
        <v>21833878</v>
      </c>
      <c r="W1386" s="1">
        <v>51.45</v>
      </c>
      <c r="X1386" s="1">
        <v>1</v>
      </c>
      <c r="Y1386" s="1">
        <v>1338518875</v>
      </c>
      <c r="Z1386" s="1">
        <v>3590802607.1450701</v>
      </c>
      <c r="AA1386" s="1">
        <v>696478874.32200003</v>
      </c>
      <c r="AB1386" s="1">
        <v>1196123250</v>
      </c>
      <c r="AC1386" s="1">
        <v>3590802607.1450701</v>
      </c>
      <c r="AD1386" s="1">
        <v>696478874.32200003</v>
      </c>
      <c r="AE1386" s="1">
        <v>1196123250</v>
      </c>
      <c r="AF1386" s="1">
        <v>2845591551.9325199</v>
      </c>
      <c r="AG1386" s="1">
        <v>696478874.32200003</v>
      </c>
      <c r="AH1386" s="1">
        <v>1196123250</v>
      </c>
      <c r="AI1386" s="1">
        <v>2494903996.5383801</v>
      </c>
      <c r="AJ1386" s="1">
        <v>696478874.32200003</v>
      </c>
      <c r="AK1386" s="1">
        <v>6690846548.5</v>
      </c>
      <c r="AL1386" s="1">
        <v>6885348056.4670696</v>
      </c>
      <c r="AM1386" s="1">
        <v>6742952431.4670696</v>
      </c>
      <c r="AN1386" s="1">
        <v>5997741376.2545204</v>
      </c>
      <c r="AO1386" s="1">
        <v>5647053820.8603802</v>
      </c>
      <c r="AP1386" s="1">
        <v>1772768646.4092</v>
      </c>
      <c r="AQ1386" s="1">
        <v>0</v>
      </c>
      <c r="AR1386" s="1">
        <v>0</v>
      </c>
      <c r="AS1386" s="1">
        <v>0</v>
      </c>
      <c r="AT1386" s="1">
        <v>0</v>
      </c>
      <c r="AU1386" s="1">
        <v>0</v>
      </c>
      <c r="AV1386" s="1">
        <v>8463615194.9091997</v>
      </c>
      <c r="AW1386" s="1">
        <v>8658116702.8762798</v>
      </c>
      <c r="AX1386" s="1">
        <v>8515721077.8762798</v>
      </c>
      <c r="AY1386" s="1">
        <v>7770510022.6637201</v>
      </c>
      <c r="AZ1386" s="1">
        <v>7419822467.2695799</v>
      </c>
      <c r="BA1386" s="1">
        <v>7419822467.2695799</v>
      </c>
      <c r="BB1386" s="1">
        <v>6885348056.4670696</v>
      </c>
      <c r="BC1386" s="1">
        <v>6742952431.4670696</v>
      </c>
      <c r="BD1386" s="1">
        <v>5997741376.2545204</v>
      </c>
      <c r="BE1386" s="1">
        <v>5647053820.8603802</v>
      </c>
      <c r="BF1386" s="1">
        <v>5647053820.8603802</v>
      </c>
      <c r="BG1386" t="s">
        <v>39</v>
      </c>
    </row>
    <row r="1387" spans="1:59" x14ac:dyDescent="0.25">
      <c r="A1387">
        <v>2037</v>
      </c>
      <c r="B1387" t="s">
        <v>326</v>
      </c>
      <c r="C1387">
        <v>2017</v>
      </c>
      <c r="D1387" s="2">
        <v>87023</v>
      </c>
      <c r="E1387" s="7">
        <v>144055.28</v>
      </c>
      <c r="F1387" t="s">
        <v>41</v>
      </c>
      <c r="G1387" s="2">
        <v>124</v>
      </c>
      <c r="H1387" s="1">
        <v>3938660980</v>
      </c>
      <c r="I1387" s="1">
        <v>1906974553.2079999</v>
      </c>
      <c r="J1387" s="1">
        <v>208886040.47999999</v>
      </c>
      <c r="K1387" s="1">
        <v>546374936.60000002</v>
      </c>
      <c r="L1387" s="1">
        <v>42010600.32</v>
      </c>
      <c r="M1387" s="1">
        <v>230426364.568057</v>
      </c>
      <c r="N1387" s="1">
        <v>43557137.938337803</v>
      </c>
      <c r="O1387" s="1">
        <v>2343565.7440188802</v>
      </c>
      <c r="P1387" s="1">
        <v>140366495.97083899</v>
      </c>
      <c r="Q1387" s="1">
        <v>47811622</v>
      </c>
      <c r="R1387" s="1">
        <v>15320407</v>
      </c>
      <c r="S1387" s="1">
        <v>621928</v>
      </c>
      <c r="T1387" s="1">
        <v>40.707677410666001</v>
      </c>
      <c r="U1387" s="1">
        <v>6.6247582602800898</v>
      </c>
      <c r="V1387" s="1">
        <v>49391</v>
      </c>
      <c r="W1387" s="1">
        <v>25.59</v>
      </c>
      <c r="X1387" s="1">
        <v>1.06</v>
      </c>
      <c r="Y1387" s="1">
        <v>1492879565</v>
      </c>
      <c r="Z1387" s="1">
        <v>873202488.38744497</v>
      </c>
      <c r="AA1387" s="1">
        <v>783627.72779999999</v>
      </c>
      <c r="AB1387" s="1">
        <v>1334062590</v>
      </c>
      <c r="AC1387" s="1">
        <v>873202488.38744497</v>
      </c>
      <c r="AD1387" s="1">
        <v>783627.72779999999</v>
      </c>
      <c r="AE1387" s="1">
        <v>1334062590</v>
      </c>
      <c r="AF1387" s="1">
        <v>690439680.39453804</v>
      </c>
      <c r="AG1387" s="1">
        <v>783627.72779999999</v>
      </c>
      <c r="AH1387" s="1">
        <v>1334062590</v>
      </c>
      <c r="AI1387" s="1">
        <v>604433653.10375702</v>
      </c>
      <c r="AJ1387" s="1">
        <v>783627.72779999999</v>
      </c>
      <c r="AK1387" s="1">
        <v>2346286958.2560501</v>
      </c>
      <c r="AL1387" s="1">
        <v>2716118217.5660801</v>
      </c>
      <c r="AM1387" s="1">
        <v>2557301242.5660801</v>
      </c>
      <c r="AN1387" s="1">
        <v>2374538434.5731702</v>
      </c>
      <c r="AO1387" s="1">
        <v>2288532407.2823901</v>
      </c>
      <c r="AP1387" s="1">
        <v>634286240.60235596</v>
      </c>
      <c r="AQ1387" s="1">
        <v>0</v>
      </c>
      <c r="AR1387" s="1">
        <v>0</v>
      </c>
      <c r="AS1387" s="1">
        <v>0</v>
      </c>
      <c r="AT1387" s="1">
        <v>0</v>
      </c>
      <c r="AU1387" s="1">
        <v>0</v>
      </c>
      <c r="AV1387" s="1">
        <v>2980573198.8584099</v>
      </c>
      <c r="AW1387" s="1">
        <v>3350404458.1684399</v>
      </c>
      <c r="AX1387" s="1">
        <v>3191587483.1684399</v>
      </c>
      <c r="AY1387" s="1">
        <v>3008824675.17553</v>
      </c>
      <c r="AZ1387" s="1">
        <v>2922818647.8847499</v>
      </c>
      <c r="BA1387" s="1">
        <v>2922818647.8847499</v>
      </c>
      <c r="BB1387" s="1">
        <v>2716118217.5660801</v>
      </c>
      <c r="BC1387" s="1">
        <v>2557301242.5660801</v>
      </c>
      <c r="BD1387" s="1">
        <v>2374538434.5731702</v>
      </c>
      <c r="BE1387" s="1">
        <v>2288532407.2823901</v>
      </c>
      <c r="BF1387" s="1">
        <v>2288532407.2823901</v>
      </c>
      <c r="BG1387" t="s">
        <v>39</v>
      </c>
    </row>
    <row r="1388" spans="1:59" x14ac:dyDescent="0.25">
      <c r="A1388">
        <v>2037</v>
      </c>
      <c r="B1388" t="s">
        <v>326</v>
      </c>
      <c r="C1388">
        <v>2018</v>
      </c>
      <c r="D1388" s="2">
        <v>87023</v>
      </c>
      <c r="E1388" s="7">
        <v>144055.28</v>
      </c>
      <c r="F1388" t="s">
        <v>41</v>
      </c>
      <c r="G1388" s="2">
        <v>124</v>
      </c>
      <c r="H1388" s="1">
        <v>3938660980</v>
      </c>
      <c r="I1388" s="1">
        <v>1942980540</v>
      </c>
      <c r="J1388" s="1">
        <v>469893352.10000002</v>
      </c>
      <c r="K1388" s="1">
        <v>545746573</v>
      </c>
      <c r="L1388" s="1">
        <v>51552751.630000003</v>
      </c>
      <c r="M1388" s="1">
        <v>230426364.568057</v>
      </c>
      <c r="N1388" s="1">
        <v>43557137.938337803</v>
      </c>
      <c r="O1388" s="1">
        <v>2343565.7440188802</v>
      </c>
      <c r="P1388" s="1">
        <v>140366495.97083899</v>
      </c>
      <c r="Q1388" s="1">
        <v>47811622</v>
      </c>
      <c r="R1388" s="1">
        <v>15320407</v>
      </c>
      <c r="S1388" s="1">
        <v>621928</v>
      </c>
      <c r="T1388" s="1">
        <v>39.837967111211597</v>
      </c>
      <c r="U1388" s="1">
        <v>3.95920257250306</v>
      </c>
      <c r="V1388" s="1">
        <v>49391</v>
      </c>
      <c r="W1388" s="1">
        <v>25.59</v>
      </c>
      <c r="X1388" s="1">
        <v>1.06</v>
      </c>
      <c r="Y1388" s="1">
        <v>1492879565</v>
      </c>
      <c r="Z1388" s="1">
        <v>919211947.111426</v>
      </c>
      <c r="AA1388" s="1">
        <v>783627.72779999999</v>
      </c>
      <c r="AB1388" s="1">
        <v>1334062590</v>
      </c>
      <c r="AC1388" s="1">
        <v>919211947.111426</v>
      </c>
      <c r="AD1388" s="1">
        <v>783627.72779999999</v>
      </c>
      <c r="AE1388" s="1">
        <v>1334062590</v>
      </c>
      <c r="AF1388" s="1">
        <v>726819278.94008803</v>
      </c>
      <c r="AG1388" s="1">
        <v>783627.72779999999</v>
      </c>
      <c r="AH1388" s="1">
        <v>1334062590</v>
      </c>
      <c r="AI1388" s="1">
        <v>636281552.74181104</v>
      </c>
      <c r="AJ1388" s="1">
        <v>783627.72779999999</v>
      </c>
      <c r="AK1388" s="1">
        <v>2643300256.6680498</v>
      </c>
      <c r="AL1388" s="1">
        <v>3023134987.9100599</v>
      </c>
      <c r="AM1388" s="1">
        <v>2864318012.9100599</v>
      </c>
      <c r="AN1388" s="1">
        <v>2671925344.7387199</v>
      </c>
      <c r="AO1388" s="1">
        <v>2581387618.5404501</v>
      </c>
      <c r="AP1388" s="1">
        <v>643200028.312356</v>
      </c>
      <c r="AQ1388" s="1">
        <v>0</v>
      </c>
      <c r="AR1388" s="1">
        <v>0</v>
      </c>
      <c r="AS1388" s="1">
        <v>0</v>
      </c>
      <c r="AT1388" s="1">
        <v>0</v>
      </c>
      <c r="AU1388" s="1">
        <v>0</v>
      </c>
      <c r="AV1388" s="1">
        <v>3286500284.9804101</v>
      </c>
      <c r="AW1388" s="1">
        <v>3666335016.2224202</v>
      </c>
      <c r="AX1388" s="1">
        <v>3507518041.2224202</v>
      </c>
      <c r="AY1388" s="1">
        <v>3315125373.0510802</v>
      </c>
      <c r="AZ1388" s="1">
        <v>3224587646.8527999</v>
      </c>
      <c r="BA1388" s="1">
        <v>3224587646.8527999</v>
      </c>
      <c r="BB1388" s="1">
        <v>3023134987.9100599</v>
      </c>
      <c r="BC1388" s="1">
        <v>2864318012.9100599</v>
      </c>
      <c r="BD1388" s="1">
        <v>2671925344.7387199</v>
      </c>
      <c r="BE1388" s="1">
        <v>2581387618.5404501</v>
      </c>
      <c r="BF1388" s="1">
        <v>2581387618.5404501</v>
      </c>
      <c r="BG1388" t="s">
        <v>39</v>
      </c>
    </row>
    <row r="1389" spans="1:59" x14ac:dyDescent="0.25">
      <c r="A1389">
        <v>2037</v>
      </c>
      <c r="B1389" t="s">
        <v>326</v>
      </c>
      <c r="C1389">
        <v>2019</v>
      </c>
      <c r="D1389" s="2">
        <v>90518</v>
      </c>
      <c r="E1389" s="7">
        <v>144055.28</v>
      </c>
      <c r="F1389" t="s">
        <v>41</v>
      </c>
      <c r="G1389" s="2">
        <v>124</v>
      </c>
      <c r="H1389" s="1">
        <v>4096844680</v>
      </c>
      <c r="I1389" s="1">
        <v>1942257921.892</v>
      </c>
      <c r="J1389" s="1">
        <v>484127285.60000002</v>
      </c>
      <c r="K1389" s="1">
        <v>520783329.69999999</v>
      </c>
      <c r="L1389" s="1">
        <v>63467723.887999997</v>
      </c>
      <c r="M1389" s="1">
        <v>230426364.568057</v>
      </c>
      <c r="N1389" s="1">
        <v>43557137.938337803</v>
      </c>
      <c r="O1389" s="1">
        <v>2343565.7440188802</v>
      </c>
      <c r="P1389" s="1">
        <v>140366495.97083899</v>
      </c>
      <c r="Q1389" s="1">
        <v>47811622</v>
      </c>
      <c r="R1389" s="1">
        <v>15320407</v>
      </c>
      <c r="S1389" s="1">
        <v>621928</v>
      </c>
      <c r="T1389" s="1">
        <v>40.688745500000003</v>
      </c>
      <c r="U1389" s="1">
        <v>5.9722034654814298</v>
      </c>
      <c r="V1389" s="1">
        <v>49391</v>
      </c>
      <c r="W1389" s="1">
        <v>25.59</v>
      </c>
      <c r="X1389" s="1">
        <v>1.06</v>
      </c>
      <c r="Y1389" s="1">
        <v>1552836290</v>
      </c>
      <c r="Z1389" s="1">
        <v>889435871.35216701</v>
      </c>
      <c r="AA1389" s="1">
        <v>783627.72779999999</v>
      </c>
      <c r="AB1389" s="1">
        <v>1387640940</v>
      </c>
      <c r="AC1389" s="1">
        <v>889435871.35216701</v>
      </c>
      <c r="AD1389" s="1">
        <v>783627.72779999999</v>
      </c>
      <c r="AE1389" s="1">
        <v>1387640940</v>
      </c>
      <c r="AF1389" s="1">
        <v>703275387.91363001</v>
      </c>
      <c r="AG1389" s="1">
        <v>783627.72779999999</v>
      </c>
      <c r="AH1389" s="1">
        <v>1387640940</v>
      </c>
      <c r="AI1389" s="1">
        <v>615670454.53078902</v>
      </c>
      <c r="AJ1389" s="1">
        <v>783627.72779999999</v>
      </c>
      <c r="AK1389" s="1">
        <v>2656811572.06005</v>
      </c>
      <c r="AL1389" s="1">
        <v>3067549570.6508002</v>
      </c>
      <c r="AM1389" s="1">
        <v>2902354220.6508002</v>
      </c>
      <c r="AN1389" s="1">
        <v>2716193737.2122598</v>
      </c>
      <c r="AO1389" s="1">
        <v>2628588803.8294201</v>
      </c>
      <c r="AP1389" s="1">
        <v>630151757.27035606</v>
      </c>
      <c r="AQ1389" s="1">
        <v>0</v>
      </c>
      <c r="AR1389" s="1">
        <v>0</v>
      </c>
      <c r="AS1389" s="1">
        <v>0</v>
      </c>
      <c r="AT1389" s="1">
        <v>0</v>
      </c>
      <c r="AU1389" s="1">
        <v>0</v>
      </c>
      <c r="AV1389" s="1">
        <v>3286963329.33041</v>
      </c>
      <c r="AW1389" s="1">
        <v>3697701327.9211602</v>
      </c>
      <c r="AX1389" s="1">
        <v>3532505977.9211602</v>
      </c>
      <c r="AY1389" s="1">
        <v>3346345494.4826198</v>
      </c>
      <c r="AZ1389" s="1">
        <v>3258740561.0997801</v>
      </c>
      <c r="BA1389" s="1">
        <v>3258740561.0997801</v>
      </c>
      <c r="BB1389" s="1">
        <v>3067549570.6508002</v>
      </c>
      <c r="BC1389" s="1">
        <v>2902354220.6508002</v>
      </c>
      <c r="BD1389" s="1">
        <v>2716193737.2122598</v>
      </c>
      <c r="BE1389" s="1">
        <v>2628588803.8294201</v>
      </c>
      <c r="BF1389" s="1">
        <v>2628588803.8294201</v>
      </c>
      <c r="BG1389" t="s">
        <v>39</v>
      </c>
    </row>
    <row r="1390" spans="1:59" x14ac:dyDescent="0.25">
      <c r="A1390">
        <v>2037</v>
      </c>
      <c r="B1390" t="s">
        <v>326</v>
      </c>
      <c r="C1390">
        <v>2020</v>
      </c>
      <c r="D1390" s="2">
        <v>89037</v>
      </c>
      <c r="E1390" s="7">
        <v>144055.28</v>
      </c>
      <c r="F1390" t="s">
        <v>41</v>
      </c>
      <c r="G1390" s="2">
        <v>124</v>
      </c>
      <c r="H1390" s="1">
        <v>4029814620</v>
      </c>
      <c r="I1390" s="1">
        <v>2312766581</v>
      </c>
      <c r="J1390" s="1">
        <v>339612615.80000001</v>
      </c>
      <c r="K1390" s="1">
        <v>477456157.80000001</v>
      </c>
      <c r="L1390" s="1">
        <v>1730244.2760000001</v>
      </c>
      <c r="M1390" s="1">
        <v>230426364.568057</v>
      </c>
      <c r="N1390" s="1">
        <v>43557137.938337803</v>
      </c>
      <c r="O1390" s="1">
        <v>2343565.7440188802</v>
      </c>
      <c r="P1390" s="1">
        <v>140366495.97083899</v>
      </c>
      <c r="Q1390" s="1">
        <v>47811622</v>
      </c>
      <c r="R1390" s="1">
        <v>15320407</v>
      </c>
      <c r="S1390" s="1">
        <v>621928</v>
      </c>
      <c r="T1390" s="1">
        <v>41.421357745412301</v>
      </c>
      <c r="U1390" s="1">
        <v>1.89147266266804</v>
      </c>
      <c r="V1390" s="1">
        <v>49391</v>
      </c>
      <c r="W1390" s="1">
        <v>25.59</v>
      </c>
      <c r="X1390" s="1">
        <v>1.06</v>
      </c>
      <c r="Y1390" s="1">
        <v>1527429735</v>
      </c>
      <c r="Z1390" s="1">
        <v>1012753451.8865</v>
      </c>
      <c r="AA1390" s="1">
        <v>783627.72779999999</v>
      </c>
      <c r="AB1390" s="1">
        <v>1364937210</v>
      </c>
      <c r="AC1390" s="1">
        <v>1012753451.8865</v>
      </c>
      <c r="AD1390" s="1">
        <v>783627.72779999999</v>
      </c>
      <c r="AE1390" s="1">
        <v>1364937210</v>
      </c>
      <c r="AF1390" s="1">
        <v>800782383.16783702</v>
      </c>
      <c r="AG1390" s="1">
        <v>783627.72779999999</v>
      </c>
      <c r="AH1390" s="1">
        <v>1364937210</v>
      </c>
      <c r="AI1390" s="1">
        <v>701031292.00610995</v>
      </c>
      <c r="AJ1390" s="1">
        <v>783627.72779999999</v>
      </c>
      <c r="AK1390" s="1">
        <v>2882805561.3680501</v>
      </c>
      <c r="AL1390" s="1">
        <v>3020945926.3851399</v>
      </c>
      <c r="AM1390" s="1">
        <v>2858453401.3851399</v>
      </c>
      <c r="AN1390" s="1">
        <v>2646482332.6664701</v>
      </c>
      <c r="AO1390" s="1">
        <v>2546731241.5047498</v>
      </c>
      <c r="AP1390" s="1">
        <v>525087105.75835598</v>
      </c>
      <c r="AQ1390" s="1">
        <v>0</v>
      </c>
      <c r="AR1390" s="1">
        <v>0</v>
      </c>
      <c r="AS1390" s="1">
        <v>0</v>
      </c>
      <c r="AT1390" s="1">
        <v>0</v>
      </c>
      <c r="AU1390" s="1">
        <v>0</v>
      </c>
      <c r="AV1390" s="1">
        <v>3407892667.12641</v>
      </c>
      <c r="AW1390" s="1">
        <v>3546033032.1434999</v>
      </c>
      <c r="AX1390" s="1">
        <v>3383540507.1434999</v>
      </c>
      <c r="AY1390" s="1">
        <v>3171569438.42483</v>
      </c>
      <c r="AZ1390" s="1">
        <v>3071818347.2631001</v>
      </c>
      <c r="BA1390" s="1">
        <v>3071818347.2631001</v>
      </c>
      <c r="BB1390" s="1">
        <v>3020945926.3851399</v>
      </c>
      <c r="BC1390" s="1">
        <v>2858453401.3851399</v>
      </c>
      <c r="BD1390" s="1">
        <v>2646482332.6664701</v>
      </c>
      <c r="BE1390" s="1">
        <v>2546731241.5047498</v>
      </c>
      <c r="BF1390" s="1">
        <v>2546731241.5047498</v>
      </c>
      <c r="BG1390" t="s">
        <v>39</v>
      </c>
    </row>
    <row r="1391" spans="1:59" x14ac:dyDescent="0.25">
      <c r="A1391">
        <v>2037</v>
      </c>
      <c r="B1391" t="s">
        <v>326</v>
      </c>
      <c r="C1391">
        <v>2021</v>
      </c>
      <c r="D1391" s="2">
        <v>89037</v>
      </c>
      <c r="E1391" s="7">
        <v>144055.28</v>
      </c>
      <c r="F1391" t="s">
        <v>41</v>
      </c>
      <c r="G1391" s="2">
        <v>124</v>
      </c>
      <c r="H1391" s="1">
        <v>4029814620</v>
      </c>
      <c r="I1391" s="1">
        <v>2126975898</v>
      </c>
      <c r="J1391" s="1">
        <v>525403298.80000001</v>
      </c>
      <c r="K1391" s="1">
        <v>477456157.80000001</v>
      </c>
      <c r="L1391" s="1">
        <v>1730244.2760000001</v>
      </c>
      <c r="M1391" s="1">
        <v>230426364.568057</v>
      </c>
      <c r="N1391" s="1">
        <v>43557137.938337803</v>
      </c>
      <c r="O1391" s="1">
        <v>2343565.7440188802</v>
      </c>
      <c r="P1391" s="1">
        <v>140366495.97083899</v>
      </c>
      <c r="Q1391" s="1">
        <v>47811622</v>
      </c>
      <c r="R1391" s="1">
        <v>15320407</v>
      </c>
      <c r="S1391" s="1">
        <v>621928</v>
      </c>
      <c r="T1391" s="1">
        <v>40.4070315728381</v>
      </c>
      <c r="U1391" s="1">
        <v>4.9360659677924899</v>
      </c>
      <c r="V1391" s="1">
        <v>49391</v>
      </c>
      <c r="W1391" s="1">
        <v>25.59</v>
      </c>
      <c r="X1391" s="1">
        <v>1.06</v>
      </c>
      <c r="Y1391" s="1">
        <v>1527429735</v>
      </c>
      <c r="Z1391" s="1">
        <v>908764161.16724002</v>
      </c>
      <c r="AA1391" s="1">
        <v>783627.72779999999</v>
      </c>
      <c r="AB1391" s="1">
        <v>1364937210</v>
      </c>
      <c r="AC1391" s="1">
        <v>908764161.16724002</v>
      </c>
      <c r="AD1391" s="1">
        <v>783627.72779999999</v>
      </c>
      <c r="AE1391" s="1">
        <v>1364937210</v>
      </c>
      <c r="AF1391" s="1">
        <v>718558232.86650705</v>
      </c>
      <c r="AG1391" s="1">
        <v>783627.72779999999</v>
      </c>
      <c r="AH1391" s="1">
        <v>1364937210</v>
      </c>
      <c r="AI1391" s="1">
        <v>629049560.724985</v>
      </c>
      <c r="AJ1391" s="1">
        <v>783627.72779999999</v>
      </c>
      <c r="AK1391" s="1">
        <v>2882805561.3680501</v>
      </c>
      <c r="AL1391" s="1">
        <v>3102747318.6658702</v>
      </c>
      <c r="AM1391" s="1">
        <v>2940254793.6658702</v>
      </c>
      <c r="AN1391" s="1">
        <v>2750048865.36514</v>
      </c>
      <c r="AO1391" s="1">
        <v>2660540193.2236199</v>
      </c>
      <c r="AP1391" s="1">
        <v>525087105.75835598</v>
      </c>
      <c r="AQ1391" s="1">
        <v>0</v>
      </c>
      <c r="AR1391" s="1">
        <v>0</v>
      </c>
      <c r="AS1391" s="1">
        <v>0</v>
      </c>
      <c r="AT1391" s="1">
        <v>0</v>
      </c>
      <c r="AU1391" s="1">
        <v>0</v>
      </c>
      <c r="AV1391" s="1">
        <v>3407892667.12641</v>
      </c>
      <c r="AW1391" s="1">
        <v>3627834424.4242301</v>
      </c>
      <c r="AX1391" s="1">
        <v>3465341899.4242301</v>
      </c>
      <c r="AY1391" s="1">
        <v>3275135971.1234999</v>
      </c>
      <c r="AZ1391" s="1">
        <v>3185627298.9819798</v>
      </c>
      <c r="BA1391" s="1">
        <v>3185627298.9819798</v>
      </c>
      <c r="BB1391" s="1">
        <v>3102747318.6658702</v>
      </c>
      <c r="BC1391" s="1">
        <v>2940254793.6658702</v>
      </c>
      <c r="BD1391" s="1">
        <v>2750048865.36514</v>
      </c>
      <c r="BE1391" s="1">
        <v>2660540193.2236199</v>
      </c>
      <c r="BF1391" s="1">
        <v>2660540193.2236199</v>
      </c>
      <c r="BG1391" t="s">
        <v>39</v>
      </c>
    </row>
    <row r="1392" spans="1:59" x14ac:dyDescent="0.25">
      <c r="A1392">
        <v>2042</v>
      </c>
      <c r="B1392" t="s">
        <v>327</v>
      </c>
      <c r="C1392">
        <v>2017</v>
      </c>
      <c r="D1392" s="2">
        <v>24842</v>
      </c>
      <c r="E1392" s="7">
        <v>60203.89</v>
      </c>
      <c r="F1392" t="s">
        <v>59</v>
      </c>
      <c r="G1392" s="2">
        <v>215</v>
      </c>
      <c r="H1392" s="1">
        <v>1949475950</v>
      </c>
      <c r="I1392" s="1">
        <v>634000000</v>
      </c>
      <c r="J1392" s="1">
        <v>63000000</v>
      </c>
      <c r="K1392" s="1">
        <v>214000000</v>
      </c>
      <c r="L1392" s="1">
        <v>0</v>
      </c>
      <c r="M1392" s="1">
        <v>392363860.29640001</v>
      </c>
      <c r="N1392" s="1">
        <v>82280435.155443594</v>
      </c>
      <c r="O1392" s="1">
        <v>63493573.276077002</v>
      </c>
      <c r="P1392" s="1">
        <v>30406085.701108102</v>
      </c>
      <c r="Q1392" s="1">
        <v>15651312</v>
      </c>
      <c r="R1392" s="1">
        <v>6082883</v>
      </c>
      <c r="S1392" s="1">
        <v>206274</v>
      </c>
      <c r="T1392" s="1">
        <v>60.099468216110502</v>
      </c>
      <c r="U1392" s="1">
        <v>3.1220955250614901</v>
      </c>
      <c r="V1392" s="1">
        <v>817545</v>
      </c>
      <c r="W1392" s="1">
        <v>37.03</v>
      </c>
      <c r="X1392" s="1">
        <v>0.97</v>
      </c>
      <c r="Y1392" s="1">
        <v>426164510</v>
      </c>
      <c r="Z1392" s="1">
        <v>483986465.09172797</v>
      </c>
      <c r="AA1392" s="1">
        <v>18769688.636999998</v>
      </c>
      <c r="AB1392" s="1">
        <v>380827860</v>
      </c>
      <c r="AC1392" s="1">
        <v>483986465.09172797</v>
      </c>
      <c r="AD1392" s="1">
        <v>18769688.636999998</v>
      </c>
      <c r="AE1392" s="1">
        <v>380827860</v>
      </c>
      <c r="AF1392" s="1">
        <v>382687792.49792302</v>
      </c>
      <c r="AG1392" s="1">
        <v>18769688.636999998</v>
      </c>
      <c r="AH1392" s="1">
        <v>380827860</v>
      </c>
      <c r="AI1392" s="1">
        <v>335017828.92436701</v>
      </c>
      <c r="AJ1392" s="1">
        <v>18206597.97789</v>
      </c>
      <c r="AK1392" s="1">
        <v>1089363860.2964001</v>
      </c>
      <c r="AL1392" s="1">
        <v>1022326749.42983</v>
      </c>
      <c r="AM1392" s="1">
        <v>976990099.42983699</v>
      </c>
      <c r="AN1392" s="1">
        <v>875691426.83603096</v>
      </c>
      <c r="AO1392" s="1">
        <v>827458372.60336602</v>
      </c>
      <c r="AP1392" s="1">
        <v>359774008.43151999</v>
      </c>
      <c r="AQ1392" s="1">
        <v>0</v>
      </c>
      <c r="AR1392" s="1">
        <v>0</v>
      </c>
      <c r="AS1392" s="1">
        <v>0</v>
      </c>
      <c r="AT1392" s="1">
        <v>0</v>
      </c>
      <c r="AU1392" s="1">
        <v>0</v>
      </c>
      <c r="AV1392" s="1">
        <v>1449137868.7279201</v>
      </c>
      <c r="AW1392" s="1">
        <v>1382100757.8613501</v>
      </c>
      <c r="AX1392" s="1">
        <v>1336764107.8613501</v>
      </c>
      <c r="AY1392" s="1">
        <v>1235465435.26755</v>
      </c>
      <c r="AZ1392" s="1">
        <v>1187232381.0348799</v>
      </c>
      <c r="BA1392" s="1">
        <v>1187232381.0348799</v>
      </c>
      <c r="BB1392" s="1">
        <v>1022326749.42983</v>
      </c>
      <c r="BC1392" s="1">
        <v>976990099.42983699</v>
      </c>
      <c r="BD1392" s="1">
        <v>875691426.83603096</v>
      </c>
      <c r="BE1392" s="1">
        <v>827458372.60336602</v>
      </c>
      <c r="BF1392" s="1">
        <v>827458372.60336602</v>
      </c>
      <c r="BG1392" t="s">
        <v>39</v>
      </c>
    </row>
    <row r="1393" spans="1:59" x14ac:dyDescent="0.25">
      <c r="A1393">
        <v>2042</v>
      </c>
      <c r="B1393" t="s">
        <v>327</v>
      </c>
      <c r="C1393">
        <v>2018</v>
      </c>
      <c r="D1393" s="2">
        <v>24194</v>
      </c>
      <c r="E1393" s="7">
        <v>60203.89</v>
      </c>
      <c r="F1393" t="s">
        <v>59</v>
      </c>
      <c r="G1393" s="2">
        <v>215</v>
      </c>
      <c r="H1393" s="1">
        <v>1898624150</v>
      </c>
      <c r="I1393" s="1">
        <v>634866000</v>
      </c>
      <c r="J1393" s="1">
        <v>76791000</v>
      </c>
      <c r="K1393" s="1">
        <v>241448000</v>
      </c>
      <c r="L1393" s="1">
        <v>0</v>
      </c>
      <c r="M1393" s="1">
        <v>392363860.29640001</v>
      </c>
      <c r="N1393" s="1">
        <v>82280435.155443594</v>
      </c>
      <c r="O1393" s="1">
        <v>63493573.276077002</v>
      </c>
      <c r="P1393" s="1">
        <v>30406085.701108102</v>
      </c>
      <c r="Q1393" s="1">
        <v>15651312</v>
      </c>
      <c r="R1393" s="1">
        <v>6082883</v>
      </c>
      <c r="S1393" s="1">
        <v>206274</v>
      </c>
      <c r="T1393" s="1">
        <v>59.541089278375203</v>
      </c>
      <c r="U1393" s="1">
        <v>2.25132115218174</v>
      </c>
      <c r="V1393" s="1">
        <v>817545</v>
      </c>
      <c r="W1393" s="1">
        <v>37.03</v>
      </c>
      <c r="X1393" s="1">
        <v>0.97</v>
      </c>
      <c r="Y1393" s="1">
        <v>415048070</v>
      </c>
      <c r="Z1393" s="1">
        <v>486640065.20042801</v>
      </c>
      <c r="AA1393" s="1">
        <v>18769688.636999998</v>
      </c>
      <c r="AB1393" s="1">
        <v>370894020</v>
      </c>
      <c r="AC1393" s="1">
        <v>486640065.20042801</v>
      </c>
      <c r="AD1393" s="1">
        <v>18769688.636999998</v>
      </c>
      <c r="AE1393" s="1">
        <v>370894020</v>
      </c>
      <c r="AF1393" s="1">
        <v>384785992.42914999</v>
      </c>
      <c r="AG1393" s="1">
        <v>18769688.636999998</v>
      </c>
      <c r="AH1393" s="1">
        <v>370894020</v>
      </c>
      <c r="AI1393" s="1">
        <v>336854664.06619602</v>
      </c>
      <c r="AJ1393" s="1">
        <v>18206597.97789</v>
      </c>
      <c r="AK1393" s="1">
        <v>1104020860.2964001</v>
      </c>
      <c r="AL1393" s="1">
        <v>1027654909.53853</v>
      </c>
      <c r="AM1393" s="1">
        <v>983500859.53853595</v>
      </c>
      <c r="AN1393" s="1">
        <v>881646786.76725805</v>
      </c>
      <c r="AO1393" s="1">
        <v>833152367.74519396</v>
      </c>
      <c r="AP1393" s="1">
        <v>387222008.43151999</v>
      </c>
      <c r="AQ1393" s="1">
        <v>0</v>
      </c>
      <c r="AR1393" s="1">
        <v>0</v>
      </c>
      <c r="AS1393" s="1">
        <v>0</v>
      </c>
      <c r="AT1393" s="1">
        <v>0</v>
      </c>
      <c r="AU1393" s="1">
        <v>0</v>
      </c>
      <c r="AV1393" s="1">
        <v>1491242868.7279201</v>
      </c>
      <c r="AW1393" s="1">
        <v>1414876917.9700501</v>
      </c>
      <c r="AX1393" s="1">
        <v>1370722867.9700501</v>
      </c>
      <c r="AY1393" s="1">
        <v>1268868795.19877</v>
      </c>
      <c r="AZ1393" s="1">
        <v>1220374376.1767099</v>
      </c>
      <c r="BA1393" s="1">
        <v>1220374376.1767099</v>
      </c>
      <c r="BB1393" s="1">
        <v>1027654909.53853</v>
      </c>
      <c r="BC1393" s="1">
        <v>983500859.53853595</v>
      </c>
      <c r="BD1393" s="1">
        <v>881646786.76725805</v>
      </c>
      <c r="BE1393" s="1">
        <v>833152367.74519396</v>
      </c>
      <c r="BF1393" s="1">
        <v>833152367.74519396</v>
      </c>
      <c r="BG1393" t="s">
        <v>39</v>
      </c>
    </row>
    <row r="1394" spans="1:59" x14ac:dyDescent="0.25">
      <c r="A1394">
        <v>2042</v>
      </c>
      <c r="B1394" t="s">
        <v>327</v>
      </c>
      <c r="C1394">
        <v>2019</v>
      </c>
      <c r="D1394" s="2">
        <v>24194</v>
      </c>
      <c r="E1394" s="7">
        <v>60203.89</v>
      </c>
      <c r="F1394" t="s">
        <v>59</v>
      </c>
      <c r="G1394" s="2">
        <v>215</v>
      </c>
      <c r="H1394" s="1">
        <v>1898624150</v>
      </c>
      <c r="I1394" s="1">
        <v>627503000</v>
      </c>
      <c r="J1394" s="1">
        <v>67004000</v>
      </c>
      <c r="K1394" s="1">
        <v>249140000</v>
      </c>
      <c r="L1394" s="1">
        <v>0</v>
      </c>
      <c r="M1394" s="1">
        <v>392363860.29640001</v>
      </c>
      <c r="N1394" s="1">
        <v>82280435.155443594</v>
      </c>
      <c r="O1394" s="1">
        <v>63493573.276077002</v>
      </c>
      <c r="P1394" s="1">
        <v>30406085.701108102</v>
      </c>
      <c r="Q1394" s="1">
        <v>15651312</v>
      </c>
      <c r="R1394" s="1">
        <v>6082883</v>
      </c>
      <c r="S1394" s="1">
        <v>206274</v>
      </c>
      <c r="T1394" s="1">
        <v>56.289363458204498</v>
      </c>
      <c r="U1394" s="1">
        <v>3.3406096824429001</v>
      </c>
      <c r="V1394" s="1">
        <v>817545</v>
      </c>
      <c r="W1394" s="1">
        <v>37.03</v>
      </c>
      <c r="X1394" s="1">
        <v>0.97</v>
      </c>
      <c r="Y1394" s="1">
        <v>415048070</v>
      </c>
      <c r="Z1394" s="1">
        <v>449765915.14492601</v>
      </c>
      <c r="AA1394" s="1">
        <v>18769688.636999998</v>
      </c>
      <c r="AB1394" s="1">
        <v>370894020</v>
      </c>
      <c r="AC1394" s="1">
        <v>449765915.14492601</v>
      </c>
      <c r="AD1394" s="1">
        <v>18769688.636999998</v>
      </c>
      <c r="AE1394" s="1">
        <v>370894020</v>
      </c>
      <c r="AF1394" s="1">
        <v>355629625.25201702</v>
      </c>
      <c r="AG1394" s="1">
        <v>18206597.97789</v>
      </c>
      <c r="AH1394" s="1">
        <v>370894020</v>
      </c>
      <c r="AI1394" s="1">
        <v>311330194.71417701</v>
      </c>
      <c r="AJ1394" s="1">
        <v>18206597.97789</v>
      </c>
      <c r="AK1394" s="1">
        <v>1086870860.2964001</v>
      </c>
      <c r="AL1394" s="1">
        <v>980993759.48303401</v>
      </c>
      <c r="AM1394" s="1">
        <v>936839709.48303401</v>
      </c>
      <c r="AN1394" s="1">
        <v>842140328.93101501</v>
      </c>
      <c r="AO1394" s="1">
        <v>797840898.39317596</v>
      </c>
      <c r="AP1394" s="1">
        <v>394914008.43151999</v>
      </c>
      <c r="AQ1394" s="1">
        <v>0</v>
      </c>
      <c r="AR1394" s="1">
        <v>0</v>
      </c>
      <c r="AS1394" s="1">
        <v>0</v>
      </c>
      <c r="AT1394" s="1">
        <v>0</v>
      </c>
      <c r="AU1394" s="1">
        <v>0</v>
      </c>
      <c r="AV1394" s="1">
        <v>1481784868.7279201</v>
      </c>
      <c r="AW1394" s="1">
        <v>1375907767.9145501</v>
      </c>
      <c r="AX1394" s="1">
        <v>1331753717.9145501</v>
      </c>
      <c r="AY1394" s="1">
        <v>1237054337.36253</v>
      </c>
      <c r="AZ1394" s="1">
        <v>1192754906.8246901</v>
      </c>
      <c r="BA1394" s="1">
        <v>1192754906.8246901</v>
      </c>
      <c r="BB1394" s="1">
        <v>980993759.48303401</v>
      </c>
      <c r="BC1394" s="1">
        <v>936839709.48303401</v>
      </c>
      <c r="BD1394" s="1">
        <v>842140328.93101501</v>
      </c>
      <c r="BE1394" s="1">
        <v>797840898.39317596</v>
      </c>
      <c r="BF1394" s="1">
        <v>797840898.39317596</v>
      </c>
      <c r="BG1394" t="s">
        <v>39</v>
      </c>
    </row>
    <row r="1395" spans="1:59" x14ac:dyDescent="0.25">
      <c r="A1395">
        <v>2042</v>
      </c>
      <c r="B1395" t="s">
        <v>327</v>
      </c>
      <c r="C1395">
        <v>2020</v>
      </c>
      <c r="D1395" s="2">
        <v>25917</v>
      </c>
      <c r="E1395" s="7">
        <v>60203.89</v>
      </c>
      <c r="F1395" t="s">
        <v>59</v>
      </c>
      <c r="G1395" s="2">
        <v>215</v>
      </c>
      <c r="H1395" s="1">
        <v>2033836575</v>
      </c>
      <c r="I1395" s="1">
        <v>841990707.620749</v>
      </c>
      <c r="J1395" s="1">
        <v>91817293.140000001</v>
      </c>
      <c r="K1395" s="1">
        <v>312838138.93872303</v>
      </c>
      <c r="L1395" s="1">
        <v>0</v>
      </c>
      <c r="M1395" s="1">
        <v>392363860.29640001</v>
      </c>
      <c r="N1395" s="1">
        <v>82280435.155443594</v>
      </c>
      <c r="O1395" s="1">
        <v>63493573.276077002</v>
      </c>
      <c r="P1395" s="1">
        <v>30406085.701108102</v>
      </c>
      <c r="Q1395" s="1">
        <v>15651312</v>
      </c>
      <c r="R1395" s="1">
        <v>6082883</v>
      </c>
      <c r="S1395" s="1">
        <v>206274</v>
      </c>
      <c r="T1395" s="1">
        <v>55.638045133089101</v>
      </c>
      <c r="U1395" s="1">
        <v>1.59721276302268</v>
      </c>
      <c r="V1395" s="1">
        <v>817545</v>
      </c>
      <c r="W1395" s="1">
        <v>37.03</v>
      </c>
      <c r="X1395" s="1">
        <v>0.97</v>
      </c>
      <c r="Y1395" s="1">
        <v>444606135</v>
      </c>
      <c r="Z1395" s="1">
        <v>459042426.74060601</v>
      </c>
      <c r="AA1395" s="1">
        <v>18769688.636999998</v>
      </c>
      <c r="AB1395" s="1">
        <v>397307610</v>
      </c>
      <c r="AC1395" s="1">
        <v>459042426.74060601</v>
      </c>
      <c r="AD1395" s="1">
        <v>18769688.636999998</v>
      </c>
      <c r="AE1395" s="1">
        <v>397307610</v>
      </c>
      <c r="AF1395" s="1">
        <v>362964557.11619502</v>
      </c>
      <c r="AG1395" s="1">
        <v>18206597.97789</v>
      </c>
      <c r="AH1395" s="1">
        <v>397307610</v>
      </c>
      <c r="AI1395" s="1">
        <v>317751441.99882501</v>
      </c>
      <c r="AJ1395" s="1">
        <v>18206597.97789</v>
      </c>
      <c r="AK1395" s="1">
        <v>1326171861.0571401</v>
      </c>
      <c r="AL1395" s="1">
        <v>1044641629.2187099</v>
      </c>
      <c r="AM1395" s="1">
        <v>997343104.21871495</v>
      </c>
      <c r="AN1395" s="1">
        <v>900702143.93519402</v>
      </c>
      <c r="AO1395" s="1">
        <v>855489028.81782401</v>
      </c>
      <c r="AP1395" s="1">
        <v>458612147.37024301</v>
      </c>
      <c r="AQ1395" s="1">
        <v>0</v>
      </c>
      <c r="AR1395" s="1">
        <v>0</v>
      </c>
      <c r="AS1395" s="1">
        <v>0</v>
      </c>
      <c r="AT1395" s="1">
        <v>0</v>
      </c>
      <c r="AU1395" s="1">
        <v>0</v>
      </c>
      <c r="AV1395" s="1">
        <v>1784784008.4273901</v>
      </c>
      <c r="AW1395" s="1">
        <v>1503253776.5889499</v>
      </c>
      <c r="AX1395" s="1">
        <v>1455955251.5889499</v>
      </c>
      <c r="AY1395" s="1">
        <v>1359314291.3054299</v>
      </c>
      <c r="AZ1395" s="1">
        <v>1314101176.18806</v>
      </c>
      <c r="BA1395" s="1">
        <v>1314101176.18806</v>
      </c>
      <c r="BB1395" s="1">
        <v>1044641629.2187099</v>
      </c>
      <c r="BC1395" s="1">
        <v>997343104.21871495</v>
      </c>
      <c r="BD1395" s="1">
        <v>900702143.93519402</v>
      </c>
      <c r="BE1395" s="1">
        <v>855489028.81782401</v>
      </c>
      <c r="BF1395" s="1">
        <v>855489028.81782401</v>
      </c>
      <c r="BG1395" t="s">
        <v>39</v>
      </c>
    </row>
    <row r="1396" spans="1:59" x14ac:dyDescent="0.25">
      <c r="A1396">
        <v>2042</v>
      </c>
      <c r="B1396" t="s">
        <v>327</v>
      </c>
      <c r="C1396">
        <v>2021</v>
      </c>
      <c r="D1396" s="2">
        <v>25917</v>
      </c>
      <c r="E1396" s="7">
        <v>60203.89</v>
      </c>
      <c r="F1396" t="s">
        <v>59</v>
      </c>
      <c r="G1396" s="2">
        <v>215</v>
      </c>
      <c r="H1396" s="1">
        <v>2033836575</v>
      </c>
      <c r="I1396" s="1">
        <v>715330000</v>
      </c>
      <c r="J1396" s="1">
        <v>93100000</v>
      </c>
      <c r="K1396" s="1">
        <v>227350000</v>
      </c>
      <c r="L1396" s="1">
        <v>1630000</v>
      </c>
      <c r="M1396" s="1">
        <v>392363860.29640001</v>
      </c>
      <c r="N1396" s="1">
        <v>82280435.155443594</v>
      </c>
      <c r="O1396" s="1">
        <v>63493573.276077002</v>
      </c>
      <c r="P1396" s="1">
        <v>30406085.701108102</v>
      </c>
      <c r="Q1396" s="1">
        <v>15651312</v>
      </c>
      <c r="R1396" s="1">
        <v>6082883</v>
      </c>
      <c r="S1396" s="1">
        <v>206274</v>
      </c>
      <c r="T1396" s="1">
        <v>58.2017977398786</v>
      </c>
      <c r="U1396" s="1">
        <v>2.58764337221614</v>
      </c>
      <c r="V1396" s="1">
        <v>817545</v>
      </c>
      <c r="W1396" s="1">
        <v>37.03</v>
      </c>
      <c r="X1396" s="1">
        <v>0.97</v>
      </c>
      <c r="Y1396" s="1">
        <v>444606135</v>
      </c>
      <c r="Z1396" s="1">
        <v>472406794.31502098</v>
      </c>
      <c r="AA1396" s="1">
        <v>18769688.636999998</v>
      </c>
      <c r="AB1396" s="1">
        <v>397307610</v>
      </c>
      <c r="AC1396" s="1">
        <v>472406794.31502098</v>
      </c>
      <c r="AD1396" s="1">
        <v>18769688.636999998</v>
      </c>
      <c r="AE1396" s="1">
        <v>397307610</v>
      </c>
      <c r="AF1396" s="1">
        <v>373531754.12286001</v>
      </c>
      <c r="AG1396" s="1">
        <v>18769688.636999998</v>
      </c>
      <c r="AH1396" s="1">
        <v>397307610</v>
      </c>
      <c r="AI1396" s="1">
        <v>327002323.44419599</v>
      </c>
      <c r="AJ1396" s="1">
        <v>18206597.97789</v>
      </c>
      <c r="AK1396" s="1">
        <v>1200793860.2964001</v>
      </c>
      <c r="AL1396" s="1">
        <v>1059288703.65312</v>
      </c>
      <c r="AM1396" s="1">
        <v>1011990178.65312</v>
      </c>
      <c r="AN1396" s="1">
        <v>913115138.46096802</v>
      </c>
      <c r="AO1396" s="1">
        <v>866022617.12319398</v>
      </c>
      <c r="AP1396" s="1">
        <v>374754008.43151999</v>
      </c>
      <c r="AQ1396" s="1">
        <v>0</v>
      </c>
      <c r="AR1396" s="1">
        <v>0</v>
      </c>
      <c r="AS1396" s="1">
        <v>0</v>
      </c>
      <c r="AT1396" s="1">
        <v>0</v>
      </c>
      <c r="AU1396" s="1">
        <v>0</v>
      </c>
      <c r="AV1396" s="1">
        <v>1575547868.7279201</v>
      </c>
      <c r="AW1396" s="1">
        <v>1434042712.08464</v>
      </c>
      <c r="AX1396" s="1">
        <v>1386744187.08464</v>
      </c>
      <c r="AY1396" s="1">
        <v>1287869146.8924799</v>
      </c>
      <c r="AZ1396" s="1">
        <v>1240776625.5547099</v>
      </c>
      <c r="BA1396" s="1">
        <v>1240776625.5547099</v>
      </c>
      <c r="BB1396" s="1">
        <v>1059288703.65312</v>
      </c>
      <c r="BC1396" s="1">
        <v>1011990178.65312</v>
      </c>
      <c r="BD1396" s="1">
        <v>913115138.46096802</v>
      </c>
      <c r="BE1396" s="1">
        <v>866022617.12319398</v>
      </c>
      <c r="BF1396" s="1">
        <v>866022617.12319398</v>
      </c>
      <c r="BG1396" t="s">
        <v>39</v>
      </c>
    </row>
    <row r="1397" spans="1:59" x14ac:dyDescent="0.25">
      <c r="A1397">
        <v>2049</v>
      </c>
      <c r="B1397" t="s">
        <v>328</v>
      </c>
      <c r="C1397">
        <v>2017</v>
      </c>
      <c r="D1397" s="2">
        <v>54453</v>
      </c>
      <c r="E1397" s="7">
        <v>60374.92</v>
      </c>
      <c r="F1397" t="s">
        <v>45</v>
      </c>
      <c r="G1397" s="2">
        <v>171</v>
      </c>
      <c r="H1397" s="1">
        <v>3398683995</v>
      </c>
      <c r="I1397" s="1">
        <v>1835877119.0999999</v>
      </c>
      <c r="J1397" s="1">
        <v>155294069.579999</v>
      </c>
      <c r="K1397" s="1">
        <v>630850794.5</v>
      </c>
      <c r="L1397" s="1">
        <v>53250570.419999897</v>
      </c>
      <c r="M1397" s="1">
        <v>165254991</v>
      </c>
      <c r="N1397" s="1">
        <v>92153921.310000002</v>
      </c>
      <c r="O1397" s="1">
        <v>17769538.289999999</v>
      </c>
      <c r="P1397" s="1">
        <v>80229336</v>
      </c>
      <c r="Q1397" s="1">
        <v>28853959</v>
      </c>
      <c r="R1397" s="1">
        <v>18835848</v>
      </c>
      <c r="S1397" s="1">
        <v>534185</v>
      </c>
      <c r="T1397" s="1">
        <v>65.093904679107993</v>
      </c>
      <c r="U1397" s="1">
        <v>3.0611178989489498</v>
      </c>
      <c r="V1397" s="1">
        <v>0</v>
      </c>
      <c r="Y1397" s="1">
        <v>934141215</v>
      </c>
      <c r="Z1397" s="1">
        <v>1024240369.6339</v>
      </c>
      <c r="AA1397" s="1">
        <v>0</v>
      </c>
      <c r="AB1397" s="1">
        <v>834764490</v>
      </c>
      <c r="AC1397" s="1">
        <v>1024240369.6339</v>
      </c>
      <c r="AD1397" s="1">
        <v>0</v>
      </c>
      <c r="AE1397" s="1">
        <v>834764490</v>
      </c>
      <c r="AF1397" s="1">
        <v>810955088.75586104</v>
      </c>
      <c r="AG1397" s="1">
        <v>0</v>
      </c>
      <c r="AH1397" s="1">
        <v>834764490</v>
      </c>
      <c r="AI1397" s="1">
        <v>710585544.81325305</v>
      </c>
      <c r="AJ1397" s="1">
        <v>0</v>
      </c>
      <c r="AK1397" s="1">
        <v>2156426179.6799898</v>
      </c>
      <c r="AL1397" s="1">
        <v>2193904990.2139001</v>
      </c>
      <c r="AM1397" s="1">
        <v>2094528265.2139001</v>
      </c>
      <c r="AN1397" s="1">
        <v>1881242984.33586</v>
      </c>
      <c r="AO1397" s="1">
        <v>1780873440.39325</v>
      </c>
      <c r="AP1397" s="1">
        <v>794024824.51999903</v>
      </c>
      <c r="AQ1397" s="1">
        <v>0</v>
      </c>
      <c r="AR1397" s="1">
        <v>0</v>
      </c>
      <c r="AS1397" s="1">
        <v>0</v>
      </c>
      <c r="AT1397" s="1">
        <v>0</v>
      </c>
      <c r="AU1397" s="1">
        <v>0</v>
      </c>
      <c r="AV1397" s="1">
        <v>2950451004.1999898</v>
      </c>
      <c r="AW1397" s="1">
        <v>2987929814.7339001</v>
      </c>
      <c r="AX1397" s="1">
        <v>2888553089.7339001</v>
      </c>
      <c r="AY1397" s="1">
        <v>2675267808.8558602</v>
      </c>
      <c r="AZ1397" s="1">
        <v>2574898264.91325</v>
      </c>
      <c r="BA1397" s="1">
        <v>2574898264.91325</v>
      </c>
      <c r="BB1397" s="1">
        <v>2193904990.2139001</v>
      </c>
      <c r="BC1397" s="1">
        <v>2094528265.2139001</v>
      </c>
      <c r="BD1397" s="1">
        <v>1881242984.33586</v>
      </c>
      <c r="BE1397" s="1">
        <v>1780873440.39325</v>
      </c>
      <c r="BF1397" s="1">
        <v>1780873440.39325</v>
      </c>
      <c r="BG1397" t="s">
        <v>39</v>
      </c>
    </row>
    <row r="1398" spans="1:59" x14ac:dyDescent="0.25">
      <c r="A1398">
        <v>2049</v>
      </c>
      <c r="B1398" t="s">
        <v>328</v>
      </c>
      <c r="C1398">
        <v>2018</v>
      </c>
      <c r="D1398" s="2">
        <v>54453</v>
      </c>
      <c r="E1398" s="7">
        <v>60374.92</v>
      </c>
      <c r="F1398" t="s">
        <v>45</v>
      </c>
      <c r="G1398" s="2">
        <v>171</v>
      </c>
      <c r="H1398" s="1">
        <v>3398683995</v>
      </c>
      <c r="I1398" s="1">
        <v>1887693945</v>
      </c>
      <c r="J1398" s="1">
        <v>241967177.09999999</v>
      </c>
      <c r="K1398" s="1">
        <v>592986908.29999995</v>
      </c>
      <c r="L1398" s="1">
        <v>17485164.66</v>
      </c>
      <c r="M1398" s="1">
        <v>165254991</v>
      </c>
      <c r="N1398" s="1">
        <v>92153921.310000002</v>
      </c>
      <c r="O1398" s="1">
        <v>17769538.289999999</v>
      </c>
      <c r="P1398" s="1">
        <v>80229336</v>
      </c>
      <c r="Q1398" s="1">
        <v>28853959</v>
      </c>
      <c r="R1398" s="1">
        <v>18835848</v>
      </c>
      <c r="S1398" s="1">
        <v>534185</v>
      </c>
      <c r="T1398" s="1">
        <v>65.831620454219504</v>
      </c>
      <c r="U1398" s="1">
        <v>2.6049834646169701</v>
      </c>
      <c r="V1398" s="1">
        <v>0</v>
      </c>
      <c r="Y1398" s="1">
        <v>934141215</v>
      </c>
      <c r="Z1398" s="1">
        <v>1043952358.13671</v>
      </c>
      <c r="AA1398" s="1">
        <v>0</v>
      </c>
      <c r="AB1398" s="1">
        <v>834764490</v>
      </c>
      <c r="AC1398" s="1">
        <v>1043952358.13671</v>
      </c>
      <c r="AD1398" s="1">
        <v>0</v>
      </c>
      <c r="AE1398" s="1">
        <v>834764490</v>
      </c>
      <c r="AF1398" s="1">
        <v>826562301.53499305</v>
      </c>
      <c r="AG1398" s="1">
        <v>0</v>
      </c>
      <c r="AH1398" s="1">
        <v>834764490</v>
      </c>
      <c r="AI1398" s="1">
        <v>724261098.42829895</v>
      </c>
      <c r="AJ1398" s="1">
        <v>0</v>
      </c>
      <c r="AK1398" s="1">
        <v>2294916113.0999999</v>
      </c>
      <c r="AL1398" s="1">
        <v>2300290086.2367101</v>
      </c>
      <c r="AM1398" s="1">
        <v>2200913361.2367101</v>
      </c>
      <c r="AN1398" s="1">
        <v>1983523304.63499</v>
      </c>
      <c r="AO1398" s="1">
        <v>1881222101.52829</v>
      </c>
      <c r="AP1398" s="1">
        <v>720395532.55999994</v>
      </c>
      <c r="AQ1398" s="1">
        <v>0</v>
      </c>
      <c r="AR1398" s="1">
        <v>0</v>
      </c>
      <c r="AS1398" s="1">
        <v>0</v>
      </c>
      <c r="AT1398" s="1">
        <v>0</v>
      </c>
      <c r="AU1398" s="1">
        <v>0</v>
      </c>
      <c r="AV1398" s="1">
        <v>3015311645.6599998</v>
      </c>
      <c r="AW1398" s="1">
        <v>3020685618.79671</v>
      </c>
      <c r="AX1398" s="1">
        <v>2921308893.79671</v>
      </c>
      <c r="AY1398" s="1">
        <v>2703918837.1949902</v>
      </c>
      <c r="AZ1398" s="1">
        <v>2601617634.0882902</v>
      </c>
      <c r="BA1398" s="1">
        <v>2601617634.0882902</v>
      </c>
      <c r="BB1398" s="1">
        <v>2300290086.2367101</v>
      </c>
      <c r="BC1398" s="1">
        <v>2200913361.2367101</v>
      </c>
      <c r="BD1398" s="1">
        <v>1983523304.63499</v>
      </c>
      <c r="BE1398" s="1">
        <v>1881222101.52829</v>
      </c>
      <c r="BF1398" s="1">
        <v>1881222101.52829</v>
      </c>
      <c r="BG1398" t="s">
        <v>39</v>
      </c>
    </row>
    <row r="1399" spans="1:59" x14ac:dyDescent="0.25">
      <c r="A1399">
        <v>2049</v>
      </c>
      <c r="B1399" t="s">
        <v>328</v>
      </c>
      <c r="C1399">
        <v>2019</v>
      </c>
      <c r="D1399" s="2">
        <v>54453</v>
      </c>
      <c r="E1399" s="7">
        <v>60374.92</v>
      </c>
      <c r="F1399" t="s">
        <v>45</v>
      </c>
      <c r="G1399" s="2">
        <v>171</v>
      </c>
      <c r="H1399" s="1">
        <v>3398683995</v>
      </c>
      <c r="I1399" s="1">
        <v>1807270659.8099999</v>
      </c>
      <c r="J1399" s="1">
        <v>235264422</v>
      </c>
      <c r="K1399" s="1">
        <v>443945919.39999998</v>
      </c>
      <c r="L1399" s="1">
        <v>26022460.859999999</v>
      </c>
      <c r="M1399" s="1">
        <v>165254991</v>
      </c>
      <c r="N1399" s="1">
        <v>92153921.310000002</v>
      </c>
      <c r="O1399" s="1">
        <v>17769538.289999999</v>
      </c>
      <c r="P1399" s="1">
        <v>80229336</v>
      </c>
      <c r="Q1399" s="1">
        <v>28853959</v>
      </c>
      <c r="R1399" s="1">
        <v>18835848</v>
      </c>
      <c r="S1399" s="1">
        <v>534185</v>
      </c>
      <c r="T1399" s="1">
        <v>60.512942092730803</v>
      </c>
      <c r="U1399" s="1">
        <v>5.6661225245631401</v>
      </c>
      <c r="V1399" s="1">
        <v>0</v>
      </c>
      <c r="Y1399" s="1">
        <v>934141215</v>
      </c>
      <c r="Z1399" s="1">
        <v>905590892.55219305</v>
      </c>
      <c r="AA1399" s="1">
        <v>0</v>
      </c>
      <c r="AB1399" s="1">
        <v>834764490</v>
      </c>
      <c r="AC1399" s="1">
        <v>905590892.55219305</v>
      </c>
      <c r="AD1399" s="1">
        <v>0</v>
      </c>
      <c r="AE1399" s="1">
        <v>834764490</v>
      </c>
      <c r="AF1399" s="1">
        <v>717012885.27482903</v>
      </c>
      <c r="AG1399" s="1">
        <v>0</v>
      </c>
      <c r="AH1399" s="1">
        <v>834764490</v>
      </c>
      <c r="AI1399" s="1">
        <v>628270293.61489296</v>
      </c>
      <c r="AJ1399" s="1">
        <v>0</v>
      </c>
      <c r="AK1399" s="1">
        <v>2207790072.8099999</v>
      </c>
      <c r="AL1399" s="1">
        <v>2155225865.5521898</v>
      </c>
      <c r="AM1399" s="1">
        <v>2055849140.5521901</v>
      </c>
      <c r="AN1399" s="1">
        <v>1867271133.2748201</v>
      </c>
      <c r="AO1399" s="1">
        <v>1778528541.6148901</v>
      </c>
      <c r="AP1399" s="1">
        <v>579891839.85999894</v>
      </c>
      <c r="AQ1399" s="1">
        <v>0</v>
      </c>
      <c r="AR1399" s="1">
        <v>0</v>
      </c>
      <c r="AS1399" s="1">
        <v>0</v>
      </c>
      <c r="AT1399" s="1">
        <v>0</v>
      </c>
      <c r="AU1399" s="1">
        <v>0</v>
      </c>
      <c r="AV1399" s="1">
        <v>2787681912.6700001</v>
      </c>
      <c r="AW1399" s="1">
        <v>2735117705.41219</v>
      </c>
      <c r="AX1399" s="1">
        <v>2635740980.41219</v>
      </c>
      <c r="AY1399" s="1">
        <v>2447162973.13482</v>
      </c>
      <c r="AZ1399" s="1">
        <v>2358420381.4748902</v>
      </c>
      <c r="BA1399" s="1">
        <v>2358420381.4748902</v>
      </c>
      <c r="BB1399" s="1">
        <v>2155225865.5521898</v>
      </c>
      <c r="BC1399" s="1">
        <v>2055849140.5521901</v>
      </c>
      <c r="BD1399" s="1">
        <v>1867271133.2748201</v>
      </c>
      <c r="BE1399" s="1">
        <v>1778528541.6148901</v>
      </c>
      <c r="BF1399" s="1">
        <v>1778528541.6148901</v>
      </c>
      <c r="BG1399" t="s">
        <v>39</v>
      </c>
    </row>
    <row r="1400" spans="1:59" x14ac:dyDescent="0.25">
      <c r="A1400">
        <v>2049</v>
      </c>
      <c r="B1400" t="s">
        <v>328</v>
      </c>
      <c r="C1400">
        <v>2020</v>
      </c>
      <c r="D1400" s="2">
        <v>54453</v>
      </c>
      <c r="E1400" s="7">
        <v>60374.92</v>
      </c>
      <c r="F1400" t="s">
        <v>45</v>
      </c>
      <c r="G1400" s="2">
        <v>171</v>
      </c>
      <c r="H1400" s="1">
        <v>3398683995</v>
      </c>
      <c r="I1400" s="1">
        <v>2036425375.5599999</v>
      </c>
      <c r="J1400" s="1">
        <v>257555888.90000001</v>
      </c>
      <c r="K1400" s="1">
        <v>468827901.80000001</v>
      </c>
      <c r="L1400" s="1">
        <v>30714715.260000002</v>
      </c>
      <c r="M1400" s="1">
        <v>165254991</v>
      </c>
      <c r="N1400" s="1">
        <v>92153921.310000002</v>
      </c>
      <c r="O1400" s="1">
        <v>17769538.289999999</v>
      </c>
      <c r="P1400" s="1">
        <v>80229336</v>
      </c>
      <c r="Q1400" s="1">
        <v>28853959</v>
      </c>
      <c r="R1400" s="1">
        <v>18835848</v>
      </c>
      <c r="S1400" s="1">
        <v>534185</v>
      </c>
      <c r="T1400" s="1">
        <v>64.217461240000006</v>
      </c>
      <c r="U1400" s="1">
        <v>2.7491443253397998</v>
      </c>
      <c r="V1400" s="1">
        <v>0</v>
      </c>
      <c r="Y1400" s="1">
        <v>934141215</v>
      </c>
      <c r="Z1400" s="1">
        <v>1014920252.7458</v>
      </c>
      <c r="AA1400" s="1">
        <v>0</v>
      </c>
      <c r="AB1400" s="1">
        <v>834764490</v>
      </c>
      <c r="AC1400" s="1">
        <v>1014920252.7458</v>
      </c>
      <c r="AD1400" s="1">
        <v>0</v>
      </c>
      <c r="AE1400" s="1">
        <v>834764490</v>
      </c>
      <c r="AF1400" s="1">
        <v>803575769.95308197</v>
      </c>
      <c r="AG1400" s="1">
        <v>0</v>
      </c>
      <c r="AH1400" s="1">
        <v>834764490</v>
      </c>
      <c r="AI1400" s="1">
        <v>704119542.75650704</v>
      </c>
      <c r="AJ1400" s="1">
        <v>0</v>
      </c>
      <c r="AK1400" s="1">
        <v>2459236255.46</v>
      </c>
      <c r="AL1400" s="1">
        <v>2286846692.6458001</v>
      </c>
      <c r="AM1400" s="1">
        <v>2187469967.6458001</v>
      </c>
      <c r="AN1400" s="1">
        <v>1976125484.85308</v>
      </c>
      <c r="AO1400" s="1">
        <v>1876669257.6565001</v>
      </c>
      <c r="AP1400" s="1">
        <v>609466076.65999997</v>
      </c>
      <c r="AQ1400" s="1">
        <v>0</v>
      </c>
      <c r="AR1400" s="1">
        <v>0</v>
      </c>
      <c r="AS1400" s="1">
        <v>0</v>
      </c>
      <c r="AT1400" s="1">
        <v>0</v>
      </c>
      <c r="AU1400" s="1">
        <v>0</v>
      </c>
      <c r="AV1400" s="1">
        <v>3068702332.1199999</v>
      </c>
      <c r="AW1400" s="1">
        <v>2896312769.3058</v>
      </c>
      <c r="AX1400" s="1">
        <v>2796936044.3058</v>
      </c>
      <c r="AY1400" s="1">
        <v>2585591561.5130801</v>
      </c>
      <c r="AZ1400" s="1">
        <v>2486135334.3165002</v>
      </c>
      <c r="BA1400" s="1">
        <v>2486135334.3165002</v>
      </c>
      <c r="BB1400" s="1">
        <v>2286846692.6458001</v>
      </c>
      <c r="BC1400" s="1">
        <v>2187469967.6458001</v>
      </c>
      <c r="BD1400" s="1">
        <v>1976125484.85308</v>
      </c>
      <c r="BE1400" s="1">
        <v>1876669257.6565001</v>
      </c>
      <c r="BF1400" s="1">
        <v>1876669257.6565001</v>
      </c>
      <c r="BG1400" t="s">
        <v>39</v>
      </c>
    </row>
    <row r="1401" spans="1:59" x14ac:dyDescent="0.25">
      <c r="A1401">
        <v>2049</v>
      </c>
      <c r="B1401" t="s">
        <v>328</v>
      </c>
      <c r="C1401">
        <v>2021</v>
      </c>
      <c r="D1401" s="2">
        <v>54453</v>
      </c>
      <c r="E1401" s="7">
        <v>60374.92</v>
      </c>
      <c r="F1401" t="s">
        <v>45</v>
      </c>
      <c r="G1401" s="2">
        <v>171</v>
      </c>
      <c r="H1401" s="1">
        <v>3398683995</v>
      </c>
      <c r="I1401" s="1">
        <v>1994814203</v>
      </c>
      <c r="J1401" s="1">
        <v>290385377.15999901</v>
      </c>
      <c r="K1401" s="1">
        <v>460873878.86999899</v>
      </c>
      <c r="L1401" s="1">
        <v>9687550.2300000004</v>
      </c>
      <c r="M1401" s="1">
        <v>165254991</v>
      </c>
      <c r="N1401" s="1">
        <v>92153921.310000002</v>
      </c>
      <c r="O1401" s="1">
        <v>17769538.289999999</v>
      </c>
      <c r="P1401" s="1">
        <v>80229336</v>
      </c>
      <c r="Q1401" s="1">
        <v>28853959</v>
      </c>
      <c r="R1401" s="1">
        <v>18835848</v>
      </c>
      <c r="S1401" s="1">
        <v>534185</v>
      </c>
      <c r="T1401" s="1">
        <v>64.297287673034305</v>
      </c>
      <c r="U1401" s="1">
        <v>3.0586400096517101</v>
      </c>
      <c r="V1401" s="1">
        <v>0</v>
      </c>
      <c r="Y1401" s="1">
        <v>934141215</v>
      </c>
      <c r="Z1401" s="1">
        <v>1011128120.69705</v>
      </c>
      <c r="AA1401" s="1">
        <v>0</v>
      </c>
      <c r="AB1401" s="1">
        <v>834764490</v>
      </c>
      <c r="AC1401" s="1">
        <v>1011128120.69705</v>
      </c>
      <c r="AD1401" s="1">
        <v>0</v>
      </c>
      <c r="AE1401" s="1">
        <v>834764490</v>
      </c>
      <c r="AF1401" s="1">
        <v>800573302.10145402</v>
      </c>
      <c r="AG1401" s="1">
        <v>0</v>
      </c>
      <c r="AH1401" s="1">
        <v>834764490</v>
      </c>
      <c r="AI1401" s="1">
        <v>701488681.58587599</v>
      </c>
      <c r="AJ1401" s="1">
        <v>0</v>
      </c>
      <c r="AK1401" s="1">
        <v>2450454571.1599898</v>
      </c>
      <c r="AL1401" s="1">
        <v>2315884048.8570499</v>
      </c>
      <c r="AM1401" s="1">
        <v>2216507323.8570499</v>
      </c>
      <c r="AN1401" s="1">
        <v>2005952505.2614501</v>
      </c>
      <c r="AO1401" s="1">
        <v>1906867884.7458701</v>
      </c>
      <c r="AP1401" s="1">
        <v>580484888.69999897</v>
      </c>
      <c r="AQ1401" s="1">
        <v>0</v>
      </c>
      <c r="AR1401" s="1">
        <v>0</v>
      </c>
      <c r="AS1401" s="1">
        <v>0</v>
      </c>
      <c r="AT1401" s="1">
        <v>0</v>
      </c>
      <c r="AU1401" s="1">
        <v>0</v>
      </c>
      <c r="AV1401" s="1">
        <v>3030939459.8599901</v>
      </c>
      <c r="AW1401" s="1">
        <v>2896368937.5570502</v>
      </c>
      <c r="AX1401" s="1">
        <v>2796992212.5570502</v>
      </c>
      <c r="AY1401" s="1">
        <v>2586437393.9614501</v>
      </c>
      <c r="AZ1401" s="1">
        <v>2487352773.4458699</v>
      </c>
      <c r="BA1401" s="1">
        <v>2487352773.4458699</v>
      </c>
      <c r="BB1401" s="1">
        <v>2315884048.8570499</v>
      </c>
      <c r="BC1401" s="1">
        <v>2216507323.8570499</v>
      </c>
      <c r="BD1401" s="1">
        <v>2005952505.2614501</v>
      </c>
      <c r="BE1401" s="1">
        <v>1906867884.7458701</v>
      </c>
      <c r="BF1401" s="1">
        <v>1906867884.7458701</v>
      </c>
      <c r="BG1401" t="s">
        <v>39</v>
      </c>
    </row>
    <row r="1402" spans="1:59" x14ac:dyDescent="0.25">
      <c r="A1402">
        <v>2057</v>
      </c>
      <c r="B1402" t="s">
        <v>329</v>
      </c>
      <c r="C1402">
        <v>2017</v>
      </c>
      <c r="D1402" s="2">
        <v>29955</v>
      </c>
      <c r="E1402" s="7">
        <v>98503.02</v>
      </c>
      <c r="F1402" t="s">
        <v>45</v>
      </c>
      <c r="G1402" s="2">
        <v>227</v>
      </c>
      <c r="H1402" s="1">
        <v>2481921525</v>
      </c>
      <c r="I1402" s="1">
        <v>1195664000</v>
      </c>
      <c r="J1402" s="1">
        <v>125435000</v>
      </c>
      <c r="K1402" s="1">
        <v>273833000</v>
      </c>
      <c r="L1402" s="1">
        <v>914405000</v>
      </c>
      <c r="M1402" s="1">
        <v>52372486.972146899</v>
      </c>
      <c r="N1402" s="1">
        <v>16513238.230230801</v>
      </c>
      <c r="O1402" s="1">
        <v>2342687.7388290502</v>
      </c>
      <c r="P1402" s="1">
        <v>52372486.972146899</v>
      </c>
      <c r="Q1402" s="1">
        <v>40304403</v>
      </c>
      <c r="R1402" s="1">
        <v>45060584</v>
      </c>
      <c r="S1402" s="1">
        <v>751771</v>
      </c>
      <c r="T1402" s="1">
        <v>53.434360813161298</v>
      </c>
      <c r="U1402" s="1">
        <v>3.8752744784944202</v>
      </c>
      <c r="V1402" s="1">
        <v>1141700</v>
      </c>
      <c r="W1402" s="1">
        <v>44.2</v>
      </c>
      <c r="X1402" s="1">
        <v>0.87</v>
      </c>
      <c r="Y1402" s="1">
        <v>513878025</v>
      </c>
      <c r="Z1402" s="1">
        <v>1235363896.6103699</v>
      </c>
      <c r="AA1402" s="1">
        <v>31287146.800000001</v>
      </c>
      <c r="AB1402" s="1">
        <v>459210150</v>
      </c>
      <c r="AC1402" s="1">
        <v>1235363896.6103699</v>
      </c>
      <c r="AD1402" s="1">
        <v>31287146.800000001</v>
      </c>
      <c r="AE1402" s="1">
        <v>459210150</v>
      </c>
      <c r="AF1402" s="1">
        <v>977757689.38356102</v>
      </c>
      <c r="AG1402" s="1">
        <v>31287146.800000001</v>
      </c>
      <c r="AH1402" s="1">
        <v>459210150</v>
      </c>
      <c r="AI1402" s="1">
        <v>856531238.92388296</v>
      </c>
      <c r="AJ1402" s="1">
        <v>31287146.800000001</v>
      </c>
      <c r="AK1402" s="1">
        <v>1373471486.9721401</v>
      </c>
      <c r="AL1402" s="1">
        <v>1958336555.38252</v>
      </c>
      <c r="AM1402" s="1">
        <v>1903668680.38252</v>
      </c>
      <c r="AN1402" s="1">
        <v>1646062473.1557</v>
      </c>
      <c r="AO1402" s="1">
        <v>1524836022.6960299</v>
      </c>
      <c r="AP1402" s="1">
        <v>1207093925.9690599</v>
      </c>
      <c r="AQ1402" s="1">
        <v>0</v>
      </c>
      <c r="AR1402" s="1">
        <v>0</v>
      </c>
      <c r="AS1402" s="1">
        <v>0</v>
      </c>
      <c r="AT1402" s="1">
        <v>0</v>
      </c>
      <c r="AU1402" s="1">
        <v>0</v>
      </c>
      <c r="AV1402" s="1">
        <v>2580565412.9411998</v>
      </c>
      <c r="AW1402" s="1">
        <v>3165430481.3515801</v>
      </c>
      <c r="AX1402" s="1">
        <v>3110762606.3515801</v>
      </c>
      <c r="AY1402" s="1">
        <v>2853156399.1247602</v>
      </c>
      <c r="AZ1402" s="1">
        <v>2731929948.6650901</v>
      </c>
      <c r="BA1402" s="1">
        <v>2481921525</v>
      </c>
      <c r="BB1402" s="1">
        <v>1958336555.38252</v>
      </c>
      <c r="BC1402" s="1">
        <v>1903668680.38252</v>
      </c>
      <c r="BD1402" s="1">
        <v>1646062473.1557</v>
      </c>
      <c r="BE1402" s="1">
        <v>1524836022.6960299</v>
      </c>
      <c r="BF1402" s="1">
        <v>1274827599.0309401</v>
      </c>
      <c r="BG1402" t="s">
        <v>75</v>
      </c>
    </row>
    <row r="1403" spans="1:59" x14ac:dyDescent="0.25">
      <c r="A1403">
        <v>2057</v>
      </c>
      <c r="B1403" t="s">
        <v>329</v>
      </c>
      <c r="C1403">
        <v>2018</v>
      </c>
      <c r="D1403" s="2">
        <v>29955</v>
      </c>
      <c r="E1403" s="7">
        <v>98503.02</v>
      </c>
      <c r="F1403" t="s">
        <v>45</v>
      </c>
      <c r="G1403" s="2">
        <v>227</v>
      </c>
      <c r="H1403" s="1">
        <v>2481921525</v>
      </c>
      <c r="I1403" s="1">
        <v>1295380000</v>
      </c>
      <c r="J1403" s="1">
        <v>134503000</v>
      </c>
      <c r="K1403" s="1">
        <v>278326000</v>
      </c>
      <c r="L1403" s="1">
        <v>718376999.99999905</v>
      </c>
      <c r="M1403" s="1">
        <v>52372486.972146899</v>
      </c>
      <c r="N1403" s="1">
        <v>16513238.230230801</v>
      </c>
      <c r="O1403" s="1">
        <v>2342687.7388290502</v>
      </c>
      <c r="P1403" s="1">
        <v>52372486.972146899</v>
      </c>
      <c r="Q1403" s="1">
        <v>40304403</v>
      </c>
      <c r="R1403" s="1">
        <v>45060584</v>
      </c>
      <c r="S1403" s="1">
        <v>751771</v>
      </c>
      <c r="T1403" s="1">
        <v>54.660648176452803</v>
      </c>
      <c r="U1403" s="1">
        <v>2.8211310756977199</v>
      </c>
      <c r="V1403" s="1">
        <v>1141700</v>
      </c>
      <c r="W1403" s="1">
        <v>44.2</v>
      </c>
      <c r="X1403" s="1">
        <v>0.87</v>
      </c>
      <c r="Y1403" s="1">
        <v>513878025</v>
      </c>
      <c r="Z1403" s="1">
        <v>1292208403.7532401</v>
      </c>
      <c r="AA1403" s="1">
        <v>31287146.800000001</v>
      </c>
      <c r="AB1403" s="1">
        <v>459210150</v>
      </c>
      <c r="AC1403" s="1">
        <v>1292208403.7532401</v>
      </c>
      <c r="AD1403" s="1">
        <v>31287146.800000001</v>
      </c>
      <c r="AE1403" s="1">
        <v>459210150</v>
      </c>
      <c r="AF1403" s="1">
        <v>1022748605.91484</v>
      </c>
      <c r="AG1403" s="1">
        <v>31287146.800000001</v>
      </c>
      <c r="AH1403" s="1">
        <v>459210150</v>
      </c>
      <c r="AI1403" s="1">
        <v>895943995.16735995</v>
      </c>
      <c r="AJ1403" s="1">
        <v>31287146.800000001</v>
      </c>
      <c r="AK1403" s="1">
        <v>1482255486.9721401</v>
      </c>
      <c r="AL1403" s="1">
        <v>2024249062.5253899</v>
      </c>
      <c r="AM1403" s="1">
        <v>1969581187.5253899</v>
      </c>
      <c r="AN1403" s="1">
        <v>1700121389.68699</v>
      </c>
      <c r="AO1403" s="1">
        <v>1573316778.9395001</v>
      </c>
      <c r="AP1403" s="1">
        <v>1015558925.96905</v>
      </c>
      <c r="AQ1403" s="1">
        <v>0</v>
      </c>
      <c r="AR1403" s="1">
        <v>0</v>
      </c>
      <c r="AS1403" s="1">
        <v>0</v>
      </c>
      <c r="AT1403" s="1">
        <v>0</v>
      </c>
      <c r="AU1403" s="1">
        <v>0</v>
      </c>
      <c r="AV1403" s="1">
        <v>2497814412.9411998</v>
      </c>
      <c r="AW1403" s="1">
        <v>3039807988.4944401</v>
      </c>
      <c r="AX1403" s="1">
        <v>2985140113.4944401</v>
      </c>
      <c r="AY1403" s="1">
        <v>2715680315.6560402</v>
      </c>
      <c r="AZ1403" s="1">
        <v>2588875704.9085598</v>
      </c>
      <c r="BA1403" s="1">
        <v>2481921525</v>
      </c>
      <c r="BB1403" s="1">
        <v>2024249062.5253899</v>
      </c>
      <c r="BC1403" s="1">
        <v>1969581187.5253899</v>
      </c>
      <c r="BD1403" s="1">
        <v>1700121389.68699</v>
      </c>
      <c r="BE1403" s="1">
        <v>1573316778.9395001</v>
      </c>
      <c r="BF1403" s="1">
        <v>1466362599.0309401</v>
      </c>
      <c r="BG1403" t="s">
        <v>75</v>
      </c>
    </row>
    <row r="1404" spans="1:59" x14ac:dyDescent="0.25">
      <c r="A1404">
        <v>2057</v>
      </c>
      <c r="B1404" t="s">
        <v>329</v>
      </c>
      <c r="C1404">
        <v>2019</v>
      </c>
      <c r="D1404" s="2">
        <v>29955</v>
      </c>
      <c r="E1404" s="7">
        <v>98503.02</v>
      </c>
      <c r="F1404" t="s">
        <v>45</v>
      </c>
      <c r="G1404" s="2">
        <v>227</v>
      </c>
      <c r="H1404" s="1">
        <v>2481921525</v>
      </c>
      <c r="I1404" s="1">
        <v>1044447000</v>
      </c>
      <c r="J1404" s="1">
        <v>103850000</v>
      </c>
      <c r="K1404" s="1">
        <v>287274000</v>
      </c>
      <c r="L1404" s="1">
        <v>463726000</v>
      </c>
      <c r="M1404" s="1">
        <v>52372486.972146899</v>
      </c>
      <c r="N1404" s="1">
        <v>16513238.230230801</v>
      </c>
      <c r="O1404" s="1">
        <v>2342687.7388290502</v>
      </c>
      <c r="P1404" s="1">
        <v>52372486.972146899</v>
      </c>
      <c r="Q1404" s="1">
        <v>40304403</v>
      </c>
      <c r="R1404" s="1">
        <v>45060584</v>
      </c>
      <c r="S1404" s="1">
        <v>751771</v>
      </c>
      <c r="T1404" s="1">
        <v>51.908910616537398</v>
      </c>
      <c r="U1404" s="1">
        <v>5.9610455721707298</v>
      </c>
      <c r="V1404" s="1">
        <v>1141700</v>
      </c>
      <c r="W1404" s="1">
        <v>44.2</v>
      </c>
      <c r="X1404" s="1">
        <v>0.87</v>
      </c>
      <c r="Y1404" s="1">
        <v>513878025</v>
      </c>
      <c r="Z1404" s="1">
        <v>1145346651.8496101</v>
      </c>
      <c r="AA1404" s="1">
        <v>31287146.800000001</v>
      </c>
      <c r="AB1404" s="1">
        <v>459210150</v>
      </c>
      <c r="AC1404" s="1">
        <v>1145346651.8496101</v>
      </c>
      <c r="AD1404" s="1">
        <v>31287146.800000001</v>
      </c>
      <c r="AE1404" s="1">
        <v>459210150</v>
      </c>
      <c r="AF1404" s="1">
        <v>906511432.72715497</v>
      </c>
      <c r="AG1404" s="1">
        <v>31287146.800000001</v>
      </c>
      <c r="AH1404" s="1">
        <v>459210150</v>
      </c>
      <c r="AI1404" s="1">
        <v>794118388.43423498</v>
      </c>
      <c r="AJ1404" s="1">
        <v>31287146.800000001</v>
      </c>
      <c r="AK1404" s="1">
        <v>1200669486.9721401</v>
      </c>
      <c r="AL1404" s="1">
        <v>1846734310.6217501</v>
      </c>
      <c r="AM1404" s="1">
        <v>1792066435.6217501</v>
      </c>
      <c r="AN1404" s="1">
        <v>1553231216.4993</v>
      </c>
      <c r="AO1404" s="1">
        <v>1440838172.2063799</v>
      </c>
      <c r="AP1404" s="1">
        <v>769855925.96905899</v>
      </c>
      <c r="AQ1404" s="1">
        <v>0</v>
      </c>
      <c r="AR1404" s="1">
        <v>0</v>
      </c>
      <c r="AS1404" s="1">
        <v>0</v>
      </c>
      <c r="AT1404" s="1">
        <v>0</v>
      </c>
      <c r="AU1404" s="1">
        <v>0</v>
      </c>
      <c r="AV1404" s="1">
        <v>1970525412.9412</v>
      </c>
      <c r="AW1404" s="1">
        <v>2616590236.5908098</v>
      </c>
      <c r="AX1404" s="1">
        <v>2561922361.5908098</v>
      </c>
      <c r="AY1404" s="1">
        <v>2323087142.4683599</v>
      </c>
      <c r="AZ1404" s="1">
        <v>2210694098.1754398</v>
      </c>
      <c r="BA1404" s="1">
        <v>2210694098.1754398</v>
      </c>
      <c r="BB1404" s="1">
        <v>1846734310.6217501</v>
      </c>
      <c r="BC1404" s="1">
        <v>1792066435.6217501</v>
      </c>
      <c r="BD1404" s="1">
        <v>1553231216.4993</v>
      </c>
      <c r="BE1404" s="1">
        <v>1440838172.2063799</v>
      </c>
      <c r="BF1404" s="1">
        <v>1440838172.2063799</v>
      </c>
      <c r="BG1404" t="s">
        <v>39</v>
      </c>
    </row>
    <row r="1405" spans="1:59" x14ac:dyDescent="0.25">
      <c r="A1405">
        <v>2057</v>
      </c>
      <c r="B1405" t="s">
        <v>329</v>
      </c>
      <c r="C1405">
        <v>2020</v>
      </c>
      <c r="D1405" s="2">
        <v>32019</v>
      </c>
      <c r="E1405" s="7">
        <v>98503.02</v>
      </c>
      <c r="F1405" t="s">
        <v>45</v>
      </c>
      <c r="G1405" s="2">
        <v>227</v>
      </c>
      <c r="H1405" s="1">
        <v>2652934245</v>
      </c>
      <c r="I1405" s="1">
        <v>1150992000</v>
      </c>
      <c r="J1405" s="1">
        <v>118543000</v>
      </c>
      <c r="K1405" s="1">
        <v>291744000</v>
      </c>
      <c r="L1405" s="1">
        <v>732620000</v>
      </c>
      <c r="M1405" s="1">
        <v>52372486.972146899</v>
      </c>
      <c r="N1405" s="1">
        <v>16513238.230230801</v>
      </c>
      <c r="O1405" s="1">
        <v>2342687.7388290502</v>
      </c>
      <c r="P1405" s="1">
        <v>52372486.972146899</v>
      </c>
      <c r="Q1405" s="1">
        <v>40304403</v>
      </c>
      <c r="R1405" s="1">
        <v>45060584</v>
      </c>
      <c r="S1405" s="1">
        <v>751771</v>
      </c>
      <c r="T1405" s="1">
        <v>53.614157642195302</v>
      </c>
      <c r="U1405" s="1">
        <v>3.8252605315939499</v>
      </c>
      <c r="V1405" s="1">
        <v>1141700</v>
      </c>
      <c r="W1405" s="1">
        <v>44.2</v>
      </c>
      <c r="X1405" s="1">
        <v>0.87</v>
      </c>
      <c r="Y1405" s="1">
        <v>549285945</v>
      </c>
      <c r="Z1405" s="1">
        <v>1241092410.9281001</v>
      </c>
      <c r="AA1405" s="1">
        <v>31287146.800000001</v>
      </c>
      <c r="AB1405" s="1">
        <v>490851270</v>
      </c>
      <c r="AC1405" s="1">
        <v>1241092410.9281001</v>
      </c>
      <c r="AD1405" s="1">
        <v>31287146.800000001</v>
      </c>
      <c r="AE1405" s="1">
        <v>490851270</v>
      </c>
      <c r="AF1405" s="1">
        <v>982291656.20764196</v>
      </c>
      <c r="AG1405" s="1">
        <v>31287146.800000001</v>
      </c>
      <c r="AH1405" s="1">
        <v>490851270</v>
      </c>
      <c r="AI1405" s="1">
        <v>860503065.75095499</v>
      </c>
      <c r="AJ1405" s="1">
        <v>31287146.800000001</v>
      </c>
      <c r="AK1405" s="1">
        <v>1321907486.9721401</v>
      </c>
      <c r="AL1405" s="1">
        <v>1992580989.7002399</v>
      </c>
      <c r="AM1405" s="1">
        <v>1934146314.7002399</v>
      </c>
      <c r="AN1405" s="1">
        <v>1675345559.97978</v>
      </c>
      <c r="AO1405" s="1">
        <v>1553556969.5230999</v>
      </c>
      <c r="AP1405" s="1">
        <v>1043219925.96905</v>
      </c>
      <c r="AQ1405" s="1">
        <v>0</v>
      </c>
      <c r="AR1405" s="1">
        <v>0</v>
      </c>
      <c r="AS1405" s="1">
        <v>0</v>
      </c>
      <c r="AT1405" s="1">
        <v>0</v>
      </c>
      <c r="AU1405" s="1">
        <v>0</v>
      </c>
      <c r="AV1405" s="1">
        <v>2365127412.9411998</v>
      </c>
      <c r="AW1405" s="1">
        <v>3035800915.6693001</v>
      </c>
      <c r="AX1405" s="1">
        <v>2977366240.6693001</v>
      </c>
      <c r="AY1405" s="1">
        <v>2718565485.9488401</v>
      </c>
      <c r="AZ1405" s="1">
        <v>2596776895.4921598</v>
      </c>
      <c r="BA1405" s="1">
        <v>2596776895.4921598</v>
      </c>
      <c r="BB1405" s="1">
        <v>1992580989.7002399</v>
      </c>
      <c r="BC1405" s="1">
        <v>1934146314.7002399</v>
      </c>
      <c r="BD1405" s="1">
        <v>1675345559.97978</v>
      </c>
      <c r="BE1405" s="1">
        <v>1553556969.5230999</v>
      </c>
      <c r="BF1405" s="1">
        <v>1553556969.5230999</v>
      </c>
      <c r="BG1405" t="s">
        <v>39</v>
      </c>
    </row>
    <row r="1406" spans="1:59" x14ac:dyDescent="0.25">
      <c r="A1406">
        <v>2057</v>
      </c>
      <c r="B1406" t="s">
        <v>329</v>
      </c>
      <c r="C1406">
        <v>2021</v>
      </c>
      <c r="D1406" s="2">
        <v>32019</v>
      </c>
      <c r="E1406" s="7">
        <v>98503.02</v>
      </c>
      <c r="F1406" t="s">
        <v>45</v>
      </c>
      <c r="G1406" s="2">
        <v>227</v>
      </c>
      <c r="H1406" s="1">
        <v>2652934245</v>
      </c>
      <c r="I1406" s="1">
        <v>1191818999.99999</v>
      </c>
      <c r="J1406" s="1">
        <v>119267000</v>
      </c>
      <c r="K1406" s="1">
        <v>284549000</v>
      </c>
      <c r="L1406" s="1">
        <v>732113000</v>
      </c>
      <c r="M1406" s="1">
        <v>52372486.972146899</v>
      </c>
      <c r="N1406" s="1">
        <v>16513238.230230801</v>
      </c>
      <c r="O1406" s="1">
        <v>2342687.7388290502</v>
      </c>
      <c r="P1406" s="1">
        <v>52372486.972146899</v>
      </c>
      <c r="Q1406" s="1">
        <v>40304403</v>
      </c>
      <c r="R1406" s="1">
        <v>45060584</v>
      </c>
      <c r="S1406" s="1">
        <v>751771</v>
      </c>
      <c r="T1406" s="1">
        <v>52.381916960556403</v>
      </c>
      <c r="U1406" s="1">
        <v>2.8049379335775102</v>
      </c>
      <c r="V1406" s="1">
        <v>1141700</v>
      </c>
      <c r="W1406" s="1">
        <v>44.2</v>
      </c>
      <c r="X1406" s="1">
        <v>0.87</v>
      </c>
      <c r="Y1406" s="1">
        <v>549285945</v>
      </c>
      <c r="Z1406" s="1">
        <v>1235809909.3949101</v>
      </c>
      <c r="AA1406" s="1">
        <v>31287146.800000001</v>
      </c>
      <c r="AB1406" s="1">
        <v>490851270</v>
      </c>
      <c r="AC1406" s="1">
        <v>1235809909.3949101</v>
      </c>
      <c r="AD1406" s="1">
        <v>31287146.800000001</v>
      </c>
      <c r="AE1406" s="1">
        <v>490851270</v>
      </c>
      <c r="AF1406" s="1">
        <v>978110696.64793503</v>
      </c>
      <c r="AG1406" s="1">
        <v>31287146.800000001</v>
      </c>
      <c r="AH1406" s="1">
        <v>490851270</v>
      </c>
      <c r="AI1406" s="1">
        <v>856840478.88464797</v>
      </c>
      <c r="AJ1406" s="1">
        <v>31287146.800000001</v>
      </c>
      <c r="AK1406" s="1">
        <v>1363458486.9721301</v>
      </c>
      <c r="AL1406" s="1">
        <v>1988022488.1670599</v>
      </c>
      <c r="AM1406" s="1">
        <v>1929587813.1670599</v>
      </c>
      <c r="AN1406" s="1">
        <v>1671888600.4200799</v>
      </c>
      <c r="AO1406" s="1">
        <v>1550618382.65679</v>
      </c>
      <c r="AP1406" s="1">
        <v>1035517925.96905</v>
      </c>
      <c r="AQ1406" s="1">
        <v>0</v>
      </c>
      <c r="AR1406" s="1">
        <v>0</v>
      </c>
      <c r="AS1406" s="1">
        <v>0</v>
      </c>
      <c r="AT1406" s="1">
        <v>0</v>
      </c>
      <c r="AU1406" s="1">
        <v>0</v>
      </c>
      <c r="AV1406" s="1">
        <v>2398976412.9411898</v>
      </c>
      <c r="AW1406" s="1">
        <v>3023540414.1361198</v>
      </c>
      <c r="AX1406" s="1">
        <v>2965105739.1361198</v>
      </c>
      <c r="AY1406" s="1">
        <v>2707406526.3891401</v>
      </c>
      <c r="AZ1406" s="1">
        <v>2586136308.6258502</v>
      </c>
      <c r="BA1406" s="1">
        <v>2586136308.6258502</v>
      </c>
      <c r="BB1406" s="1">
        <v>1988022488.1670599</v>
      </c>
      <c r="BC1406" s="1">
        <v>1929587813.1670599</v>
      </c>
      <c r="BD1406" s="1">
        <v>1671888600.4200799</v>
      </c>
      <c r="BE1406" s="1">
        <v>1550618382.65679</v>
      </c>
      <c r="BF1406" s="1">
        <v>1550618382.65679</v>
      </c>
      <c r="BG1406" t="s">
        <v>39</v>
      </c>
    </row>
    <row r="1407" spans="1:59" x14ac:dyDescent="0.25">
      <c r="A1407">
        <v>2060</v>
      </c>
      <c r="B1407" t="s">
        <v>330</v>
      </c>
      <c r="C1407">
        <v>2017</v>
      </c>
      <c r="D1407" s="2">
        <v>14153</v>
      </c>
      <c r="E1407" s="7">
        <v>68451.19</v>
      </c>
      <c r="F1407" t="s">
        <v>51</v>
      </c>
      <c r="G1407" s="2">
        <v>181</v>
      </c>
      <c r="H1407" s="1">
        <v>935017945</v>
      </c>
      <c r="I1407" s="1">
        <v>616066565.37979901</v>
      </c>
      <c r="J1407" s="1">
        <v>13904042.52</v>
      </c>
      <c r="K1407" s="1">
        <v>86406805.792679995</v>
      </c>
      <c r="L1407" s="1">
        <v>0</v>
      </c>
      <c r="M1407" s="1">
        <v>78612666.262337893</v>
      </c>
      <c r="N1407" s="1">
        <v>14927773.7612182</v>
      </c>
      <c r="O1407" s="1">
        <v>133557304.553409</v>
      </c>
      <c r="P1407" s="1">
        <v>22636347.7096995</v>
      </c>
      <c r="Q1407" s="1">
        <v>39975858</v>
      </c>
      <c r="R1407" s="1">
        <v>37284862</v>
      </c>
      <c r="S1407" s="1">
        <v>286076</v>
      </c>
      <c r="T1407" s="1">
        <v>56.510855042881197</v>
      </c>
      <c r="U1407" s="1">
        <v>6.6611126229056703</v>
      </c>
      <c r="V1407" s="1">
        <v>23507753</v>
      </c>
      <c r="W1407" s="1">
        <v>33.700000000000003</v>
      </c>
      <c r="X1407" s="1">
        <v>1.1499999999999999</v>
      </c>
      <c r="Y1407" s="1">
        <v>242794715</v>
      </c>
      <c r="Z1407" s="1">
        <v>1181640836.5802</v>
      </c>
      <c r="AA1407" s="1">
        <v>564846639.85930002</v>
      </c>
      <c r="AB1407" s="1">
        <v>216965490</v>
      </c>
      <c r="AC1407" s="1">
        <v>1181640836.5802</v>
      </c>
      <c r="AD1407" s="1">
        <v>564846639.85930002</v>
      </c>
      <c r="AE1407" s="1">
        <v>216965490</v>
      </c>
      <c r="AF1407" s="1">
        <v>932421021.17163706</v>
      </c>
      <c r="AG1407" s="1">
        <v>564846639.85930002</v>
      </c>
      <c r="AH1407" s="1">
        <v>216965490</v>
      </c>
      <c r="AI1407" s="1">
        <v>815141108.03819394</v>
      </c>
      <c r="AJ1407" s="1">
        <v>564846639.85930002</v>
      </c>
      <c r="AK1407" s="1">
        <v>708583274.16213596</v>
      </c>
      <c r="AL1407" s="1">
        <v>2025822581.6691999</v>
      </c>
      <c r="AM1407" s="1">
        <v>1999993356.6691999</v>
      </c>
      <c r="AN1407" s="1">
        <v>1750773541.2606299</v>
      </c>
      <c r="AO1407" s="1">
        <v>1633493628.1271901</v>
      </c>
      <c r="AP1407" s="1">
        <v>234891884.10730699</v>
      </c>
      <c r="AQ1407" s="1">
        <v>0</v>
      </c>
      <c r="AR1407" s="1">
        <v>0</v>
      </c>
      <c r="AS1407" s="1">
        <v>0</v>
      </c>
      <c r="AT1407" s="1">
        <v>0</v>
      </c>
      <c r="AU1407" s="1">
        <v>0</v>
      </c>
      <c r="AV1407" s="1">
        <v>943475158.26944399</v>
      </c>
      <c r="AW1407" s="1">
        <v>2260714465.7765098</v>
      </c>
      <c r="AX1407" s="1">
        <v>2234885240.7765098</v>
      </c>
      <c r="AY1407" s="1">
        <v>1985665425.3679399</v>
      </c>
      <c r="AZ1407" s="1">
        <v>1868385512.2344999</v>
      </c>
      <c r="BA1407" s="1">
        <v>935017945</v>
      </c>
      <c r="BB1407" s="1">
        <v>2025822581.6691999</v>
      </c>
      <c r="BC1407" s="1">
        <v>1999993356.6691999</v>
      </c>
      <c r="BD1407" s="1">
        <v>1750773541.2606299</v>
      </c>
      <c r="BE1407" s="1">
        <v>1633493628.1271901</v>
      </c>
      <c r="BF1407" s="1">
        <v>700126060.89269197</v>
      </c>
      <c r="BG1407" t="s">
        <v>75</v>
      </c>
    </row>
    <row r="1408" spans="1:59" x14ac:dyDescent="0.25">
      <c r="A1408">
        <v>2060</v>
      </c>
      <c r="B1408" t="s">
        <v>330</v>
      </c>
      <c r="C1408">
        <v>2018</v>
      </c>
      <c r="D1408" s="2">
        <v>14381</v>
      </c>
      <c r="E1408" s="7">
        <v>68451.19</v>
      </c>
      <c r="F1408" t="s">
        <v>51</v>
      </c>
      <c r="G1408" s="2">
        <v>181</v>
      </c>
      <c r="H1408" s="1">
        <v>950080765</v>
      </c>
      <c r="I1408" s="1">
        <v>692310761.54299998</v>
      </c>
      <c r="J1408" s="1">
        <v>11165396</v>
      </c>
      <c r="K1408" s="1">
        <v>89138457.209999993</v>
      </c>
      <c r="L1408" s="1">
        <v>0</v>
      </c>
      <c r="M1408" s="1">
        <v>78612666.262337893</v>
      </c>
      <c r="N1408" s="1">
        <v>14927773.7612182</v>
      </c>
      <c r="O1408" s="1">
        <v>133557304.553409</v>
      </c>
      <c r="P1408" s="1">
        <v>22636347.7096995</v>
      </c>
      <c r="Q1408" s="1">
        <v>39975858</v>
      </c>
      <c r="R1408" s="1">
        <v>37284862</v>
      </c>
      <c r="S1408" s="1">
        <v>286076</v>
      </c>
      <c r="T1408" s="1">
        <v>57.2834611150641</v>
      </c>
      <c r="U1408" s="1">
        <v>5.08008191957168</v>
      </c>
      <c r="V1408" s="1">
        <v>23507753</v>
      </c>
      <c r="W1408" s="1">
        <v>33.700000000000003</v>
      </c>
      <c r="X1408" s="1">
        <v>1.1499999999999999</v>
      </c>
      <c r="Y1408" s="1">
        <v>246706055</v>
      </c>
      <c r="Z1408" s="1">
        <v>1237431562.73876</v>
      </c>
      <c r="AA1408" s="1">
        <v>564846639.85930002</v>
      </c>
      <c r="AB1408" s="1">
        <v>220460730</v>
      </c>
      <c r="AC1408" s="1">
        <v>1237431562.73876</v>
      </c>
      <c r="AD1408" s="1">
        <v>564846639.85930002</v>
      </c>
      <c r="AE1408" s="1">
        <v>220460730</v>
      </c>
      <c r="AF1408" s="1">
        <v>976444927.79898906</v>
      </c>
      <c r="AG1408" s="1">
        <v>564846639.85930002</v>
      </c>
      <c r="AH1408" s="1">
        <v>220460730</v>
      </c>
      <c r="AI1408" s="1">
        <v>853627687.82732999</v>
      </c>
      <c r="AJ1408" s="1">
        <v>564846639.85930002</v>
      </c>
      <c r="AK1408" s="1">
        <v>782088823.80533695</v>
      </c>
      <c r="AL1408" s="1">
        <v>2082786001.30776</v>
      </c>
      <c r="AM1408" s="1">
        <v>2056540676.30776</v>
      </c>
      <c r="AN1408" s="1">
        <v>1795554041.36798</v>
      </c>
      <c r="AO1408" s="1">
        <v>1672736801.3963201</v>
      </c>
      <c r="AP1408" s="1">
        <v>237623535.524627</v>
      </c>
      <c r="AQ1408" s="1">
        <v>0</v>
      </c>
      <c r="AR1408" s="1">
        <v>0</v>
      </c>
      <c r="AS1408" s="1">
        <v>0</v>
      </c>
      <c r="AT1408" s="1">
        <v>0</v>
      </c>
      <c r="AU1408" s="1">
        <v>0</v>
      </c>
      <c r="AV1408" s="1">
        <v>1019712359.32996</v>
      </c>
      <c r="AW1408" s="1">
        <v>2320409536.8323898</v>
      </c>
      <c r="AX1408" s="1">
        <v>2294164211.8323898</v>
      </c>
      <c r="AY1408" s="1">
        <v>2033177576.8926101</v>
      </c>
      <c r="AZ1408" s="1">
        <v>1910360336.9209499</v>
      </c>
      <c r="BA1408" s="1">
        <v>950080765</v>
      </c>
      <c r="BB1408" s="1">
        <v>2082786001.30776</v>
      </c>
      <c r="BC1408" s="1">
        <v>2056540676.30776</v>
      </c>
      <c r="BD1408" s="1">
        <v>1795554041.36798</v>
      </c>
      <c r="BE1408" s="1">
        <v>1672736801.3963201</v>
      </c>
      <c r="BF1408" s="1">
        <v>712457229.47537196</v>
      </c>
      <c r="BG1408" t="s">
        <v>75</v>
      </c>
    </row>
    <row r="1409" spans="1:59" x14ac:dyDescent="0.25">
      <c r="A1409">
        <v>2060</v>
      </c>
      <c r="B1409" t="s">
        <v>330</v>
      </c>
      <c r="C1409">
        <v>2019</v>
      </c>
      <c r="D1409" s="2">
        <v>14381</v>
      </c>
      <c r="E1409" s="7">
        <v>68451.19</v>
      </c>
      <c r="F1409" t="s">
        <v>51</v>
      </c>
      <c r="G1409" s="2">
        <v>181</v>
      </c>
      <c r="H1409" s="1">
        <v>950080765</v>
      </c>
      <c r="I1409" s="1">
        <v>609517524</v>
      </c>
      <c r="J1409" s="1">
        <v>7223436</v>
      </c>
      <c r="K1409" s="1">
        <v>91870108</v>
      </c>
      <c r="L1409" s="1">
        <v>0</v>
      </c>
      <c r="M1409" s="1">
        <v>78612666.262337893</v>
      </c>
      <c r="N1409" s="1">
        <v>14927773.7612182</v>
      </c>
      <c r="O1409" s="1">
        <v>133557304.553409</v>
      </c>
      <c r="P1409" s="1">
        <v>22636347.7096995</v>
      </c>
      <c r="Q1409" s="1">
        <v>39975858</v>
      </c>
      <c r="R1409" s="1">
        <v>37284862</v>
      </c>
      <c r="S1409" s="1">
        <v>286076</v>
      </c>
      <c r="T1409" s="1">
        <v>54.859617745133299</v>
      </c>
      <c r="U1409" s="1">
        <v>6.7899832587733799</v>
      </c>
      <c r="V1409" s="1">
        <v>23507753</v>
      </c>
      <c r="W1409" s="1">
        <v>33.700000000000003</v>
      </c>
      <c r="X1409" s="1">
        <v>1.1499999999999999</v>
      </c>
      <c r="Y1409" s="1">
        <v>246706055</v>
      </c>
      <c r="Z1409" s="1">
        <v>1139445067.3391199</v>
      </c>
      <c r="AA1409" s="1">
        <v>564846639.85930002</v>
      </c>
      <c r="AB1409" s="1">
        <v>220460730</v>
      </c>
      <c r="AC1409" s="1">
        <v>1139445067.3391199</v>
      </c>
      <c r="AD1409" s="1">
        <v>564846639.85930002</v>
      </c>
      <c r="AE1409" s="1">
        <v>220460730</v>
      </c>
      <c r="AF1409" s="1">
        <v>899124759.71307194</v>
      </c>
      <c r="AG1409" s="1">
        <v>564846639.85930002</v>
      </c>
      <c r="AH1409" s="1">
        <v>220460730</v>
      </c>
      <c r="AI1409" s="1">
        <v>786032850.24198997</v>
      </c>
      <c r="AJ1409" s="1">
        <v>564846639.85930002</v>
      </c>
      <c r="AK1409" s="1">
        <v>695353626.26233697</v>
      </c>
      <c r="AL1409" s="1">
        <v>1980857545.9081199</v>
      </c>
      <c r="AM1409" s="1">
        <v>1954612220.9081199</v>
      </c>
      <c r="AN1409" s="1">
        <v>1714291913.2820699</v>
      </c>
      <c r="AO1409" s="1">
        <v>1601200003.8109801</v>
      </c>
      <c r="AP1409" s="1">
        <v>240355186.31462699</v>
      </c>
      <c r="AQ1409" s="1">
        <v>0</v>
      </c>
      <c r="AR1409" s="1">
        <v>0</v>
      </c>
      <c r="AS1409" s="1">
        <v>0</v>
      </c>
      <c r="AT1409" s="1">
        <v>0</v>
      </c>
      <c r="AU1409" s="1">
        <v>0</v>
      </c>
      <c r="AV1409" s="1">
        <v>935708812.57696497</v>
      </c>
      <c r="AW1409" s="1">
        <v>2221212732.2227402</v>
      </c>
      <c r="AX1409" s="1">
        <v>2194967407.2227402</v>
      </c>
      <c r="AY1409" s="1">
        <v>1954647099.5966899</v>
      </c>
      <c r="AZ1409" s="1">
        <v>1841555190.1256101</v>
      </c>
      <c r="BA1409" s="1">
        <v>950080765</v>
      </c>
      <c r="BB1409" s="1">
        <v>1980857545.9081199</v>
      </c>
      <c r="BC1409" s="1">
        <v>1954612220.9081199</v>
      </c>
      <c r="BD1409" s="1">
        <v>1714291913.2820699</v>
      </c>
      <c r="BE1409" s="1">
        <v>1601200003.8109801</v>
      </c>
      <c r="BF1409" s="1">
        <v>709725578.68537199</v>
      </c>
      <c r="BG1409" t="s">
        <v>75</v>
      </c>
    </row>
    <row r="1410" spans="1:59" x14ac:dyDescent="0.25">
      <c r="A1410">
        <v>2060</v>
      </c>
      <c r="B1410" t="s">
        <v>330</v>
      </c>
      <c r="C1410">
        <v>2020</v>
      </c>
      <c r="D1410" s="2">
        <v>14381</v>
      </c>
      <c r="E1410" s="7">
        <v>68451.19</v>
      </c>
      <c r="F1410" t="s">
        <v>51</v>
      </c>
      <c r="G1410" s="2">
        <v>181</v>
      </c>
      <c r="H1410" s="1">
        <v>950080765</v>
      </c>
      <c r="I1410" s="1">
        <v>702553764</v>
      </c>
      <c r="J1410" s="1">
        <v>10100244</v>
      </c>
      <c r="K1410" s="1">
        <v>102507416</v>
      </c>
      <c r="L1410" s="1">
        <v>95744</v>
      </c>
      <c r="M1410" s="1">
        <v>78612666.262337893</v>
      </c>
      <c r="N1410" s="1">
        <v>14927773.7612182</v>
      </c>
      <c r="O1410" s="1">
        <v>133557304.553409</v>
      </c>
      <c r="P1410" s="1">
        <v>22636347.7096995</v>
      </c>
      <c r="Q1410" s="1">
        <v>39975858</v>
      </c>
      <c r="R1410" s="1">
        <v>37284862</v>
      </c>
      <c r="S1410" s="1">
        <v>286076</v>
      </c>
      <c r="T1410" s="1">
        <v>58.155514203228698</v>
      </c>
      <c r="U1410" s="1">
        <v>2.06542384032615</v>
      </c>
      <c r="V1410" s="1">
        <v>23507753</v>
      </c>
      <c r="W1410" s="1">
        <v>33.700000000000003</v>
      </c>
      <c r="X1410" s="1">
        <v>1.1499999999999999</v>
      </c>
      <c r="Y1410" s="1">
        <v>246706055</v>
      </c>
      <c r="Z1410" s="1">
        <v>1329562362.4670999</v>
      </c>
      <c r="AA1410" s="1">
        <v>564846639.85930002</v>
      </c>
      <c r="AB1410" s="1">
        <v>220460730</v>
      </c>
      <c r="AC1410" s="1">
        <v>1329562362.4670999</v>
      </c>
      <c r="AD1410" s="1">
        <v>564846639.85930002</v>
      </c>
      <c r="AE1410" s="1">
        <v>220460730</v>
      </c>
      <c r="AF1410" s="1">
        <v>1049144424.72284</v>
      </c>
      <c r="AG1410" s="1">
        <v>564846639.85930002</v>
      </c>
      <c r="AH1410" s="1">
        <v>220460730</v>
      </c>
      <c r="AI1410" s="1">
        <v>917183042.25495005</v>
      </c>
      <c r="AJ1410" s="1">
        <v>564846639.85930002</v>
      </c>
      <c r="AK1410" s="1">
        <v>791266674.26233697</v>
      </c>
      <c r="AL1410" s="1">
        <v>2173851649.0360999</v>
      </c>
      <c r="AM1410" s="1">
        <v>2147606324.0360999</v>
      </c>
      <c r="AN1410" s="1">
        <v>1867188386.2918301</v>
      </c>
      <c r="AO1410" s="1">
        <v>1735227003.8239501</v>
      </c>
      <c r="AP1410" s="1">
        <v>251088238.31462699</v>
      </c>
      <c r="AQ1410" s="1">
        <v>0</v>
      </c>
      <c r="AR1410" s="1">
        <v>0</v>
      </c>
      <c r="AS1410" s="1">
        <v>0</v>
      </c>
      <c r="AT1410" s="1">
        <v>0</v>
      </c>
      <c r="AU1410" s="1">
        <v>0</v>
      </c>
      <c r="AV1410" s="1">
        <v>1042354912.57696</v>
      </c>
      <c r="AW1410" s="1">
        <v>2424939887.3507299</v>
      </c>
      <c r="AX1410" s="1">
        <v>2398694562.3507299</v>
      </c>
      <c r="AY1410" s="1">
        <v>2118276624.6064601</v>
      </c>
      <c r="AZ1410" s="1">
        <v>1986315242.1385701</v>
      </c>
      <c r="BA1410" s="1">
        <v>950080765</v>
      </c>
      <c r="BB1410" s="1">
        <v>2173851649.0360999</v>
      </c>
      <c r="BC1410" s="1">
        <v>2147606324.0360999</v>
      </c>
      <c r="BD1410" s="1">
        <v>1867188386.2918301</v>
      </c>
      <c r="BE1410" s="1">
        <v>1735227003.8239501</v>
      </c>
      <c r="BF1410" s="1">
        <v>698992526.68537199</v>
      </c>
      <c r="BG1410" t="s">
        <v>75</v>
      </c>
    </row>
    <row r="1411" spans="1:59" x14ac:dyDescent="0.25">
      <c r="A1411">
        <v>2060</v>
      </c>
      <c r="B1411" t="s">
        <v>330</v>
      </c>
      <c r="C1411">
        <v>2021</v>
      </c>
      <c r="D1411" s="2">
        <v>14381</v>
      </c>
      <c r="E1411" s="7">
        <v>68451.19</v>
      </c>
      <c r="F1411" t="s">
        <v>51</v>
      </c>
      <c r="G1411" s="2">
        <v>181</v>
      </c>
      <c r="H1411" s="1">
        <v>950080765</v>
      </c>
      <c r="I1411" s="1">
        <v>663007752</v>
      </c>
      <c r="J1411" s="1">
        <v>24429680</v>
      </c>
      <c r="K1411" s="1">
        <v>96654076</v>
      </c>
      <c r="L1411" s="1">
        <v>5984</v>
      </c>
      <c r="M1411" s="1">
        <v>78612666.262337893</v>
      </c>
      <c r="N1411" s="1">
        <v>14927773.7612182</v>
      </c>
      <c r="O1411" s="1">
        <v>133557304.553409</v>
      </c>
      <c r="P1411" s="1">
        <v>22636347.7096995</v>
      </c>
      <c r="Q1411" s="1">
        <v>39975858</v>
      </c>
      <c r="R1411" s="1">
        <v>37284862</v>
      </c>
      <c r="S1411" s="1">
        <v>286076</v>
      </c>
      <c r="T1411" s="1">
        <v>59.459451758117801</v>
      </c>
      <c r="U1411" s="1">
        <v>4.8806023620000003</v>
      </c>
      <c r="V1411" s="1">
        <v>23507753</v>
      </c>
      <c r="W1411" s="1">
        <v>33.700000000000003</v>
      </c>
      <c r="X1411" s="1">
        <v>1.1499999999999999</v>
      </c>
      <c r="Y1411" s="1">
        <v>246706055</v>
      </c>
      <c r="Z1411" s="1">
        <v>1293739829.5195601</v>
      </c>
      <c r="AA1411" s="1">
        <v>564846639.85930002</v>
      </c>
      <c r="AB1411" s="1">
        <v>220460730</v>
      </c>
      <c r="AC1411" s="1">
        <v>1293739829.5195601</v>
      </c>
      <c r="AD1411" s="1">
        <v>564846639.85930002</v>
      </c>
      <c r="AE1411" s="1">
        <v>220460730</v>
      </c>
      <c r="AF1411" s="1">
        <v>1020877220.57935</v>
      </c>
      <c r="AG1411" s="1">
        <v>564846639.85930002</v>
      </c>
      <c r="AH1411" s="1">
        <v>220460730</v>
      </c>
      <c r="AI1411" s="1">
        <v>892471286.96042395</v>
      </c>
      <c r="AJ1411" s="1">
        <v>564846639.85930002</v>
      </c>
      <c r="AK1411" s="1">
        <v>766050098.26233697</v>
      </c>
      <c r="AL1411" s="1">
        <v>2152358552.0885601</v>
      </c>
      <c r="AM1411" s="1">
        <v>2126113227.0885601</v>
      </c>
      <c r="AN1411" s="1">
        <v>1853250618.14834</v>
      </c>
      <c r="AO1411" s="1">
        <v>1724844684.5294199</v>
      </c>
      <c r="AP1411" s="1">
        <v>245145138.31462699</v>
      </c>
      <c r="AQ1411" s="1">
        <v>0</v>
      </c>
      <c r="AR1411" s="1">
        <v>0</v>
      </c>
      <c r="AS1411" s="1">
        <v>0</v>
      </c>
      <c r="AT1411" s="1">
        <v>0</v>
      </c>
      <c r="AU1411" s="1">
        <v>0</v>
      </c>
      <c r="AV1411" s="1">
        <v>1011195236.57696</v>
      </c>
      <c r="AW1411" s="1">
        <v>2397503690.4031901</v>
      </c>
      <c r="AX1411" s="1">
        <v>2371258365.4031901</v>
      </c>
      <c r="AY1411" s="1">
        <v>2098395756.46297</v>
      </c>
      <c r="AZ1411" s="1">
        <v>1969989822.8440499</v>
      </c>
      <c r="BA1411" s="1">
        <v>950080765</v>
      </c>
      <c r="BB1411" s="1">
        <v>2152358552.0885601</v>
      </c>
      <c r="BC1411" s="1">
        <v>2126113227.0885601</v>
      </c>
      <c r="BD1411" s="1">
        <v>1853250618.14834</v>
      </c>
      <c r="BE1411" s="1">
        <v>1724844684.5294199</v>
      </c>
      <c r="BF1411" s="1">
        <v>704935626.68537199</v>
      </c>
      <c r="BG1411" t="s">
        <v>75</v>
      </c>
    </row>
    <row r="1412" spans="1:59" x14ac:dyDescent="0.25">
      <c r="A1412">
        <v>2063</v>
      </c>
      <c r="B1412" t="s">
        <v>331</v>
      </c>
      <c r="C1412">
        <v>2017</v>
      </c>
      <c r="D1412" s="2">
        <v>9019</v>
      </c>
      <c r="E1412" s="7">
        <v>70574.7</v>
      </c>
      <c r="F1412" t="s">
        <v>51</v>
      </c>
      <c r="G1412" s="2">
        <v>248</v>
      </c>
      <c r="H1412" s="1">
        <v>816399880</v>
      </c>
      <c r="I1412" s="1">
        <v>510482480</v>
      </c>
      <c r="J1412" s="1">
        <v>13796640</v>
      </c>
      <c r="K1412" s="1">
        <v>131069980</v>
      </c>
      <c r="L1412" s="1">
        <v>0</v>
      </c>
      <c r="M1412" s="1">
        <v>18359735.375962701</v>
      </c>
      <c r="N1412" s="1">
        <v>12882026.331904801</v>
      </c>
      <c r="O1412" s="1">
        <v>5248975.9175752103</v>
      </c>
      <c r="P1412" s="1">
        <v>18359735.375962701</v>
      </c>
      <c r="Q1412" s="1">
        <v>8908359</v>
      </c>
      <c r="R1412" s="1">
        <v>1422493</v>
      </c>
      <c r="S1412" s="1">
        <v>33718</v>
      </c>
      <c r="T1412" s="1">
        <v>53.567529915390203</v>
      </c>
      <c r="U1412" s="1">
        <v>5.5711201469369902</v>
      </c>
      <c r="V1412" s="1">
        <v>39732</v>
      </c>
      <c r="W1412" s="1">
        <v>12.18</v>
      </c>
      <c r="X1412" s="1">
        <v>0.93</v>
      </c>
      <c r="Y1412" s="1">
        <v>154720945</v>
      </c>
      <c r="Z1412" s="1">
        <v>219850556.14070401</v>
      </c>
      <c r="AA1412" s="1">
        <v>300040.17119999998</v>
      </c>
      <c r="AB1412" s="1">
        <v>138261270</v>
      </c>
      <c r="AC1412" s="1">
        <v>219850556.14070401</v>
      </c>
      <c r="AD1412" s="1">
        <v>300040.17119999998</v>
      </c>
      <c r="AE1412" s="1">
        <v>138261270</v>
      </c>
      <c r="AF1412" s="1">
        <v>173345529.64375201</v>
      </c>
      <c r="AG1412" s="1">
        <v>300040.17119999998</v>
      </c>
      <c r="AH1412" s="1">
        <v>138261270</v>
      </c>
      <c r="AI1412" s="1">
        <v>151460811.292245</v>
      </c>
      <c r="AJ1412" s="1">
        <v>300040.17119999998</v>
      </c>
      <c r="AK1412" s="1">
        <v>542638855.37596202</v>
      </c>
      <c r="AL1412" s="1">
        <v>407027916.68786597</v>
      </c>
      <c r="AM1412" s="1">
        <v>390568241.68786597</v>
      </c>
      <c r="AN1412" s="1">
        <v>344063215.19091398</v>
      </c>
      <c r="AO1412" s="1">
        <v>322178496.83940703</v>
      </c>
      <c r="AP1412" s="1">
        <v>149200982.24948001</v>
      </c>
      <c r="AQ1412" s="1">
        <v>0</v>
      </c>
      <c r="AR1412" s="1">
        <v>0</v>
      </c>
      <c r="AS1412" s="1">
        <v>0</v>
      </c>
      <c r="AT1412" s="1">
        <v>0</v>
      </c>
      <c r="AU1412" s="1">
        <v>0</v>
      </c>
      <c r="AV1412" s="1">
        <v>691839837.62544203</v>
      </c>
      <c r="AW1412" s="1">
        <v>556228898.93734598</v>
      </c>
      <c r="AX1412" s="1">
        <v>539769223.93734598</v>
      </c>
      <c r="AY1412" s="1">
        <v>493264197.44039398</v>
      </c>
      <c r="AZ1412" s="1">
        <v>471379479.08888698</v>
      </c>
      <c r="BA1412" s="1">
        <v>471379479.08888698</v>
      </c>
      <c r="BB1412" s="1">
        <v>407027916.68786597</v>
      </c>
      <c r="BC1412" s="1">
        <v>390568241.68786597</v>
      </c>
      <c r="BD1412" s="1">
        <v>344063215.19091398</v>
      </c>
      <c r="BE1412" s="1">
        <v>322178496.83940703</v>
      </c>
      <c r="BF1412" s="1">
        <v>322178496.83940703</v>
      </c>
      <c r="BG1412" t="s">
        <v>39</v>
      </c>
    </row>
    <row r="1413" spans="1:59" x14ac:dyDescent="0.25">
      <c r="A1413">
        <v>2063</v>
      </c>
      <c r="B1413" t="s">
        <v>331</v>
      </c>
      <c r="C1413">
        <v>2018</v>
      </c>
      <c r="D1413" s="2">
        <v>9416</v>
      </c>
      <c r="E1413" s="7">
        <v>70574.7</v>
      </c>
      <c r="F1413" t="s">
        <v>51</v>
      </c>
      <c r="G1413" s="2">
        <v>248</v>
      </c>
      <c r="H1413" s="1">
        <v>852336320</v>
      </c>
      <c r="I1413" s="1">
        <v>502727000</v>
      </c>
      <c r="J1413" s="1">
        <v>13578320</v>
      </c>
      <c r="K1413" s="1">
        <v>136478011</v>
      </c>
      <c r="L1413" s="1">
        <v>0</v>
      </c>
      <c r="M1413" s="1">
        <v>18359735.375962701</v>
      </c>
      <c r="N1413" s="1">
        <v>12882026.331904801</v>
      </c>
      <c r="O1413" s="1">
        <v>5248975.9175752103</v>
      </c>
      <c r="P1413" s="1">
        <v>18359735.375962701</v>
      </c>
      <c r="Q1413" s="1">
        <v>8908359</v>
      </c>
      <c r="R1413" s="1">
        <v>1422493</v>
      </c>
      <c r="S1413" s="1">
        <v>33718</v>
      </c>
      <c r="T1413" s="1">
        <v>53.648489371335899</v>
      </c>
      <c r="U1413" s="1">
        <v>4.0254718137024801</v>
      </c>
      <c r="V1413" s="1">
        <v>39732</v>
      </c>
      <c r="W1413" s="1">
        <v>12.18</v>
      </c>
      <c r="X1413" s="1">
        <v>0.93</v>
      </c>
      <c r="Y1413" s="1">
        <v>161531480</v>
      </c>
      <c r="Z1413" s="1">
        <v>227301334.83017799</v>
      </c>
      <c r="AA1413" s="1">
        <v>300040.17119999998</v>
      </c>
      <c r="AB1413" s="1">
        <v>144347280</v>
      </c>
      <c r="AC1413" s="1">
        <v>227301334.83017799</v>
      </c>
      <c r="AD1413" s="1">
        <v>300040.17119999998</v>
      </c>
      <c r="AE1413" s="1">
        <v>144347280</v>
      </c>
      <c r="AF1413" s="1">
        <v>179220243.817132</v>
      </c>
      <c r="AG1413" s="1">
        <v>300040.17119999998</v>
      </c>
      <c r="AH1413" s="1">
        <v>144347280</v>
      </c>
      <c r="AI1413" s="1">
        <v>156593848.04628599</v>
      </c>
      <c r="AJ1413" s="1">
        <v>300040.17119999998</v>
      </c>
      <c r="AK1413" s="1">
        <v>534665055.37596202</v>
      </c>
      <c r="AL1413" s="1">
        <v>421070910.37734097</v>
      </c>
      <c r="AM1413" s="1">
        <v>403886710.37734097</v>
      </c>
      <c r="AN1413" s="1">
        <v>355805619.36429399</v>
      </c>
      <c r="AO1413" s="1">
        <v>333179223.593449</v>
      </c>
      <c r="AP1413" s="1">
        <v>154609013.24948001</v>
      </c>
      <c r="AQ1413" s="1">
        <v>0</v>
      </c>
      <c r="AR1413" s="1">
        <v>0</v>
      </c>
      <c r="AS1413" s="1">
        <v>0</v>
      </c>
      <c r="AT1413" s="1">
        <v>0</v>
      </c>
      <c r="AU1413" s="1">
        <v>0</v>
      </c>
      <c r="AV1413" s="1">
        <v>689274068.62544203</v>
      </c>
      <c r="AW1413" s="1">
        <v>575679923.62682104</v>
      </c>
      <c r="AX1413" s="1">
        <v>558495723.62682104</v>
      </c>
      <c r="AY1413" s="1">
        <v>510414632.613774</v>
      </c>
      <c r="AZ1413" s="1">
        <v>487788236.84292901</v>
      </c>
      <c r="BA1413" s="1">
        <v>487788236.84292901</v>
      </c>
      <c r="BB1413" s="1">
        <v>421070910.37734097</v>
      </c>
      <c r="BC1413" s="1">
        <v>403886710.37734097</v>
      </c>
      <c r="BD1413" s="1">
        <v>355805619.36429399</v>
      </c>
      <c r="BE1413" s="1">
        <v>333179223.593449</v>
      </c>
      <c r="BF1413" s="1">
        <v>333179223.593449</v>
      </c>
      <c r="BG1413" t="s">
        <v>39</v>
      </c>
    </row>
    <row r="1414" spans="1:59" x14ac:dyDescent="0.25">
      <c r="A1414">
        <v>2063</v>
      </c>
      <c r="B1414" t="s">
        <v>331</v>
      </c>
      <c r="C1414">
        <v>2019</v>
      </c>
      <c r="D1414" s="2">
        <v>9987</v>
      </c>
      <c r="E1414" s="7">
        <v>70574.7</v>
      </c>
      <c r="F1414" t="s">
        <v>51</v>
      </c>
      <c r="G1414" s="2">
        <v>248</v>
      </c>
      <c r="H1414" s="1">
        <v>904023240</v>
      </c>
      <c r="I1414" s="1">
        <v>513462480</v>
      </c>
      <c r="J1414" s="1">
        <v>13877260</v>
      </c>
      <c r="K1414" s="1">
        <v>139466874</v>
      </c>
      <c r="L1414" s="1">
        <v>0</v>
      </c>
      <c r="M1414" s="1">
        <v>18359735.375962701</v>
      </c>
      <c r="N1414" s="1">
        <v>12882026.331904801</v>
      </c>
      <c r="O1414" s="1">
        <v>5248975.9175752103</v>
      </c>
      <c r="P1414" s="1">
        <v>18359735.375962701</v>
      </c>
      <c r="Q1414" s="1">
        <v>8908359</v>
      </c>
      <c r="R1414" s="1">
        <v>1422493</v>
      </c>
      <c r="S1414" s="1">
        <v>33718</v>
      </c>
      <c r="T1414" s="1">
        <v>53.2579120182601</v>
      </c>
      <c r="U1414" s="1">
        <v>4.9992216353711996</v>
      </c>
      <c r="V1414" s="1">
        <v>39732</v>
      </c>
      <c r="W1414" s="1">
        <v>12.18</v>
      </c>
      <c r="X1414" s="1">
        <v>0.93</v>
      </c>
      <c r="Y1414" s="1">
        <v>171326985</v>
      </c>
      <c r="Z1414" s="1">
        <v>221051948.895428</v>
      </c>
      <c r="AA1414" s="1">
        <v>300040.17119999998</v>
      </c>
      <c r="AB1414" s="1">
        <v>153100710</v>
      </c>
      <c r="AC1414" s="1">
        <v>221051948.895428</v>
      </c>
      <c r="AD1414" s="1">
        <v>300040.17119999998</v>
      </c>
      <c r="AE1414" s="1">
        <v>153100710</v>
      </c>
      <c r="AF1414" s="1">
        <v>174292791.579467</v>
      </c>
      <c r="AG1414" s="1">
        <v>300040.17119999998</v>
      </c>
      <c r="AH1414" s="1">
        <v>153100710</v>
      </c>
      <c r="AI1414" s="1">
        <v>152288482.25430799</v>
      </c>
      <c r="AJ1414" s="1">
        <v>300040.17119999998</v>
      </c>
      <c r="AK1414" s="1">
        <v>545699475.37596202</v>
      </c>
      <c r="AL1414" s="1">
        <v>424915969.44259101</v>
      </c>
      <c r="AM1414" s="1">
        <v>406689694.44259101</v>
      </c>
      <c r="AN1414" s="1">
        <v>359930537.12662899</v>
      </c>
      <c r="AO1414" s="1">
        <v>337926227.80147099</v>
      </c>
      <c r="AP1414" s="1">
        <v>157597876.24948001</v>
      </c>
      <c r="AQ1414" s="1">
        <v>0</v>
      </c>
      <c r="AR1414" s="1">
        <v>0</v>
      </c>
      <c r="AS1414" s="1">
        <v>0</v>
      </c>
      <c r="AT1414" s="1">
        <v>0</v>
      </c>
      <c r="AU1414" s="1">
        <v>0</v>
      </c>
      <c r="AV1414" s="1">
        <v>703297351.62544203</v>
      </c>
      <c r="AW1414" s="1">
        <v>582513845.69207096</v>
      </c>
      <c r="AX1414" s="1">
        <v>564287570.69207096</v>
      </c>
      <c r="AY1414" s="1">
        <v>517528413.376109</v>
      </c>
      <c r="AZ1414" s="1">
        <v>495524104.050951</v>
      </c>
      <c r="BA1414" s="1">
        <v>495524104.050951</v>
      </c>
      <c r="BB1414" s="1">
        <v>424915969.44259101</v>
      </c>
      <c r="BC1414" s="1">
        <v>406689694.44259101</v>
      </c>
      <c r="BD1414" s="1">
        <v>359930537.12662899</v>
      </c>
      <c r="BE1414" s="1">
        <v>337926227.80147099</v>
      </c>
      <c r="BF1414" s="1">
        <v>337926227.80147099</v>
      </c>
      <c r="BG1414" t="s">
        <v>39</v>
      </c>
    </row>
    <row r="1415" spans="1:59" x14ac:dyDescent="0.25">
      <c r="A1415">
        <v>2063</v>
      </c>
      <c r="B1415" t="s">
        <v>331</v>
      </c>
      <c r="C1415">
        <v>2020</v>
      </c>
      <c r="D1415" s="2">
        <v>9987</v>
      </c>
      <c r="E1415" s="7">
        <v>70574.7</v>
      </c>
      <c r="F1415" t="s">
        <v>51</v>
      </c>
      <c r="G1415" s="2">
        <v>248</v>
      </c>
      <c r="H1415" s="1">
        <v>904023240</v>
      </c>
      <c r="I1415" s="1">
        <v>556232000</v>
      </c>
      <c r="J1415" s="1">
        <v>15033940</v>
      </c>
      <c r="K1415" s="1">
        <v>151085667</v>
      </c>
      <c r="L1415" s="1">
        <v>0</v>
      </c>
      <c r="M1415" s="1">
        <v>18359735.375962701</v>
      </c>
      <c r="N1415" s="1">
        <v>12882026.331904801</v>
      </c>
      <c r="O1415" s="1">
        <v>5248975.9175752103</v>
      </c>
      <c r="P1415" s="1">
        <v>18359735.375962701</v>
      </c>
      <c r="Q1415" s="1">
        <v>8908359</v>
      </c>
      <c r="R1415" s="1">
        <v>1422493</v>
      </c>
      <c r="S1415" s="1">
        <v>33718</v>
      </c>
      <c r="T1415" s="1">
        <v>56.450956763025303</v>
      </c>
      <c r="U1415" s="1">
        <v>1.4597102347237401</v>
      </c>
      <c r="V1415" s="1">
        <v>39732</v>
      </c>
      <c r="W1415" s="1">
        <v>12.18</v>
      </c>
      <c r="X1415" s="1">
        <v>0.93</v>
      </c>
      <c r="Y1415" s="1">
        <v>171326985</v>
      </c>
      <c r="Z1415" s="1">
        <v>251890843.303534</v>
      </c>
      <c r="AA1415" s="1">
        <v>300040.17119999998</v>
      </c>
      <c r="AB1415" s="1">
        <v>153100710</v>
      </c>
      <c r="AC1415" s="1">
        <v>251890843.303534</v>
      </c>
      <c r="AD1415" s="1">
        <v>300040.17119999998</v>
      </c>
      <c r="AE1415" s="1">
        <v>153100710</v>
      </c>
      <c r="AF1415" s="1">
        <v>198608329.27307799</v>
      </c>
      <c r="AG1415" s="1">
        <v>300040.17119999998</v>
      </c>
      <c r="AH1415" s="1">
        <v>153100710</v>
      </c>
      <c r="AI1415" s="1">
        <v>173534205.02345201</v>
      </c>
      <c r="AJ1415" s="1">
        <v>300040.17119999998</v>
      </c>
      <c r="AK1415" s="1">
        <v>589625675.37596202</v>
      </c>
      <c r="AL1415" s="1">
        <v>456911543.85069603</v>
      </c>
      <c r="AM1415" s="1">
        <v>438685268.85069603</v>
      </c>
      <c r="AN1415" s="1">
        <v>385402754.82024097</v>
      </c>
      <c r="AO1415" s="1">
        <v>360328630.57061499</v>
      </c>
      <c r="AP1415" s="1">
        <v>169216669.24948001</v>
      </c>
      <c r="AQ1415" s="1">
        <v>0</v>
      </c>
      <c r="AR1415" s="1">
        <v>0</v>
      </c>
      <c r="AS1415" s="1">
        <v>0</v>
      </c>
      <c r="AT1415" s="1">
        <v>0</v>
      </c>
      <c r="AU1415" s="1">
        <v>0</v>
      </c>
      <c r="AV1415" s="1">
        <v>758842344.62544203</v>
      </c>
      <c r="AW1415" s="1">
        <v>626128213.10017598</v>
      </c>
      <c r="AX1415" s="1">
        <v>607901938.10017598</v>
      </c>
      <c r="AY1415" s="1">
        <v>554619424.06972098</v>
      </c>
      <c r="AZ1415" s="1">
        <v>529545299.820095</v>
      </c>
      <c r="BA1415" s="1">
        <v>529545299.820095</v>
      </c>
      <c r="BB1415" s="1">
        <v>456911543.85069603</v>
      </c>
      <c r="BC1415" s="1">
        <v>438685268.85069603</v>
      </c>
      <c r="BD1415" s="1">
        <v>385402754.82024097</v>
      </c>
      <c r="BE1415" s="1">
        <v>360328630.57061499</v>
      </c>
      <c r="BF1415" s="1">
        <v>360328630.57061499</v>
      </c>
      <c r="BG1415" t="s">
        <v>39</v>
      </c>
    </row>
    <row r="1416" spans="1:59" x14ac:dyDescent="0.25">
      <c r="A1416">
        <v>2063</v>
      </c>
      <c r="B1416" t="s">
        <v>331</v>
      </c>
      <c r="C1416">
        <v>2021</v>
      </c>
      <c r="D1416" s="2">
        <v>9987</v>
      </c>
      <c r="E1416" s="7">
        <v>70574.7</v>
      </c>
      <c r="F1416" t="s">
        <v>51</v>
      </c>
      <c r="G1416" s="2">
        <v>248</v>
      </c>
      <c r="H1416" s="1">
        <v>904023240</v>
      </c>
      <c r="I1416" s="1">
        <v>566293000</v>
      </c>
      <c r="J1416" s="1">
        <v>15302000</v>
      </c>
      <c r="K1416" s="1">
        <v>153793204</v>
      </c>
      <c r="L1416" s="1">
        <v>0</v>
      </c>
      <c r="M1416" s="1">
        <v>18359735.375962701</v>
      </c>
      <c r="N1416" s="1">
        <v>12882026.331904801</v>
      </c>
      <c r="O1416" s="1">
        <v>5248975.9175752103</v>
      </c>
      <c r="P1416" s="1">
        <v>18359735.375962701</v>
      </c>
      <c r="Q1416" s="1">
        <v>8908359</v>
      </c>
      <c r="R1416" s="1">
        <v>1422493</v>
      </c>
      <c r="S1416" s="1">
        <v>33718</v>
      </c>
      <c r="T1416" s="1">
        <v>57.5728569361655</v>
      </c>
      <c r="U1416" s="1">
        <v>4.3215941928244801</v>
      </c>
      <c r="V1416" s="1">
        <v>39732</v>
      </c>
      <c r="W1416" s="1">
        <v>12.18</v>
      </c>
      <c r="X1416" s="1">
        <v>0.93</v>
      </c>
      <c r="Y1416" s="1">
        <v>171326985</v>
      </c>
      <c r="Z1416" s="1">
        <v>243920738.776032</v>
      </c>
      <c r="AA1416" s="1">
        <v>300040.17119999998</v>
      </c>
      <c r="AB1416" s="1">
        <v>153100710</v>
      </c>
      <c r="AC1416" s="1">
        <v>243920738.776032</v>
      </c>
      <c r="AD1416" s="1">
        <v>300040.17119999998</v>
      </c>
      <c r="AE1416" s="1">
        <v>153100710</v>
      </c>
      <c r="AF1416" s="1">
        <v>192324142.346793</v>
      </c>
      <c r="AG1416" s="1">
        <v>300040.17119999998</v>
      </c>
      <c r="AH1416" s="1">
        <v>153100710</v>
      </c>
      <c r="AI1416" s="1">
        <v>168043391.08597499</v>
      </c>
      <c r="AJ1416" s="1">
        <v>300040.17119999998</v>
      </c>
      <c r="AK1416" s="1">
        <v>599954735.37596202</v>
      </c>
      <c r="AL1416" s="1">
        <v>449209499.32319498</v>
      </c>
      <c r="AM1416" s="1">
        <v>430983224.32319498</v>
      </c>
      <c r="AN1416" s="1">
        <v>379386627.89395601</v>
      </c>
      <c r="AO1416" s="1">
        <v>355105876.633138</v>
      </c>
      <c r="AP1416" s="1">
        <v>171924206.24948001</v>
      </c>
      <c r="AQ1416" s="1">
        <v>0</v>
      </c>
      <c r="AR1416" s="1">
        <v>0</v>
      </c>
      <c r="AS1416" s="1">
        <v>0</v>
      </c>
      <c r="AT1416" s="1">
        <v>0</v>
      </c>
      <c r="AU1416" s="1">
        <v>0</v>
      </c>
      <c r="AV1416" s="1">
        <v>771878941.62544203</v>
      </c>
      <c r="AW1416" s="1">
        <v>621133705.57267499</v>
      </c>
      <c r="AX1416" s="1">
        <v>602907430.57267499</v>
      </c>
      <c r="AY1416" s="1">
        <v>551310834.14343596</v>
      </c>
      <c r="AZ1416" s="1">
        <v>527030082.88261801</v>
      </c>
      <c r="BA1416" s="1">
        <v>527030082.88261801</v>
      </c>
      <c r="BB1416" s="1">
        <v>449209499.32319498</v>
      </c>
      <c r="BC1416" s="1">
        <v>430983224.32319498</v>
      </c>
      <c r="BD1416" s="1">
        <v>379386627.89395601</v>
      </c>
      <c r="BE1416" s="1">
        <v>355105876.633138</v>
      </c>
      <c r="BF1416" s="1">
        <v>355105876.633138</v>
      </c>
      <c r="BG1416" t="s">
        <v>39</v>
      </c>
    </row>
    <row r="1417" spans="1:59" x14ac:dyDescent="0.25">
      <c r="A1417">
        <v>2065</v>
      </c>
      <c r="B1417" t="s">
        <v>332</v>
      </c>
      <c r="C1417">
        <v>2017</v>
      </c>
      <c r="D1417" s="2">
        <v>15847</v>
      </c>
      <c r="E1417" s="7">
        <v>101170.74</v>
      </c>
      <c r="F1417" t="s">
        <v>47</v>
      </c>
      <c r="G1417" s="2">
        <v>296</v>
      </c>
      <c r="H1417" s="1">
        <v>1712109880</v>
      </c>
      <c r="I1417" s="1">
        <v>865301360</v>
      </c>
      <c r="J1417" s="1">
        <v>27310000.25</v>
      </c>
      <c r="K1417" s="1">
        <v>133488120</v>
      </c>
      <c r="L1417" s="1">
        <v>0</v>
      </c>
      <c r="M1417" s="1">
        <v>132189999.749999</v>
      </c>
      <c r="N1417" s="1">
        <v>0</v>
      </c>
      <c r="O1417" s="1">
        <v>0</v>
      </c>
      <c r="P1417" s="1">
        <v>132189999.749999</v>
      </c>
      <c r="Q1417" s="1">
        <v>16759448</v>
      </c>
      <c r="R1417" s="1">
        <v>1786490</v>
      </c>
      <c r="S1417" s="1">
        <v>472803</v>
      </c>
      <c r="T1417" s="1">
        <v>56.144334918518197</v>
      </c>
      <c r="U1417" s="1">
        <v>3.5741349608347699</v>
      </c>
      <c r="V1417" s="1">
        <v>8991769</v>
      </c>
      <c r="W1417" s="1">
        <v>39.769999999999897</v>
      </c>
      <c r="X1417" s="1">
        <v>1.1000000000000001</v>
      </c>
      <c r="Y1417" s="1">
        <v>271855285</v>
      </c>
      <c r="Z1417" s="1">
        <v>461726372.79842597</v>
      </c>
      <c r="AA1417" s="1">
        <v>243885009.43465999</v>
      </c>
      <c r="AB1417" s="1">
        <v>242934510</v>
      </c>
      <c r="AC1417" s="1">
        <v>461726372.79842597</v>
      </c>
      <c r="AD1417" s="1">
        <v>243885009.43465999</v>
      </c>
      <c r="AE1417" s="1">
        <v>242934510</v>
      </c>
      <c r="AF1417" s="1">
        <v>366884210.71077597</v>
      </c>
      <c r="AG1417" s="1">
        <v>243885009.43465999</v>
      </c>
      <c r="AH1417" s="1">
        <v>242934510</v>
      </c>
      <c r="AI1417" s="1">
        <v>322252605.02247</v>
      </c>
      <c r="AJ1417" s="1">
        <v>243885009.43465999</v>
      </c>
      <c r="AK1417" s="1">
        <v>1024801359.99999</v>
      </c>
      <c r="AL1417" s="1">
        <v>1136966667.2330799</v>
      </c>
      <c r="AM1417" s="1">
        <v>1108045892.2330799</v>
      </c>
      <c r="AN1417" s="1">
        <v>1013203730.14543</v>
      </c>
      <c r="AO1417" s="1">
        <v>968572124.45712996</v>
      </c>
      <c r="AP1417" s="1">
        <v>133488120</v>
      </c>
      <c r="AQ1417" s="1">
        <v>0</v>
      </c>
      <c r="AR1417" s="1">
        <v>0</v>
      </c>
      <c r="AS1417" s="1">
        <v>0</v>
      </c>
      <c r="AT1417" s="1">
        <v>0</v>
      </c>
      <c r="AU1417" s="1">
        <v>0</v>
      </c>
      <c r="AV1417" s="1">
        <v>1158289479.99999</v>
      </c>
      <c r="AW1417" s="1">
        <v>1270454787.2330799</v>
      </c>
      <c r="AX1417" s="1">
        <v>1241534012.2330799</v>
      </c>
      <c r="AY1417" s="1">
        <v>1146691850.1454301</v>
      </c>
      <c r="AZ1417" s="1">
        <v>1102060244.45713</v>
      </c>
      <c r="BA1417" s="1">
        <v>1102060244.45713</v>
      </c>
      <c r="BB1417" s="1">
        <v>1136966667.2330799</v>
      </c>
      <c r="BC1417" s="1">
        <v>1108045892.2330799</v>
      </c>
      <c r="BD1417" s="1">
        <v>1013203730.14543</v>
      </c>
      <c r="BE1417" s="1">
        <v>968572124.45712996</v>
      </c>
      <c r="BF1417" s="1">
        <v>968572124.45712996</v>
      </c>
      <c r="BG1417" t="s">
        <v>39</v>
      </c>
    </row>
    <row r="1418" spans="1:59" x14ac:dyDescent="0.25">
      <c r="A1418">
        <v>2065</v>
      </c>
      <c r="B1418" t="s">
        <v>332</v>
      </c>
      <c r="C1418">
        <v>2018</v>
      </c>
      <c r="D1418" s="2">
        <v>15847</v>
      </c>
      <c r="E1418" s="7">
        <v>101170.74</v>
      </c>
      <c r="F1418" t="s">
        <v>47</v>
      </c>
      <c r="G1418" s="2">
        <v>296</v>
      </c>
      <c r="H1418" s="1">
        <v>1712109880</v>
      </c>
      <c r="I1418" s="1">
        <v>913829999.99999905</v>
      </c>
      <c r="J1418" s="1">
        <v>27310000.25</v>
      </c>
      <c r="K1418" s="1">
        <v>135390000</v>
      </c>
      <c r="L1418" s="1">
        <v>0</v>
      </c>
      <c r="M1418" s="1">
        <v>132189999.749999</v>
      </c>
      <c r="N1418" s="1">
        <v>0</v>
      </c>
      <c r="O1418" s="1">
        <v>0</v>
      </c>
      <c r="P1418" s="1">
        <v>132189999.749999</v>
      </c>
      <c r="Q1418" s="1">
        <v>16759448</v>
      </c>
      <c r="R1418" s="1">
        <v>1786490</v>
      </c>
      <c r="S1418" s="1">
        <v>472803</v>
      </c>
      <c r="T1418" s="1">
        <v>56.766504880542399</v>
      </c>
      <c r="U1418" s="1">
        <v>3.12475435751506</v>
      </c>
      <c r="V1418" s="1">
        <v>8991769</v>
      </c>
      <c r="W1418" s="1">
        <v>39.769999999999897</v>
      </c>
      <c r="X1418" s="1">
        <v>1.1000000000000001</v>
      </c>
      <c r="Y1418" s="1">
        <v>271855285</v>
      </c>
      <c r="Z1418" s="1">
        <v>471137848.42919499</v>
      </c>
      <c r="AA1418" s="1">
        <v>243885009.43465999</v>
      </c>
      <c r="AB1418" s="1">
        <v>242934510</v>
      </c>
      <c r="AC1418" s="1">
        <v>471137848.42919499</v>
      </c>
      <c r="AD1418" s="1">
        <v>243885009.43465999</v>
      </c>
      <c r="AE1418" s="1">
        <v>242934510</v>
      </c>
      <c r="AF1418" s="1">
        <v>374362496.57842302</v>
      </c>
      <c r="AG1418" s="1">
        <v>243885009.43465999</v>
      </c>
      <c r="AH1418" s="1">
        <v>242934510</v>
      </c>
      <c r="AI1418" s="1">
        <v>328821154.53100097</v>
      </c>
      <c r="AJ1418" s="1">
        <v>243885009.43465999</v>
      </c>
      <c r="AK1418" s="1">
        <v>1073329999.99999</v>
      </c>
      <c r="AL1418" s="1">
        <v>1146378142.8638501</v>
      </c>
      <c r="AM1418" s="1">
        <v>1117457367.8638501</v>
      </c>
      <c r="AN1418" s="1">
        <v>1020682016.01308</v>
      </c>
      <c r="AO1418" s="1">
        <v>975140673.96565998</v>
      </c>
      <c r="AP1418" s="1">
        <v>135390000</v>
      </c>
      <c r="AQ1418" s="1">
        <v>0</v>
      </c>
      <c r="AR1418" s="1">
        <v>0</v>
      </c>
      <c r="AS1418" s="1">
        <v>0</v>
      </c>
      <c r="AT1418" s="1">
        <v>0</v>
      </c>
      <c r="AU1418" s="1">
        <v>0</v>
      </c>
      <c r="AV1418" s="1">
        <v>1208719999.99999</v>
      </c>
      <c r="AW1418" s="1">
        <v>1281768142.8638501</v>
      </c>
      <c r="AX1418" s="1">
        <v>1252847367.8638501</v>
      </c>
      <c r="AY1418" s="1">
        <v>1156072016.0130799</v>
      </c>
      <c r="AZ1418" s="1">
        <v>1110530673.9656601</v>
      </c>
      <c r="BA1418" s="1">
        <v>1110530673.9656601</v>
      </c>
      <c r="BB1418" s="1">
        <v>1146378142.8638501</v>
      </c>
      <c r="BC1418" s="1">
        <v>1117457367.8638501</v>
      </c>
      <c r="BD1418" s="1">
        <v>1020682016.01308</v>
      </c>
      <c r="BE1418" s="1">
        <v>975140673.96565998</v>
      </c>
      <c r="BF1418" s="1">
        <v>975140673.96565998</v>
      </c>
      <c r="BG1418" t="s">
        <v>39</v>
      </c>
    </row>
    <row r="1419" spans="1:59" x14ac:dyDescent="0.25">
      <c r="A1419">
        <v>2065</v>
      </c>
      <c r="B1419" t="s">
        <v>332</v>
      </c>
      <c r="C1419">
        <v>2019</v>
      </c>
      <c r="D1419" s="2">
        <v>15930</v>
      </c>
      <c r="E1419" s="7">
        <v>101170.74</v>
      </c>
      <c r="F1419" t="s">
        <v>47</v>
      </c>
      <c r="G1419" s="2">
        <v>296</v>
      </c>
      <c r="H1419" s="1">
        <v>1721077200</v>
      </c>
      <c r="I1419" s="1">
        <v>910590000</v>
      </c>
      <c r="J1419" s="1">
        <v>27310000</v>
      </c>
      <c r="K1419" s="1">
        <v>130080000</v>
      </c>
      <c r="L1419" s="1">
        <v>0</v>
      </c>
      <c r="M1419" s="1">
        <v>132189999.749999</v>
      </c>
      <c r="N1419" s="1">
        <v>0</v>
      </c>
      <c r="O1419" s="1">
        <v>0</v>
      </c>
      <c r="P1419" s="1">
        <v>132189999.749999</v>
      </c>
      <c r="Q1419" s="1">
        <v>16759448</v>
      </c>
      <c r="R1419" s="1">
        <v>1786490</v>
      </c>
      <c r="S1419" s="1">
        <v>472803</v>
      </c>
      <c r="T1419" s="1">
        <v>53.748851397990798</v>
      </c>
      <c r="U1419" s="1">
        <v>3.8265823524853602</v>
      </c>
      <c r="V1419" s="1">
        <v>8991769</v>
      </c>
      <c r="W1419" s="1">
        <v>39.769999999999897</v>
      </c>
      <c r="X1419" s="1">
        <v>1.1000000000000001</v>
      </c>
      <c r="Y1419" s="1">
        <v>273279150</v>
      </c>
      <c r="Z1419" s="1">
        <v>438469479.41614997</v>
      </c>
      <c r="AA1419" s="1">
        <v>243885009.43465999</v>
      </c>
      <c r="AB1419" s="1">
        <v>244206900</v>
      </c>
      <c r="AC1419" s="1">
        <v>438469479.41614997</v>
      </c>
      <c r="AD1419" s="1">
        <v>243885009.43465999</v>
      </c>
      <c r="AE1419" s="1">
        <v>244206900</v>
      </c>
      <c r="AF1419" s="1">
        <v>348404462.80201602</v>
      </c>
      <c r="AG1419" s="1">
        <v>243885009.43465999</v>
      </c>
      <c r="AH1419" s="1">
        <v>244206900</v>
      </c>
      <c r="AI1419" s="1">
        <v>306020925.57183599</v>
      </c>
      <c r="AJ1419" s="1">
        <v>243885009.43465999</v>
      </c>
      <c r="AK1419" s="1">
        <v>1070089999.74999</v>
      </c>
      <c r="AL1419" s="1">
        <v>1115133638.6008101</v>
      </c>
      <c r="AM1419" s="1">
        <v>1086061388.6008101</v>
      </c>
      <c r="AN1419" s="1">
        <v>995996371.98667598</v>
      </c>
      <c r="AO1419" s="1">
        <v>953612834.756495</v>
      </c>
      <c r="AP1419" s="1">
        <v>130080000</v>
      </c>
      <c r="AQ1419" s="1">
        <v>0</v>
      </c>
      <c r="AR1419" s="1">
        <v>0</v>
      </c>
      <c r="AS1419" s="1">
        <v>0</v>
      </c>
      <c r="AT1419" s="1">
        <v>0</v>
      </c>
      <c r="AU1419" s="1">
        <v>0</v>
      </c>
      <c r="AV1419" s="1">
        <v>1200169999.74999</v>
      </c>
      <c r="AW1419" s="1">
        <v>1245213638.6008101</v>
      </c>
      <c r="AX1419" s="1">
        <v>1216141388.6008101</v>
      </c>
      <c r="AY1419" s="1">
        <v>1126076371.98667</v>
      </c>
      <c r="AZ1419" s="1">
        <v>1083692834.75649</v>
      </c>
      <c r="BA1419" s="1">
        <v>1083692834.75649</v>
      </c>
      <c r="BB1419" s="1">
        <v>1115133638.6008101</v>
      </c>
      <c r="BC1419" s="1">
        <v>1086061388.6008101</v>
      </c>
      <c r="BD1419" s="1">
        <v>995996371.98667598</v>
      </c>
      <c r="BE1419" s="1">
        <v>953612834.756495</v>
      </c>
      <c r="BF1419" s="1">
        <v>953612834.756495</v>
      </c>
      <c r="BG1419" t="s">
        <v>39</v>
      </c>
    </row>
    <row r="1420" spans="1:59" x14ac:dyDescent="0.25">
      <c r="A1420">
        <v>2065</v>
      </c>
      <c r="B1420" t="s">
        <v>332</v>
      </c>
      <c r="C1420">
        <v>2020</v>
      </c>
      <c r="D1420" s="2">
        <v>16292</v>
      </c>
      <c r="E1420" s="7">
        <v>101170.74</v>
      </c>
      <c r="F1420" t="s">
        <v>47</v>
      </c>
      <c r="G1420" s="2">
        <v>296</v>
      </c>
      <c r="H1420" s="1">
        <v>1760187680</v>
      </c>
      <c r="I1420" s="1">
        <v>1028270000</v>
      </c>
      <c r="J1420" s="1">
        <v>0</v>
      </c>
      <c r="K1420" s="1">
        <v>176580000</v>
      </c>
      <c r="L1420" s="1">
        <v>0</v>
      </c>
      <c r="M1420" s="1">
        <v>132189999.749999</v>
      </c>
      <c r="N1420" s="1">
        <v>0</v>
      </c>
      <c r="O1420" s="1">
        <v>0</v>
      </c>
      <c r="P1420" s="1">
        <v>132189999.749999</v>
      </c>
      <c r="Q1420" s="1">
        <v>16759448</v>
      </c>
      <c r="R1420" s="1">
        <v>1786490</v>
      </c>
      <c r="S1420" s="1">
        <v>472803</v>
      </c>
      <c r="T1420" s="1">
        <v>56.242073231711103</v>
      </c>
      <c r="U1420" s="1">
        <v>1.50263545776068</v>
      </c>
      <c r="V1420" s="1">
        <v>8991769</v>
      </c>
      <c r="W1420" s="1">
        <v>39.769999999999897</v>
      </c>
      <c r="X1420" s="1">
        <v>1.1000000000000001</v>
      </c>
      <c r="Y1420" s="1">
        <v>279489260</v>
      </c>
      <c r="Z1420" s="1">
        <v>480778883.716178</v>
      </c>
      <c r="AA1420" s="1">
        <v>243885009.43465999</v>
      </c>
      <c r="AB1420" s="1">
        <v>249756360</v>
      </c>
      <c r="AC1420" s="1">
        <v>480778883.716178</v>
      </c>
      <c r="AD1420" s="1">
        <v>243885009.43465999</v>
      </c>
      <c r="AE1420" s="1">
        <v>249756360</v>
      </c>
      <c r="AF1420" s="1">
        <v>382023188.77640498</v>
      </c>
      <c r="AG1420" s="1">
        <v>243885009.43465999</v>
      </c>
      <c r="AH1420" s="1">
        <v>249756360</v>
      </c>
      <c r="AI1420" s="1">
        <v>335549920.569453</v>
      </c>
      <c r="AJ1420" s="1">
        <v>243885009.43465999</v>
      </c>
      <c r="AK1420" s="1">
        <v>1160459999.74999</v>
      </c>
      <c r="AL1420" s="1">
        <v>1136343152.90083</v>
      </c>
      <c r="AM1420" s="1">
        <v>1106610252.90083</v>
      </c>
      <c r="AN1420" s="1">
        <v>1007854557.96106</v>
      </c>
      <c r="AO1420" s="1">
        <v>961381289.75411201</v>
      </c>
      <c r="AP1420" s="1">
        <v>176580000</v>
      </c>
      <c r="AQ1420" s="1">
        <v>0</v>
      </c>
      <c r="AR1420" s="1">
        <v>0</v>
      </c>
      <c r="AS1420" s="1">
        <v>0</v>
      </c>
      <c r="AT1420" s="1">
        <v>0</v>
      </c>
      <c r="AU1420" s="1">
        <v>0</v>
      </c>
      <c r="AV1420" s="1">
        <v>1337039999.74999</v>
      </c>
      <c r="AW1420" s="1">
        <v>1312923152.90083</v>
      </c>
      <c r="AX1420" s="1">
        <v>1283190252.90083</v>
      </c>
      <c r="AY1420" s="1">
        <v>1184434557.96106</v>
      </c>
      <c r="AZ1420" s="1">
        <v>1137961289.7541101</v>
      </c>
      <c r="BA1420" s="1">
        <v>1137961289.7541101</v>
      </c>
      <c r="BB1420" s="1">
        <v>1136343152.90083</v>
      </c>
      <c r="BC1420" s="1">
        <v>1106610252.90083</v>
      </c>
      <c r="BD1420" s="1">
        <v>1007854557.96106</v>
      </c>
      <c r="BE1420" s="1">
        <v>961381289.75411201</v>
      </c>
      <c r="BF1420" s="1">
        <v>961381289.75411201</v>
      </c>
      <c r="BG1420" t="s">
        <v>39</v>
      </c>
    </row>
    <row r="1421" spans="1:59" x14ac:dyDescent="0.25">
      <c r="A1421">
        <v>2065</v>
      </c>
      <c r="B1421" t="s">
        <v>332</v>
      </c>
      <c r="C1421">
        <v>2021</v>
      </c>
      <c r="D1421" s="2">
        <v>16292</v>
      </c>
      <c r="E1421" s="7">
        <v>101170.74</v>
      </c>
      <c r="F1421" t="s">
        <v>47</v>
      </c>
      <c r="G1421" s="2">
        <v>296</v>
      </c>
      <c r="H1421" s="1">
        <v>1760187680</v>
      </c>
      <c r="I1421" s="1">
        <v>1021140000</v>
      </c>
      <c r="J1421" s="1">
        <v>0</v>
      </c>
      <c r="K1421" s="1">
        <v>146650000</v>
      </c>
      <c r="L1421" s="1">
        <v>0</v>
      </c>
      <c r="M1421" s="1">
        <v>132189999.749999</v>
      </c>
      <c r="N1421" s="1">
        <v>0</v>
      </c>
      <c r="O1421" s="1">
        <v>0</v>
      </c>
      <c r="P1421" s="1">
        <v>132189999.749999</v>
      </c>
      <c r="Q1421" s="1">
        <v>16759448</v>
      </c>
      <c r="R1421" s="1">
        <v>1786490</v>
      </c>
      <c r="S1421" s="1">
        <v>472803</v>
      </c>
      <c r="T1421" s="1">
        <v>57.861334814195899</v>
      </c>
      <c r="U1421" s="1">
        <v>3.7700384877428998</v>
      </c>
      <c r="V1421" s="1">
        <v>8991769</v>
      </c>
      <c r="W1421" s="1">
        <v>39.769999999999897</v>
      </c>
      <c r="X1421" s="1">
        <v>1.1000000000000001</v>
      </c>
      <c r="Y1421" s="1">
        <v>279489260</v>
      </c>
      <c r="Z1421" s="1">
        <v>475086228.94495398</v>
      </c>
      <c r="AA1421" s="1">
        <v>243885009.43465999</v>
      </c>
      <c r="AB1421" s="1">
        <v>249756360</v>
      </c>
      <c r="AC1421" s="1">
        <v>475086228.94495398</v>
      </c>
      <c r="AD1421" s="1">
        <v>243885009.43465999</v>
      </c>
      <c r="AE1421" s="1">
        <v>249756360</v>
      </c>
      <c r="AF1421" s="1">
        <v>377499849.249726</v>
      </c>
      <c r="AG1421" s="1">
        <v>243885009.43465999</v>
      </c>
      <c r="AH1421" s="1">
        <v>249756360</v>
      </c>
      <c r="AI1421" s="1">
        <v>331576847.04020602</v>
      </c>
      <c r="AJ1421" s="1">
        <v>243885009.43465999</v>
      </c>
      <c r="AK1421" s="1">
        <v>1153329999.74999</v>
      </c>
      <c r="AL1421" s="1">
        <v>1130650498.1296101</v>
      </c>
      <c r="AM1421" s="1">
        <v>1100917598.1296101</v>
      </c>
      <c r="AN1421" s="1">
        <v>1003331218.4343801</v>
      </c>
      <c r="AO1421" s="1">
        <v>957408216.22486496</v>
      </c>
      <c r="AP1421" s="1">
        <v>146650000</v>
      </c>
      <c r="AQ1421" s="1">
        <v>0</v>
      </c>
      <c r="AR1421" s="1">
        <v>0</v>
      </c>
      <c r="AS1421" s="1">
        <v>0</v>
      </c>
      <c r="AT1421" s="1">
        <v>0</v>
      </c>
      <c r="AU1421" s="1">
        <v>0</v>
      </c>
      <c r="AV1421" s="1">
        <v>1299979999.74999</v>
      </c>
      <c r="AW1421" s="1">
        <v>1277300498.1296101</v>
      </c>
      <c r="AX1421" s="1">
        <v>1247567598.1296101</v>
      </c>
      <c r="AY1421" s="1">
        <v>1149981218.4343801</v>
      </c>
      <c r="AZ1421" s="1">
        <v>1104058216.22486</v>
      </c>
      <c r="BA1421" s="1">
        <v>1104058216.22486</v>
      </c>
      <c r="BB1421" s="1">
        <v>1130650498.1296101</v>
      </c>
      <c r="BC1421" s="1">
        <v>1100917598.1296101</v>
      </c>
      <c r="BD1421" s="1">
        <v>1003331218.4343801</v>
      </c>
      <c r="BE1421" s="1">
        <v>957408216.22486496</v>
      </c>
      <c r="BF1421" s="1">
        <v>957408216.22486496</v>
      </c>
      <c r="BG1421" t="s">
        <v>39</v>
      </c>
    </row>
    <row r="1422" spans="1:59" x14ac:dyDescent="0.25">
      <c r="A1422">
        <v>2074</v>
      </c>
      <c r="B1422" t="s">
        <v>333</v>
      </c>
      <c r="C1422">
        <v>2017</v>
      </c>
      <c r="D1422" s="2">
        <v>24934</v>
      </c>
      <c r="E1422" s="7">
        <v>79609.73</v>
      </c>
      <c r="F1422" t="s">
        <v>47</v>
      </c>
      <c r="G1422" s="2">
        <v>165</v>
      </c>
      <c r="H1422" s="1">
        <v>1501650150</v>
      </c>
      <c r="I1422" s="1">
        <v>1188152894</v>
      </c>
      <c r="J1422" s="1">
        <v>0</v>
      </c>
      <c r="K1422" s="1">
        <v>117483118.2</v>
      </c>
      <c r="L1422" s="1">
        <v>26107359.600000001</v>
      </c>
      <c r="M1422" s="1">
        <v>59689828.161852501</v>
      </c>
      <c r="N1422" s="1">
        <v>7545358.54</v>
      </c>
      <c r="O1422" s="1">
        <v>3469627.3698164402</v>
      </c>
      <c r="P1422" s="1">
        <v>37254138.965826303</v>
      </c>
      <c r="Q1422" s="1">
        <v>11847329</v>
      </c>
      <c r="R1422" s="1">
        <v>4320215</v>
      </c>
      <c r="S1422" s="1">
        <v>200097</v>
      </c>
      <c r="T1422" s="1">
        <v>56.7490791447361</v>
      </c>
      <c r="U1422" s="1">
        <v>3.8267103857359399</v>
      </c>
      <c r="V1422" s="1">
        <v>3455975</v>
      </c>
      <c r="W1422" s="1">
        <v>48.92</v>
      </c>
      <c r="X1422" s="1">
        <v>1.1299999999999999</v>
      </c>
      <c r="Y1422" s="1">
        <v>427742770</v>
      </c>
      <c r="Z1422" s="1">
        <v>340232651.02012002</v>
      </c>
      <c r="AA1422" s="1">
        <v>118447847.67819899</v>
      </c>
      <c r="AB1422" s="1">
        <v>382238220</v>
      </c>
      <c r="AC1422" s="1">
        <v>340232651.02012002</v>
      </c>
      <c r="AD1422" s="1">
        <v>118447847.67819899</v>
      </c>
      <c r="AE1422" s="1">
        <v>382238220</v>
      </c>
      <c r="AF1422" s="1">
        <v>269328393.42978603</v>
      </c>
      <c r="AG1422" s="1">
        <v>118447847.67819899</v>
      </c>
      <c r="AH1422" s="1">
        <v>382238220</v>
      </c>
      <c r="AI1422" s="1">
        <v>235961683.975512</v>
      </c>
      <c r="AJ1422" s="1">
        <v>118447847.67819899</v>
      </c>
      <c r="AK1422" s="1">
        <v>1247842722.16185</v>
      </c>
      <c r="AL1422" s="1">
        <v>923677407.66414595</v>
      </c>
      <c r="AM1422" s="1">
        <v>878172857.66414595</v>
      </c>
      <c r="AN1422" s="1">
        <v>807268600.07381296</v>
      </c>
      <c r="AO1422" s="1">
        <v>773901890.61953795</v>
      </c>
      <c r="AP1422" s="1">
        <v>154605463.70981601</v>
      </c>
      <c r="AQ1422" s="1">
        <v>0</v>
      </c>
      <c r="AR1422" s="1">
        <v>0</v>
      </c>
      <c r="AS1422" s="1">
        <v>0</v>
      </c>
      <c r="AT1422" s="1">
        <v>0</v>
      </c>
      <c r="AU1422" s="1">
        <v>0</v>
      </c>
      <c r="AV1422" s="1">
        <v>1402448185.87166</v>
      </c>
      <c r="AW1422" s="1">
        <v>1078282871.37396</v>
      </c>
      <c r="AX1422" s="1">
        <v>1032778321.37396</v>
      </c>
      <c r="AY1422" s="1">
        <v>961874063.78362894</v>
      </c>
      <c r="AZ1422" s="1">
        <v>928507354.32935405</v>
      </c>
      <c r="BA1422" s="1">
        <v>928507354.32935405</v>
      </c>
      <c r="BB1422" s="1">
        <v>923677407.66414595</v>
      </c>
      <c r="BC1422" s="1">
        <v>878172857.66414595</v>
      </c>
      <c r="BD1422" s="1">
        <v>807268600.07381296</v>
      </c>
      <c r="BE1422" s="1">
        <v>773901890.61953795</v>
      </c>
      <c r="BF1422" s="1">
        <v>773901890.61953795</v>
      </c>
      <c r="BG1422" t="s">
        <v>39</v>
      </c>
    </row>
    <row r="1423" spans="1:59" x14ac:dyDescent="0.25">
      <c r="A1423">
        <v>2074</v>
      </c>
      <c r="B1423" t="s">
        <v>333</v>
      </c>
      <c r="C1423">
        <v>2018</v>
      </c>
      <c r="D1423" s="2">
        <v>25244</v>
      </c>
      <c r="E1423" s="7">
        <v>79609.73</v>
      </c>
      <c r="F1423" t="s">
        <v>47</v>
      </c>
      <c r="G1423" s="2">
        <v>165</v>
      </c>
      <c r="H1423" s="1">
        <v>1520319900</v>
      </c>
      <c r="I1423" s="1">
        <v>1266737580</v>
      </c>
      <c r="J1423" s="1">
        <v>0</v>
      </c>
      <c r="K1423" s="1">
        <v>119960048.09999999</v>
      </c>
      <c r="L1423" s="1">
        <v>26657788.48</v>
      </c>
      <c r="M1423" s="1">
        <v>59689828.161852501</v>
      </c>
      <c r="N1423" s="1">
        <v>7545358.54</v>
      </c>
      <c r="O1423" s="1">
        <v>3469627.3698164402</v>
      </c>
      <c r="P1423" s="1">
        <v>37254138.965826303</v>
      </c>
      <c r="Q1423" s="1">
        <v>11847329</v>
      </c>
      <c r="R1423" s="1">
        <v>4320215</v>
      </c>
      <c r="S1423" s="1">
        <v>200097</v>
      </c>
      <c r="T1423" s="1">
        <v>57.7027243450501</v>
      </c>
      <c r="U1423" s="1">
        <v>3.3380504766237</v>
      </c>
      <c r="V1423" s="1">
        <v>3455975</v>
      </c>
      <c r="W1423" s="1">
        <v>48.92</v>
      </c>
      <c r="X1423" s="1">
        <v>1.1299999999999999</v>
      </c>
      <c r="Y1423" s="1">
        <v>433060820</v>
      </c>
      <c r="Z1423" s="1">
        <v>349505087.27849299</v>
      </c>
      <c r="AA1423" s="1">
        <v>118447847.67819899</v>
      </c>
      <c r="AB1423" s="1">
        <v>386990520</v>
      </c>
      <c r="AC1423" s="1">
        <v>349505087.27849299</v>
      </c>
      <c r="AD1423" s="1">
        <v>118447847.67819899</v>
      </c>
      <c r="AE1423" s="1">
        <v>386990520</v>
      </c>
      <c r="AF1423" s="1">
        <v>276668460.15518701</v>
      </c>
      <c r="AG1423" s="1">
        <v>118447847.67819899</v>
      </c>
      <c r="AH1423" s="1">
        <v>386990520</v>
      </c>
      <c r="AI1423" s="1">
        <v>242392400.33245501</v>
      </c>
      <c r="AJ1423" s="1">
        <v>118447847.67819899</v>
      </c>
      <c r="AK1423" s="1">
        <v>1326427408.16185</v>
      </c>
      <c r="AL1423" s="1">
        <v>938267893.92252004</v>
      </c>
      <c r="AM1423" s="1">
        <v>892197593.92252004</v>
      </c>
      <c r="AN1423" s="1">
        <v>819360966.79921401</v>
      </c>
      <c r="AO1423" s="1">
        <v>785084906.97648096</v>
      </c>
      <c r="AP1423" s="1">
        <v>157632822.48981601</v>
      </c>
      <c r="AQ1423" s="1">
        <v>0</v>
      </c>
      <c r="AR1423" s="1">
        <v>0</v>
      </c>
      <c r="AS1423" s="1">
        <v>0</v>
      </c>
      <c r="AT1423" s="1">
        <v>0</v>
      </c>
      <c r="AU1423" s="1">
        <v>0</v>
      </c>
      <c r="AV1423" s="1">
        <v>1484060230.65166</v>
      </c>
      <c r="AW1423" s="1">
        <v>1095900716.4123299</v>
      </c>
      <c r="AX1423" s="1">
        <v>1049830416.41233</v>
      </c>
      <c r="AY1423" s="1">
        <v>976993789.28902996</v>
      </c>
      <c r="AZ1423" s="1">
        <v>942717729.46629798</v>
      </c>
      <c r="BA1423" s="1">
        <v>942717729.46629798</v>
      </c>
      <c r="BB1423" s="1">
        <v>938267893.92252004</v>
      </c>
      <c r="BC1423" s="1">
        <v>892197593.92252004</v>
      </c>
      <c r="BD1423" s="1">
        <v>819360966.79921401</v>
      </c>
      <c r="BE1423" s="1">
        <v>785084906.97648096</v>
      </c>
      <c r="BF1423" s="1">
        <v>785084906.97648096</v>
      </c>
      <c r="BG1423" t="s">
        <v>39</v>
      </c>
    </row>
    <row r="1424" spans="1:59" x14ac:dyDescent="0.25">
      <c r="A1424">
        <v>2074</v>
      </c>
      <c r="B1424" t="s">
        <v>333</v>
      </c>
      <c r="C1424">
        <v>2019</v>
      </c>
      <c r="D1424" s="2">
        <v>25318</v>
      </c>
      <c r="E1424" s="7">
        <v>79609.73</v>
      </c>
      <c r="F1424" t="s">
        <v>47</v>
      </c>
      <c r="G1424" s="2">
        <v>165</v>
      </c>
      <c r="H1424" s="1">
        <v>1524776550</v>
      </c>
      <c r="I1424" s="1">
        <v>1162057455</v>
      </c>
      <c r="J1424" s="1">
        <v>0</v>
      </c>
      <c r="K1424" s="1">
        <v>117511428</v>
      </c>
      <c r="L1424" s="1">
        <v>26113650.670000002</v>
      </c>
      <c r="M1424" s="1">
        <v>59689828.161852501</v>
      </c>
      <c r="N1424" s="1">
        <v>7545358.54</v>
      </c>
      <c r="O1424" s="1">
        <v>3469627.3698164402</v>
      </c>
      <c r="P1424" s="1">
        <v>37254138.965826303</v>
      </c>
      <c r="Q1424" s="1">
        <v>11847329</v>
      </c>
      <c r="R1424" s="1">
        <v>4320215</v>
      </c>
      <c r="S1424" s="1">
        <v>200097</v>
      </c>
      <c r="T1424" s="1">
        <v>53.867100110000003</v>
      </c>
      <c r="U1424" s="1">
        <v>4.2170680743492497</v>
      </c>
      <c r="V1424" s="1">
        <v>3455975</v>
      </c>
      <c r="W1424" s="1">
        <v>48.92</v>
      </c>
      <c r="X1424" s="1">
        <v>1.1299999999999999</v>
      </c>
      <c r="Y1424" s="1">
        <v>434330290</v>
      </c>
      <c r="Z1424" s="1">
        <v>319195123.32581598</v>
      </c>
      <c r="AA1424" s="1">
        <v>118447847.67819899</v>
      </c>
      <c r="AB1424" s="1">
        <v>388124940</v>
      </c>
      <c r="AC1424" s="1">
        <v>319195123.32581598</v>
      </c>
      <c r="AD1424" s="1">
        <v>118447847.67819899</v>
      </c>
      <c r="AE1424" s="1">
        <v>388124940</v>
      </c>
      <c r="AF1424" s="1">
        <v>252675072.47821599</v>
      </c>
      <c r="AG1424" s="1">
        <v>118447847.67819899</v>
      </c>
      <c r="AH1424" s="1">
        <v>388124940</v>
      </c>
      <c r="AI1424" s="1">
        <v>221371519.13816899</v>
      </c>
      <c r="AJ1424" s="1">
        <v>118447847.67819899</v>
      </c>
      <c r="AK1424" s="1">
        <v>1221747283.16185</v>
      </c>
      <c r="AL1424" s="1">
        <v>909227399.96984196</v>
      </c>
      <c r="AM1424" s="1">
        <v>863022049.96984196</v>
      </c>
      <c r="AN1424" s="1">
        <v>796501999.12224197</v>
      </c>
      <c r="AO1424" s="1">
        <v>765198445.78219497</v>
      </c>
      <c r="AP1424" s="1">
        <v>154640064.57981601</v>
      </c>
      <c r="AQ1424" s="1">
        <v>0</v>
      </c>
      <c r="AR1424" s="1">
        <v>0</v>
      </c>
      <c r="AS1424" s="1">
        <v>0</v>
      </c>
      <c r="AT1424" s="1">
        <v>0</v>
      </c>
      <c r="AU1424" s="1">
        <v>0</v>
      </c>
      <c r="AV1424" s="1">
        <v>1376387347.7416601</v>
      </c>
      <c r="AW1424" s="1">
        <v>1063867464.54965</v>
      </c>
      <c r="AX1424" s="1">
        <v>1017662114.54965</v>
      </c>
      <c r="AY1424" s="1">
        <v>951142063.70205903</v>
      </c>
      <c r="AZ1424" s="1">
        <v>919838510.36201203</v>
      </c>
      <c r="BA1424" s="1">
        <v>919838510.36201203</v>
      </c>
      <c r="BB1424" s="1">
        <v>909227399.96984196</v>
      </c>
      <c r="BC1424" s="1">
        <v>863022049.96984196</v>
      </c>
      <c r="BD1424" s="1">
        <v>796501999.12224197</v>
      </c>
      <c r="BE1424" s="1">
        <v>765198445.78219497</v>
      </c>
      <c r="BF1424" s="1">
        <v>765198445.78219497</v>
      </c>
      <c r="BG1424" t="s">
        <v>39</v>
      </c>
    </row>
    <row r="1425" spans="1:59" x14ac:dyDescent="0.25">
      <c r="A1425">
        <v>2074</v>
      </c>
      <c r="B1425" t="s">
        <v>333</v>
      </c>
      <c r="C1425">
        <v>2020</v>
      </c>
      <c r="D1425" s="2">
        <v>25243</v>
      </c>
      <c r="E1425" s="7">
        <v>79609.73</v>
      </c>
      <c r="F1425" t="s">
        <v>47</v>
      </c>
      <c r="G1425" s="2">
        <v>165</v>
      </c>
      <c r="H1425" s="1">
        <v>1520259675</v>
      </c>
      <c r="I1425" s="1">
        <v>1167011403</v>
      </c>
      <c r="J1425" s="1">
        <v>0</v>
      </c>
      <c r="K1425" s="1">
        <v>114119754</v>
      </c>
      <c r="L1425" s="1">
        <v>0</v>
      </c>
      <c r="M1425" s="1">
        <v>59689828.161852501</v>
      </c>
      <c r="N1425" s="1">
        <v>7545358.54</v>
      </c>
      <c r="O1425" s="1">
        <v>3469627.3698164402</v>
      </c>
      <c r="P1425" s="1">
        <v>37254138.965826303</v>
      </c>
      <c r="Q1425" s="1">
        <v>11847329</v>
      </c>
      <c r="R1425" s="1">
        <v>4320215</v>
      </c>
      <c r="S1425" s="1">
        <v>200097</v>
      </c>
      <c r="T1425" s="1">
        <v>55.911668560177603</v>
      </c>
      <c r="U1425" s="1">
        <v>1.73336250869973</v>
      </c>
      <c r="V1425" s="1">
        <v>3455975</v>
      </c>
      <c r="W1425" s="1">
        <v>48.92</v>
      </c>
      <c r="X1425" s="1">
        <v>1.1299999999999999</v>
      </c>
      <c r="Y1425" s="1">
        <v>433043665</v>
      </c>
      <c r="Z1425" s="1">
        <v>348306947.09860098</v>
      </c>
      <c r="AA1425" s="1">
        <v>118447847.67819899</v>
      </c>
      <c r="AB1425" s="1">
        <v>386975190</v>
      </c>
      <c r="AC1425" s="1">
        <v>348306947.09860098</v>
      </c>
      <c r="AD1425" s="1">
        <v>118447847.67819899</v>
      </c>
      <c r="AE1425" s="1">
        <v>386975190</v>
      </c>
      <c r="AF1425" s="1">
        <v>275720011.58981198</v>
      </c>
      <c r="AG1425" s="1">
        <v>118447847.67819899</v>
      </c>
      <c r="AH1425" s="1">
        <v>386975190</v>
      </c>
      <c r="AI1425" s="1">
        <v>241561453.70332199</v>
      </c>
      <c r="AJ1425" s="1">
        <v>118447847.67819899</v>
      </c>
      <c r="AK1425" s="1">
        <v>1226701231.16185</v>
      </c>
      <c r="AL1425" s="1">
        <v>937052598.74262798</v>
      </c>
      <c r="AM1425" s="1">
        <v>890984123.74262798</v>
      </c>
      <c r="AN1425" s="1">
        <v>818397188.23383796</v>
      </c>
      <c r="AO1425" s="1">
        <v>784238630.34734905</v>
      </c>
      <c r="AP1425" s="1">
        <v>125134739.909816</v>
      </c>
      <c r="AQ1425" s="1">
        <v>0</v>
      </c>
      <c r="AR1425" s="1">
        <v>0</v>
      </c>
      <c r="AS1425" s="1">
        <v>0</v>
      </c>
      <c r="AT1425" s="1">
        <v>0</v>
      </c>
      <c r="AU1425" s="1">
        <v>0</v>
      </c>
      <c r="AV1425" s="1">
        <v>1351835971.07166</v>
      </c>
      <c r="AW1425" s="1">
        <v>1062187338.65244</v>
      </c>
      <c r="AX1425" s="1">
        <v>1016118863.65244</v>
      </c>
      <c r="AY1425" s="1">
        <v>943531928.14365399</v>
      </c>
      <c r="AZ1425" s="1">
        <v>909373370.25716496</v>
      </c>
      <c r="BA1425" s="1">
        <v>909373370.25716496</v>
      </c>
      <c r="BB1425" s="1">
        <v>937052598.74262798</v>
      </c>
      <c r="BC1425" s="1">
        <v>890984123.74262798</v>
      </c>
      <c r="BD1425" s="1">
        <v>818397188.23383796</v>
      </c>
      <c r="BE1425" s="1">
        <v>784238630.34734905</v>
      </c>
      <c r="BF1425" s="1">
        <v>784238630.34734797</v>
      </c>
      <c r="BG1425" t="s">
        <v>39</v>
      </c>
    </row>
    <row r="1426" spans="1:59" x14ac:dyDescent="0.25">
      <c r="A1426">
        <v>2074</v>
      </c>
      <c r="B1426" t="s">
        <v>333</v>
      </c>
      <c r="C1426">
        <v>2021</v>
      </c>
      <c r="D1426" s="2">
        <v>25243</v>
      </c>
      <c r="E1426" s="7">
        <v>79609.73</v>
      </c>
      <c r="F1426" t="s">
        <v>47</v>
      </c>
      <c r="G1426" s="2">
        <v>165</v>
      </c>
      <c r="H1426" s="1">
        <v>1520259675</v>
      </c>
      <c r="I1426" s="1">
        <v>1134766300</v>
      </c>
      <c r="J1426" s="1">
        <v>0</v>
      </c>
      <c r="K1426" s="1">
        <v>113660775</v>
      </c>
      <c r="L1426" s="1">
        <v>0</v>
      </c>
      <c r="M1426" s="1">
        <v>59689828.161852501</v>
      </c>
      <c r="N1426" s="1">
        <v>7545358.54</v>
      </c>
      <c r="O1426" s="1">
        <v>3469627.3698164402</v>
      </c>
      <c r="P1426" s="1">
        <v>37254138.965826303</v>
      </c>
      <c r="Q1426" s="1">
        <v>11847329</v>
      </c>
      <c r="R1426" s="1">
        <v>4320215</v>
      </c>
      <c r="S1426" s="1">
        <v>200097</v>
      </c>
      <c r="T1426" s="1">
        <v>57.632202214100303</v>
      </c>
      <c r="U1426" s="1">
        <v>3.9488581466714598</v>
      </c>
      <c r="V1426" s="1">
        <v>3455975</v>
      </c>
      <c r="W1426" s="1">
        <v>48.92</v>
      </c>
      <c r="X1426" s="1">
        <v>1.1299999999999999</v>
      </c>
      <c r="Y1426" s="1">
        <v>433043665</v>
      </c>
      <c r="Z1426" s="1">
        <v>345124885.676633</v>
      </c>
      <c r="AA1426" s="1">
        <v>118447847.67819899</v>
      </c>
      <c r="AB1426" s="1">
        <v>386975190</v>
      </c>
      <c r="AC1426" s="1">
        <v>345124885.676633</v>
      </c>
      <c r="AD1426" s="1">
        <v>118447847.67819899</v>
      </c>
      <c r="AE1426" s="1">
        <v>386975190</v>
      </c>
      <c r="AF1426" s="1">
        <v>273201089.64624202</v>
      </c>
      <c r="AG1426" s="1">
        <v>118447847.67819899</v>
      </c>
      <c r="AH1426" s="1">
        <v>386975190</v>
      </c>
      <c r="AI1426" s="1">
        <v>239354597.39664599</v>
      </c>
      <c r="AJ1426" s="1">
        <v>118447847.67819899</v>
      </c>
      <c r="AK1426" s="1">
        <v>1194456128.16185</v>
      </c>
      <c r="AL1426" s="1">
        <v>933870537.32066</v>
      </c>
      <c r="AM1426" s="1">
        <v>887802062.32066</v>
      </c>
      <c r="AN1426" s="1">
        <v>815878266.29026794</v>
      </c>
      <c r="AO1426" s="1">
        <v>782031774.04067194</v>
      </c>
      <c r="AP1426" s="1">
        <v>124675760.909816</v>
      </c>
      <c r="AQ1426" s="1">
        <v>0</v>
      </c>
      <c r="AR1426" s="1">
        <v>0</v>
      </c>
      <c r="AS1426" s="1">
        <v>0</v>
      </c>
      <c r="AT1426" s="1">
        <v>0</v>
      </c>
      <c r="AU1426" s="1">
        <v>0</v>
      </c>
      <c r="AV1426" s="1">
        <v>1319131889.07166</v>
      </c>
      <c r="AW1426" s="1">
        <v>1058546298.2304699</v>
      </c>
      <c r="AX1426" s="1">
        <v>1012477823.2304699</v>
      </c>
      <c r="AY1426" s="1">
        <v>940554027.20008397</v>
      </c>
      <c r="AZ1426" s="1">
        <v>906707534.95048797</v>
      </c>
      <c r="BA1426" s="1">
        <v>906707534.95048797</v>
      </c>
      <c r="BB1426" s="1">
        <v>933870537.32066</v>
      </c>
      <c r="BC1426" s="1">
        <v>887802062.32066</v>
      </c>
      <c r="BD1426" s="1">
        <v>815878266.29026794</v>
      </c>
      <c r="BE1426" s="1">
        <v>782031774.04067194</v>
      </c>
      <c r="BF1426" s="1">
        <v>782031774.04067194</v>
      </c>
      <c r="BG1426" t="s">
        <v>39</v>
      </c>
    </row>
    <row r="1427" spans="1:59" x14ac:dyDescent="0.25">
      <c r="A1427">
        <v>2083</v>
      </c>
      <c r="B1427" t="s">
        <v>334</v>
      </c>
      <c r="C1427">
        <v>2017</v>
      </c>
      <c r="D1427" s="2">
        <v>308227</v>
      </c>
      <c r="E1427" s="7">
        <v>83536.56</v>
      </c>
      <c r="F1427" t="s">
        <v>45</v>
      </c>
      <c r="G1427" s="2">
        <v>213</v>
      </c>
      <c r="H1427" s="1">
        <v>23963108115</v>
      </c>
      <c r="I1427" s="1">
        <v>11120460000</v>
      </c>
      <c r="J1427" s="1">
        <v>601860000</v>
      </c>
      <c r="K1427" s="1">
        <v>6183230000</v>
      </c>
      <c r="L1427" s="1">
        <v>130930000</v>
      </c>
      <c r="M1427" s="1">
        <v>1756250259.66045</v>
      </c>
      <c r="N1427" s="1">
        <v>451533039.032493</v>
      </c>
      <c r="O1427" s="1">
        <v>80128585.289095193</v>
      </c>
      <c r="P1427" s="1">
        <v>1558351225.3354001</v>
      </c>
      <c r="Q1427" s="1">
        <v>274451630</v>
      </c>
      <c r="R1427" s="1">
        <v>77671811</v>
      </c>
      <c r="S1427" s="1">
        <v>4683870</v>
      </c>
      <c r="T1427" s="1">
        <v>62.276825470663702</v>
      </c>
      <c r="U1427" s="1">
        <v>2.2149999999999999</v>
      </c>
      <c r="V1427" s="1">
        <v>27210712</v>
      </c>
      <c r="W1427" s="1">
        <v>49.82</v>
      </c>
      <c r="X1427" s="1">
        <v>1.07</v>
      </c>
      <c r="Y1427" s="1">
        <v>5287634185</v>
      </c>
      <c r="Z1427" s="1">
        <v>8813295179.1467209</v>
      </c>
      <c r="AA1427" s="1">
        <v>899330031.49865496</v>
      </c>
      <c r="AB1427" s="1">
        <v>4725119910</v>
      </c>
      <c r="AC1427" s="1">
        <v>8813295179.1467209</v>
      </c>
      <c r="AD1427" s="1">
        <v>899330031.49865496</v>
      </c>
      <c r="AE1427" s="1">
        <v>4725119910</v>
      </c>
      <c r="AF1427" s="1">
        <v>6977534098.4181004</v>
      </c>
      <c r="AG1427" s="1">
        <v>899330031.49865496</v>
      </c>
      <c r="AH1427" s="1">
        <v>4725119910</v>
      </c>
      <c r="AI1427" s="1">
        <v>6113646531.0164003</v>
      </c>
      <c r="AJ1427" s="1">
        <v>899330031.49865496</v>
      </c>
      <c r="AK1427" s="1">
        <v>13478570259.6604</v>
      </c>
      <c r="AL1427" s="1">
        <v>17160470620.9807</v>
      </c>
      <c r="AM1427" s="1">
        <v>16597956345.9807</v>
      </c>
      <c r="AN1427" s="1">
        <v>14762195265.2521</v>
      </c>
      <c r="AO1427" s="1">
        <v>13898307697.850401</v>
      </c>
      <c r="AP1427" s="1">
        <v>6845821624.3215799</v>
      </c>
      <c r="AQ1427" s="1">
        <v>0</v>
      </c>
      <c r="AR1427" s="1">
        <v>0</v>
      </c>
      <c r="AS1427" s="1">
        <v>0</v>
      </c>
      <c r="AT1427" s="1">
        <v>0</v>
      </c>
      <c r="AU1427" s="1">
        <v>0</v>
      </c>
      <c r="AV1427" s="1">
        <v>20324391883.981998</v>
      </c>
      <c r="AW1427" s="1">
        <v>24006292245.302299</v>
      </c>
      <c r="AX1427" s="1">
        <v>23443777970.302299</v>
      </c>
      <c r="AY1427" s="1">
        <v>21608016889.5737</v>
      </c>
      <c r="AZ1427" s="1">
        <v>20744129322.172001</v>
      </c>
      <c r="BA1427" s="1">
        <v>20744129322.172001</v>
      </c>
      <c r="BB1427" s="1">
        <v>17160470620.9807</v>
      </c>
      <c r="BC1427" s="1">
        <v>16597956345.9807</v>
      </c>
      <c r="BD1427" s="1">
        <v>14762195265.2521</v>
      </c>
      <c r="BE1427" s="1">
        <v>13898307697.850401</v>
      </c>
      <c r="BF1427" s="1">
        <v>13898307697.850401</v>
      </c>
      <c r="BG1427" t="s">
        <v>39</v>
      </c>
    </row>
    <row r="1428" spans="1:59" x14ac:dyDescent="0.25">
      <c r="A1428">
        <v>2083</v>
      </c>
      <c r="B1428" t="s">
        <v>334</v>
      </c>
      <c r="C1428">
        <v>2018</v>
      </c>
      <c r="D1428" s="2">
        <v>309875</v>
      </c>
      <c r="E1428" s="7">
        <v>83536.56</v>
      </c>
      <c r="F1428" t="s">
        <v>45</v>
      </c>
      <c r="G1428" s="2">
        <v>213</v>
      </c>
      <c r="H1428" s="1">
        <v>24091231875</v>
      </c>
      <c r="I1428" s="1">
        <v>11490150000</v>
      </c>
      <c r="J1428" s="1">
        <v>680800000</v>
      </c>
      <c r="K1428" s="1">
        <v>6573340000</v>
      </c>
      <c r="L1428" s="1">
        <v>106510000</v>
      </c>
      <c r="M1428" s="1">
        <v>1756250259.66045</v>
      </c>
      <c r="N1428" s="1">
        <v>451533039.032493</v>
      </c>
      <c r="O1428" s="1">
        <v>80128585.289095193</v>
      </c>
      <c r="P1428" s="1">
        <v>1558351225.3354001</v>
      </c>
      <c r="Q1428" s="1">
        <v>274451630</v>
      </c>
      <c r="R1428" s="1">
        <v>77671811</v>
      </c>
      <c r="S1428" s="1">
        <v>4683870</v>
      </c>
      <c r="T1428" s="1">
        <v>62.978884724844299</v>
      </c>
      <c r="U1428" s="1">
        <v>1.875</v>
      </c>
      <c r="V1428" s="1">
        <v>27210712</v>
      </c>
      <c r="W1428" s="1">
        <v>49.82</v>
      </c>
      <c r="X1428" s="1">
        <v>1.07</v>
      </c>
      <c r="Y1428" s="1">
        <v>5315905625</v>
      </c>
      <c r="Z1428" s="1">
        <v>8966203881.6259804</v>
      </c>
      <c r="AA1428" s="1">
        <v>899330031.49865496</v>
      </c>
      <c r="AB1428" s="1">
        <v>4750383750</v>
      </c>
      <c r="AC1428" s="1">
        <v>8966203881.6259804</v>
      </c>
      <c r="AD1428" s="1">
        <v>899330031.49865496</v>
      </c>
      <c r="AE1428" s="1">
        <v>4750383750</v>
      </c>
      <c r="AF1428" s="1">
        <v>7098592756.2534103</v>
      </c>
      <c r="AG1428" s="1">
        <v>899330031.49865496</v>
      </c>
      <c r="AH1428" s="1">
        <v>4750383750</v>
      </c>
      <c r="AI1428" s="1">
        <v>6219716932.5486803</v>
      </c>
      <c r="AJ1428" s="1">
        <v>899330031.49865496</v>
      </c>
      <c r="AK1428" s="1">
        <v>13927200259.6604</v>
      </c>
      <c r="AL1428" s="1">
        <v>17420590763.459999</v>
      </c>
      <c r="AM1428" s="1">
        <v>16855068888.459999</v>
      </c>
      <c r="AN1428" s="1">
        <v>14987457763.0874</v>
      </c>
      <c r="AO1428" s="1">
        <v>14108581939.3827</v>
      </c>
      <c r="AP1428" s="1">
        <v>7211511624.3215799</v>
      </c>
      <c r="AQ1428" s="1">
        <v>0</v>
      </c>
      <c r="AR1428" s="1">
        <v>0</v>
      </c>
      <c r="AS1428" s="1">
        <v>0</v>
      </c>
      <c r="AT1428" s="1">
        <v>0</v>
      </c>
      <c r="AU1428" s="1">
        <v>0</v>
      </c>
      <c r="AV1428" s="1">
        <v>21138711883.981998</v>
      </c>
      <c r="AW1428" s="1">
        <v>24632102387.781601</v>
      </c>
      <c r="AX1428" s="1">
        <v>24066580512.781601</v>
      </c>
      <c r="AY1428" s="1">
        <v>22198969387.409</v>
      </c>
      <c r="AZ1428" s="1">
        <v>21320093563.7043</v>
      </c>
      <c r="BA1428" s="1">
        <v>21320093563.7043</v>
      </c>
      <c r="BB1428" s="1">
        <v>17420590763.459999</v>
      </c>
      <c r="BC1428" s="1">
        <v>16855068888.459999</v>
      </c>
      <c r="BD1428" s="1">
        <v>14987457763.0874</v>
      </c>
      <c r="BE1428" s="1">
        <v>14108581939.3827</v>
      </c>
      <c r="BF1428" s="1">
        <v>14108581939.3827</v>
      </c>
      <c r="BG1428" t="s">
        <v>39</v>
      </c>
    </row>
    <row r="1429" spans="1:59" x14ac:dyDescent="0.25">
      <c r="A1429">
        <v>2083</v>
      </c>
      <c r="B1429" t="s">
        <v>334</v>
      </c>
      <c r="C1429">
        <v>2019</v>
      </c>
      <c r="D1429" s="2">
        <v>312214</v>
      </c>
      <c r="E1429" s="7">
        <v>83536.56</v>
      </c>
      <c r="F1429" t="s">
        <v>45</v>
      </c>
      <c r="G1429" s="2">
        <v>213</v>
      </c>
      <c r="H1429" s="1">
        <v>24273077430</v>
      </c>
      <c r="I1429" s="1">
        <v>10505517702.75</v>
      </c>
      <c r="J1429" s="1">
        <v>1199447755</v>
      </c>
      <c r="K1429" s="1">
        <v>5614275872.5799999</v>
      </c>
      <c r="L1429" s="1">
        <v>92603595.689999998</v>
      </c>
      <c r="M1429" s="1">
        <v>1756250259.66045</v>
      </c>
      <c r="N1429" s="1">
        <v>451533039.032493</v>
      </c>
      <c r="O1429" s="1">
        <v>80128585.289095193</v>
      </c>
      <c r="P1429" s="1">
        <v>1558351225.3354001</v>
      </c>
      <c r="Q1429" s="1">
        <v>274451630</v>
      </c>
      <c r="R1429" s="1">
        <v>77671811</v>
      </c>
      <c r="S1429" s="1">
        <v>4683870</v>
      </c>
      <c r="T1429" s="1">
        <v>57.874778640000002</v>
      </c>
      <c r="U1429" s="1">
        <v>4.2949999999999999</v>
      </c>
      <c r="V1429" s="1">
        <v>27210712</v>
      </c>
      <c r="W1429" s="1">
        <v>49.82</v>
      </c>
      <c r="X1429" s="1">
        <v>1.07</v>
      </c>
      <c r="Y1429" s="1">
        <v>5356031170</v>
      </c>
      <c r="Z1429" s="1">
        <v>7862138739.32796</v>
      </c>
      <c r="AA1429" s="1">
        <v>899330031.49865496</v>
      </c>
      <c r="AB1429" s="1">
        <v>4786240620</v>
      </c>
      <c r="AC1429" s="1">
        <v>7862138739.32796</v>
      </c>
      <c r="AD1429" s="1">
        <v>899330031.49865496</v>
      </c>
      <c r="AE1429" s="1">
        <v>4786240620</v>
      </c>
      <c r="AF1429" s="1">
        <v>6224498331.7880898</v>
      </c>
      <c r="AG1429" s="1">
        <v>899330031.49865496</v>
      </c>
      <c r="AH1429" s="1">
        <v>4786240620</v>
      </c>
      <c r="AI1429" s="1">
        <v>5453844022.3575697</v>
      </c>
      <c r="AJ1429" s="1">
        <v>899330031.49865496</v>
      </c>
      <c r="AK1429" s="1">
        <v>13461215717.4104</v>
      </c>
      <c r="AL1429" s="1">
        <v>16875298921.162001</v>
      </c>
      <c r="AM1429" s="1">
        <v>16305508371.162001</v>
      </c>
      <c r="AN1429" s="1">
        <v>14667867963.622101</v>
      </c>
      <c r="AO1429" s="1">
        <v>13897213654.191601</v>
      </c>
      <c r="AP1429" s="1">
        <v>6238541092.5915804</v>
      </c>
      <c r="AQ1429" s="1">
        <v>0</v>
      </c>
      <c r="AR1429" s="1">
        <v>0</v>
      </c>
      <c r="AS1429" s="1">
        <v>0</v>
      </c>
      <c r="AT1429" s="1">
        <v>0</v>
      </c>
      <c r="AU1429" s="1">
        <v>0</v>
      </c>
      <c r="AV1429" s="1">
        <v>19699756810.001999</v>
      </c>
      <c r="AW1429" s="1">
        <v>23113840013.753601</v>
      </c>
      <c r="AX1429" s="1">
        <v>22544049463.753601</v>
      </c>
      <c r="AY1429" s="1">
        <v>20906409056.213699</v>
      </c>
      <c r="AZ1429" s="1">
        <v>20135754746.783199</v>
      </c>
      <c r="BA1429" s="1">
        <v>20135754746.783199</v>
      </c>
      <c r="BB1429" s="1">
        <v>16875298921.162001</v>
      </c>
      <c r="BC1429" s="1">
        <v>16305508371.162001</v>
      </c>
      <c r="BD1429" s="1">
        <v>14667867963.622101</v>
      </c>
      <c r="BE1429" s="1">
        <v>13897213654.191601</v>
      </c>
      <c r="BF1429" s="1">
        <v>13897213654.191601</v>
      </c>
      <c r="BG1429" t="s">
        <v>39</v>
      </c>
    </row>
    <row r="1430" spans="1:59" x14ac:dyDescent="0.25">
      <c r="A1430">
        <v>2083</v>
      </c>
      <c r="B1430" t="s">
        <v>334</v>
      </c>
      <c r="C1430">
        <v>2020</v>
      </c>
      <c r="D1430" s="2">
        <v>312045</v>
      </c>
      <c r="E1430" s="7">
        <v>83536.56</v>
      </c>
      <c r="F1430" t="s">
        <v>45</v>
      </c>
      <c r="G1430" s="2">
        <v>213</v>
      </c>
      <c r="H1430" s="1">
        <v>24259938525</v>
      </c>
      <c r="I1430" s="1">
        <v>11428493918.76</v>
      </c>
      <c r="J1430" s="1">
        <v>1357648416</v>
      </c>
      <c r="K1430" s="1">
        <v>5638603908.2399998</v>
      </c>
      <c r="L1430" s="1">
        <v>94441395.329999998</v>
      </c>
      <c r="M1430" s="1">
        <v>1756250259.66045</v>
      </c>
      <c r="N1430" s="1">
        <v>451533039.032493</v>
      </c>
      <c r="O1430" s="1">
        <v>80128585.289095193</v>
      </c>
      <c r="P1430" s="1">
        <v>1558351225.3354001</v>
      </c>
      <c r="Q1430" s="1">
        <v>274451630</v>
      </c>
      <c r="R1430" s="1">
        <v>77671811</v>
      </c>
      <c r="S1430" s="1">
        <v>4683870</v>
      </c>
      <c r="T1430" s="1">
        <v>61.214692599445897</v>
      </c>
      <c r="U1430" s="1">
        <v>2.3056914635896</v>
      </c>
      <c r="V1430" s="1">
        <v>27210712</v>
      </c>
      <c r="W1430" s="1">
        <v>49.82</v>
      </c>
      <c r="X1430" s="1">
        <v>1.07</v>
      </c>
      <c r="Y1430" s="1">
        <v>5353131975</v>
      </c>
      <c r="Z1430" s="1">
        <v>8644133135.3236599</v>
      </c>
      <c r="AA1430" s="1">
        <v>899330031.49865496</v>
      </c>
      <c r="AB1430" s="1">
        <v>4783649850</v>
      </c>
      <c r="AC1430" s="1">
        <v>8644133135.3236599</v>
      </c>
      <c r="AD1430" s="1">
        <v>899330031.49865496</v>
      </c>
      <c r="AE1430" s="1">
        <v>4783649850</v>
      </c>
      <c r="AF1430" s="1">
        <v>6843607581.1574202</v>
      </c>
      <c r="AG1430" s="1">
        <v>899330031.49865496</v>
      </c>
      <c r="AH1430" s="1">
        <v>4783649850</v>
      </c>
      <c r="AI1430" s="1">
        <v>5996301438.0203695</v>
      </c>
      <c r="AJ1430" s="1">
        <v>899330031.49865496</v>
      </c>
      <c r="AK1430" s="1">
        <v>14542392594.420401</v>
      </c>
      <c r="AL1430" s="1">
        <v>17812594783.1577</v>
      </c>
      <c r="AM1430" s="1">
        <v>17243112658.1577</v>
      </c>
      <c r="AN1430" s="1">
        <v>15442587103.9914</v>
      </c>
      <c r="AO1430" s="1">
        <v>14595280960.854401</v>
      </c>
      <c r="AP1430" s="1">
        <v>6264706927.8915796</v>
      </c>
      <c r="AQ1430" s="1">
        <v>0</v>
      </c>
      <c r="AR1430" s="1">
        <v>0</v>
      </c>
      <c r="AS1430" s="1">
        <v>0</v>
      </c>
      <c r="AT1430" s="1">
        <v>0</v>
      </c>
      <c r="AU1430" s="1">
        <v>0</v>
      </c>
      <c r="AV1430" s="1">
        <v>20807099522.312</v>
      </c>
      <c r="AW1430" s="1">
        <v>24077301711.049301</v>
      </c>
      <c r="AX1430" s="1">
        <v>23507819586.049301</v>
      </c>
      <c r="AY1430" s="1">
        <v>21707294031.882999</v>
      </c>
      <c r="AZ1430" s="1">
        <v>20859987888.745998</v>
      </c>
      <c r="BA1430" s="1">
        <v>20859987888.745998</v>
      </c>
      <c r="BB1430" s="1">
        <v>17812594783.1577</v>
      </c>
      <c r="BC1430" s="1">
        <v>17243112658.1577</v>
      </c>
      <c r="BD1430" s="1">
        <v>15442587103.9914</v>
      </c>
      <c r="BE1430" s="1">
        <v>14595280960.854401</v>
      </c>
      <c r="BF1430" s="1">
        <v>14595280960.854401</v>
      </c>
      <c r="BG1430" t="s">
        <v>39</v>
      </c>
    </row>
    <row r="1431" spans="1:59" x14ac:dyDescent="0.25">
      <c r="A1431">
        <v>2083</v>
      </c>
      <c r="B1431" t="s">
        <v>334</v>
      </c>
      <c r="C1431">
        <v>2021</v>
      </c>
      <c r="D1431" s="2">
        <v>312045</v>
      </c>
      <c r="E1431" s="7">
        <v>83536.56</v>
      </c>
      <c r="F1431" t="s">
        <v>45</v>
      </c>
      <c r="G1431" s="2">
        <v>213</v>
      </c>
      <c r="H1431" s="1">
        <v>24259938525</v>
      </c>
      <c r="I1431" s="1">
        <v>11675580215</v>
      </c>
      <c r="J1431" s="1">
        <v>1567949393</v>
      </c>
      <c r="K1431" s="1">
        <v>6014202580</v>
      </c>
      <c r="L1431" s="1">
        <v>115569574.2</v>
      </c>
      <c r="M1431" s="1">
        <v>1756250259.66045</v>
      </c>
      <c r="N1431" s="1">
        <v>451533039.032493</v>
      </c>
      <c r="O1431" s="1">
        <v>80128585.289095193</v>
      </c>
      <c r="P1431" s="1">
        <v>1558351225.3354001</v>
      </c>
      <c r="Q1431" s="1">
        <v>274451630</v>
      </c>
      <c r="R1431" s="1">
        <v>77671811</v>
      </c>
      <c r="S1431" s="1">
        <v>4683870</v>
      </c>
      <c r="T1431" s="1">
        <v>61.4937310318453</v>
      </c>
      <c r="U1431" s="1">
        <v>2.09441832129591</v>
      </c>
      <c r="V1431" s="1">
        <v>27210712</v>
      </c>
      <c r="W1431" s="1">
        <v>49.82</v>
      </c>
      <c r="X1431" s="1">
        <v>1.07</v>
      </c>
      <c r="Y1431" s="1">
        <v>5353131975</v>
      </c>
      <c r="Z1431" s="1">
        <v>8716080010.1257401</v>
      </c>
      <c r="AA1431" s="1">
        <v>899330031.49865496</v>
      </c>
      <c r="AB1431" s="1">
        <v>4783649850</v>
      </c>
      <c r="AC1431" s="1">
        <v>8716080010.1257401</v>
      </c>
      <c r="AD1431" s="1">
        <v>899330031.49865496</v>
      </c>
      <c r="AE1431" s="1">
        <v>4783649850</v>
      </c>
      <c r="AF1431" s="1">
        <v>6900568316.2742901</v>
      </c>
      <c r="AG1431" s="1">
        <v>899330031.49865496</v>
      </c>
      <c r="AH1431" s="1">
        <v>4783649850</v>
      </c>
      <c r="AI1431" s="1">
        <v>6046209872.1089001</v>
      </c>
      <c r="AJ1431" s="1">
        <v>899330031.49865496</v>
      </c>
      <c r="AK1431" s="1">
        <v>14999779867.6604</v>
      </c>
      <c r="AL1431" s="1">
        <v>18094842634.959801</v>
      </c>
      <c r="AM1431" s="1">
        <v>17525360509.959801</v>
      </c>
      <c r="AN1431" s="1">
        <v>15709848816.108299</v>
      </c>
      <c r="AO1431" s="1">
        <v>14855490371.9429</v>
      </c>
      <c r="AP1431" s="1">
        <v>6661433778.5215797</v>
      </c>
      <c r="AQ1431" s="1">
        <v>0</v>
      </c>
      <c r="AR1431" s="1">
        <v>0</v>
      </c>
      <c r="AS1431" s="1">
        <v>0</v>
      </c>
      <c r="AT1431" s="1">
        <v>0</v>
      </c>
      <c r="AU1431" s="1">
        <v>0</v>
      </c>
      <c r="AV1431" s="1">
        <v>21661213646.181999</v>
      </c>
      <c r="AW1431" s="1">
        <v>24756276413.4813</v>
      </c>
      <c r="AX1431" s="1">
        <v>24186794288.4813</v>
      </c>
      <c r="AY1431" s="1">
        <v>22371282594.629902</v>
      </c>
      <c r="AZ1431" s="1">
        <v>21516924150.4645</v>
      </c>
      <c r="BA1431" s="1">
        <v>21516924150.4645</v>
      </c>
      <c r="BB1431" s="1">
        <v>18094842634.959801</v>
      </c>
      <c r="BC1431" s="1">
        <v>17525360509.959801</v>
      </c>
      <c r="BD1431" s="1">
        <v>15709848816.108299</v>
      </c>
      <c r="BE1431" s="1">
        <v>14855490371.9429</v>
      </c>
      <c r="BF1431" s="1">
        <v>14855490371.9429</v>
      </c>
      <c r="BG1431" t="s">
        <v>39</v>
      </c>
    </row>
    <row r="1432" spans="1:59" x14ac:dyDescent="0.25">
      <c r="A1432">
        <v>2087</v>
      </c>
      <c r="B1432" t="s">
        <v>335</v>
      </c>
      <c r="C1432">
        <v>2017</v>
      </c>
      <c r="D1432" s="2">
        <v>16539</v>
      </c>
      <c r="E1432" s="7">
        <v>94827.45</v>
      </c>
      <c r="F1432" t="s">
        <v>45</v>
      </c>
      <c r="G1432" s="2">
        <v>192</v>
      </c>
      <c r="H1432" s="1">
        <v>1159053120</v>
      </c>
      <c r="I1432" s="1">
        <v>852217997.21099901</v>
      </c>
      <c r="J1432" s="1">
        <v>144893883.19999999</v>
      </c>
      <c r="K1432" s="1">
        <v>74367344.480000004</v>
      </c>
      <c r="L1432" s="1">
        <v>18728612.079999998</v>
      </c>
      <c r="M1432" s="1">
        <v>12464922.6028568</v>
      </c>
      <c r="N1432" s="1">
        <v>17343234.443768099</v>
      </c>
      <c r="O1432" s="1">
        <v>14819600.908368699</v>
      </c>
      <c r="P1432" s="1">
        <v>12464922.6028568</v>
      </c>
      <c r="Q1432" s="1">
        <v>14197983</v>
      </c>
      <c r="R1432" s="1">
        <v>9544720</v>
      </c>
      <c r="S1432" s="1">
        <v>392673</v>
      </c>
      <c r="T1432" s="1">
        <v>64.301328485722905</v>
      </c>
      <c r="U1432" s="1">
        <v>2.0586485586479499</v>
      </c>
      <c r="V1432" s="1">
        <v>1461185</v>
      </c>
      <c r="W1432" s="1">
        <v>45.48</v>
      </c>
      <c r="X1432" s="1">
        <v>0.9</v>
      </c>
      <c r="Y1432" s="1">
        <v>283726545</v>
      </c>
      <c r="Z1432" s="1">
        <v>512412430.03750402</v>
      </c>
      <c r="AA1432" s="1">
        <v>37081719.1404</v>
      </c>
      <c r="AB1432" s="1">
        <v>253542870</v>
      </c>
      <c r="AC1432" s="1">
        <v>512412430.03750402</v>
      </c>
      <c r="AD1432" s="1">
        <v>37081719.1404</v>
      </c>
      <c r="AE1432" s="1">
        <v>253542870</v>
      </c>
      <c r="AF1432" s="1">
        <v>406744893.02043098</v>
      </c>
      <c r="AG1432" s="1">
        <v>37081719.1404</v>
      </c>
      <c r="AH1432" s="1">
        <v>253542870</v>
      </c>
      <c r="AI1432" s="1">
        <v>357018993.24769098</v>
      </c>
      <c r="AJ1432" s="1">
        <v>37081719.1404</v>
      </c>
      <c r="AK1432" s="1">
        <v>1009576803.01385</v>
      </c>
      <c r="AL1432" s="1">
        <v>990579499.98076105</v>
      </c>
      <c r="AM1432" s="1">
        <v>960395824.98076105</v>
      </c>
      <c r="AN1432" s="1">
        <v>854728287.96368802</v>
      </c>
      <c r="AO1432" s="1">
        <v>805002388.19094801</v>
      </c>
      <c r="AP1432" s="1">
        <v>125258791.912136</v>
      </c>
      <c r="AQ1432" s="1">
        <v>0</v>
      </c>
      <c r="AR1432" s="1">
        <v>0</v>
      </c>
      <c r="AS1432" s="1">
        <v>0</v>
      </c>
      <c r="AT1432" s="1">
        <v>0</v>
      </c>
      <c r="AU1432" s="1">
        <v>0</v>
      </c>
      <c r="AV1432" s="1">
        <v>1134835594.9259901</v>
      </c>
      <c r="AW1432" s="1">
        <v>1115838291.89289</v>
      </c>
      <c r="AX1432" s="1">
        <v>1085654616.89289</v>
      </c>
      <c r="AY1432" s="1">
        <v>979987079.87582505</v>
      </c>
      <c r="AZ1432" s="1">
        <v>930261180.10308504</v>
      </c>
      <c r="BA1432" s="1">
        <v>930261180.10308504</v>
      </c>
      <c r="BB1432" s="1">
        <v>990579499.98076105</v>
      </c>
      <c r="BC1432" s="1">
        <v>960395824.98076105</v>
      </c>
      <c r="BD1432" s="1">
        <v>854728287.96368802</v>
      </c>
      <c r="BE1432" s="1">
        <v>805002388.19094801</v>
      </c>
      <c r="BF1432" s="1">
        <v>805002388.19094801</v>
      </c>
      <c r="BG1432" t="s">
        <v>39</v>
      </c>
    </row>
    <row r="1433" spans="1:59" x14ac:dyDescent="0.25">
      <c r="A1433">
        <v>2087</v>
      </c>
      <c r="B1433" t="s">
        <v>335</v>
      </c>
      <c r="C1433">
        <v>2018</v>
      </c>
      <c r="D1433" s="2">
        <v>17780</v>
      </c>
      <c r="E1433" s="7">
        <v>94827.45</v>
      </c>
      <c r="F1433" t="s">
        <v>45</v>
      </c>
      <c r="G1433" s="2">
        <v>192</v>
      </c>
      <c r="H1433" s="1">
        <v>1246022400</v>
      </c>
      <c r="I1433" s="1">
        <v>942163626.29399896</v>
      </c>
      <c r="J1433" s="1">
        <v>170667719.80000001</v>
      </c>
      <c r="K1433" s="1">
        <v>79546746.1199999</v>
      </c>
      <c r="L1433" s="1">
        <v>17793093.859999999</v>
      </c>
      <c r="M1433" s="1">
        <v>12464922.6028568</v>
      </c>
      <c r="N1433" s="1">
        <v>17343234.443768099</v>
      </c>
      <c r="O1433" s="1">
        <v>14819600.908368699</v>
      </c>
      <c r="P1433" s="1">
        <v>12464922.6028568</v>
      </c>
      <c r="Q1433" s="1">
        <v>14197983</v>
      </c>
      <c r="R1433" s="1">
        <v>9544720</v>
      </c>
      <c r="S1433" s="1">
        <v>392673</v>
      </c>
      <c r="T1433" s="1">
        <v>64.932905700000006</v>
      </c>
      <c r="U1433" s="1">
        <v>1.8415277477516601</v>
      </c>
      <c r="V1433" s="1">
        <v>1461185</v>
      </c>
      <c r="W1433" s="1">
        <v>45.48</v>
      </c>
      <c r="X1433" s="1">
        <v>0.9</v>
      </c>
      <c r="Y1433" s="1">
        <v>305015900</v>
      </c>
      <c r="Z1433" s="1">
        <v>519399330.63299</v>
      </c>
      <c r="AA1433" s="1">
        <v>37081719.1404</v>
      </c>
      <c r="AB1433" s="1">
        <v>272567400</v>
      </c>
      <c r="AC1433" s="1">
        <v>519399330.63299</v>
      </c>
      <c r="AD1433" s="1">
        <v>37081719.1404</v>
      </c>
      <c r="AE1433" s="1">
        <v>272567400</v>
      </c>
      <c r="AF1433" s="1">
        <v>412290984.349729</v>
      </c>
      <c r="AG1433" s="1">
        <v>37081719.1404</v>
      </c>
      <c r="AH1433" s="1">
        <v>272567400</v>
      </c>
      <c r="AI1433" s="1">
        <v>361887056.68701798</v>
      </c>
      <c r="AJ1433" s="1">
        <v>37081719.1404</v>
      </c>
      <c r="AK1433" s="1">
        <v>1125296268.6968501</v>
      </c>
      <c r="AL1433" s="1">
        <v>1044629592.17624</v>
      </c>
      <c r="AM1433" s="1">
        <v>1012181092.17624</v>
      </c>
      <c r="AN1433" s="1">
        <v>905072745.89298606</v>
      </c>
      <c r="AO1433" s="1">
        <v>854668818.23027396</v>
      </c>
      <c r="AP1433" s="1">
        <v>129502675.33213601</v>
      </c>
      <c r="AQ1433" s="1">
        <v>0</v>
      </c>
      <c r="AR1433" s="1">
        <v>0</v>
      </c>
      <c r="AS1433" s="1">
        <v>0</v>
      </c>
      <c r="AT1433" s="1">
        <v>0</v>
      </c>
      <c r="AU1433" s="1">
        <v>0</v>
      </c>
      <c r="AV1433" s="1">
        <v>1254798944.02899</v>
      </c>
      <c r="AW1433" s="1">
        <v>1174132267.5083799</v>
      </c>
      <c r="AX1433" s="1">
        <v>1141683767.5083799</v>
      </c>
      <c r="AY1433" s="1">
        <v>1034575421.2251199</v>
      </c>
      <c r="AZ1433" s="1">
        <v>984171493.56241095</v>
      </c>
      <c r="BA1433" s="1">
        <v>984171493.56241095</v>
      </c>
      <c r="BB1433" s="1">
        <v>1044629592.17624</v>
      </c>
      <c r="BC1433" s="1">
        <v>1012181092.17624</v>
      </c>
      <c r="BD1433" s="1">
        <v>905072745.89298606</v>
      </c>
      <c r="BE1433" s="1">
        <v>854668818.23027396</v>
      </c>
      <c r="BF1433" s="1">
        <v>854668818.23027396</v>
      </c>
      <c r="BG1433" t="s">
        <v>39</v>
      </c>
    </row>
    <row r="1434" spans="1:59" x14ac:dyDescent="0.25">
      <c r="A1434">
        <v>2087</v>
      </c>
      <c r="B1434" t="s">
        <v>335</v>
      </c>
      <c r="C1434">
        <v>2019</v>
      </c>
      <c r="D1434" s="2">
        <v>17670</v>
      </c>
      <c r="E1434" s="7">
        <v>94827.45</v>
      </c>
      <c r="F1434" t="s">
        <v>45</v>
      </c>
      <c r="G1434" s="2">
        <v>192</v>
      </c>
      <c r="H1434" s="1">
        <v>1238313600</v>
      </c>
      <c r="I1434" s="1">
        <v>902097964.89999998</v>
      </c>
      <c r="J1434" s="1">
        <v>155399645.30399999</v>
      </c>
      <c r="K1434" s="1">
        <v>50892712.579999998</v>
      </c>
      <c r="L1434" s="1">
        <v>29949617.111999899</v>
      </c>
      <c r="M1434" s="1">
        <v>12464922.6028568</v>
      </c>
      <c r="N1434" s="1">
        <v>17343234.443768099</v>
      </c>
      <c r="O1434" s="1">
        <v>14819600.908368699</v>
      </c>
      <c r="P1434" s="1">
        <v>12464922.6028568</v>
      </c>
      <c r="Q1434" s="1">
        <v>14197983</v>
      </c>
      <c r="R1434" s="1">
        <v>9544720</v>
      </c>
      <c r="S1434" s="1">
        <v>392673</v>
      </c>
      <c r="T1434" s="1">
        <v>59.826674892476802</v>
      </c>
      <c r="U1434" s="1">
        <v>4.2158995650012896</v>
      </c>
      <c r="V1434" s="1">
        <v>1461185</v>
      </c>
      <c r="W1434" s="1">
        <v>45.48</v>
      </c>
      <c r="X1434" s="1">
        <v>0.9</v>
      </c>
      <c r="Y1434" s="1">
        <v>303128850</v>
      </c>
      <c r="Z1434" s="1">
        <v>457815321.49977499</v>
      </c>
      <c r="AA1434" s="1">
        <v>37081719.1404</v>
      </c>
      <c r="AB1434" s="1">
        <v>270881100</v>
      </c>
      <c r="AC1434" s="1">
        <v>457815321.49977499</v>
      </c>
      <c r="AD1434" s="1">
        <v>37081719.1404</v>
      </c>
      <c r="AE1434" s="1">
        <v>270881100</v>
      </c>
      <c r="AF1434" s="1">
        <v>363406570.665959</v>
      </c>
      <c r="AG1434" s="1">
        <v>37081719.1404</v>
      </c>
      <c r="AH1434" s="1">
        <v>270881100</v>
      </c>
      <c r="AI1434" s="1">
        <v>318978923.21475202</v>
      </c>
      <c r="AJ1434" s="1">
        <v>37081719.1404</v>
      </c>
      <c r="AK1434" s="1">
        <v>1069962532.80685</v>
      </c>
      <c r="AL1434" s="1">
        <v>965890458.547032</v>
      </c>
      <c r="AM1434" s="1">
        <v>933642708.547032</v>
      </c>
      <c r="AN1434" s="1">
        <v>839233957.71321595</v>
      </c>
      <c r="AO1434" s="1">
        <v>794806310.26200902</v>
      </c>
      <c r="AP1434" s="1">
        <v>113005165.044136</v>
      </c>
      <c r="AQ1434" s="1">
        <v>0</v>
      </c>
      <c r="AR1434" s="1">
        <v>0</v>
      </c>
      <c r="AS1434" s="1">
        <v>0</v>
      </c>
      <c r="AT1434" s="1">
        <v>0</v>
      </c>
      <c r="AU1434" s="1">
        <v>0</v>
      </c>
      <c r="AV1434" s="1">
        <v>1182967697.8509901</v>
      </c>
      <c r="AW1434" s="1">
        <v>1078895623.5911601</v>
      </c>
      <c r="AX1434" s="1">
        <v>1046647873.5911601</v>
      </c>
      <c r="AY1434" s="1">
        <v>952239122.75735295</v>
      </c>
      <c r="AZ1434" s="1">
        <v>907811475.30614603</v>
      </c>
      <c r="BA1434" s="1">
        <v>907811475.30614603</v>
      </c>
      <c r="BB1434" s="1">
        <v>965890458.547032</v>
      </c>
      <c r="BC1434" s="1">
        <v>933642708.547032</v>
      </c>
      <c r="BD1434" s="1">
        <v>839233957.71321595</v>
      </c>
      <c r="BE1434" s="1">
        <v>794806310.26200902</v>
      </c>
      <c r="BF1434" s="1">
        <v>794806310.26200902</v>
      </c>
      <c r="BG1434" t="s">
        <v>39</v>
      </c>
    </row>
    <row r="1435" spans="1:59" x14ac:dyDescent="0.25">
      <c r="A1435">
        <v>2087</v>
      </c>
      <c r="B1435" t="s">
        <v>335</v>
      </c>
      <c r="C1435">
        <v>2020</v>
      </c>
      <c r="D1435" s="2">
        <v>19394</v>
      </c>
      <c r="E1435" s="7">
        <v>94827.45</v>
      </c>
      <c r="F1435" t="s">
        <v>45</v>
      </c>
      <c r="G1435" s="2">
        <v>192</v>
      </c>
      <c r="H1435" s="1">
        <v>1359131520</v>
      </c>
      <c r="I1435" s="1">
        <v>1037842930</v>
      </c>
      <c r="J1435" s="1">
        <v>179983799.90000001</v>
      </c>
      <c r="K1435" s="1">
        <v>51319903.244999997</v>
      </c>
      <c r="L1435" s="1">
        <v>10960324.236</v>
      </c>
      <c r="M1435" s="1">
        <v>12464922.6028568</v>
      </c>
      <c r="N1435" s="1">
        <v>17343234.443768099</v>
      </c>
      <c r="O1435" s="1">
        <v>14819600.908368699</v>
      </c>
      <c r="P1435" s="1">
        <v>12464922.6028568</v>
      </c>
      <c r="Q1435" s="1">
        <v>14197983</v>
      </c>
      <c r="R1435" s="1">
        <v>9544720</v>
      </c>
      <c r="S1435" s="1">
        <v>392673</v>
      </c>
      <c r="T1435" s="1">
        <v>62.539645771593598</v>
      </c>
      <c r="U1435" s="1">
        <v>2.40213617661361</v>
      </c>
      <c r="V1435" s="1">
        <v>1461185</v>
      </c>
      <c r="W1435" s="1">
        <v>45.48</v>
      </c>
      <c r="X1435" s="1">
        <v>0.9</v>
      </c>
      <c r="Y1435" s="1">
        <v>332704070</v>
      </c>
      <c r="Z1435" s="1">
        <v>495081629.90525597</v>
      </c>
      <c r="AA1435" s="1">
        <v>37081719.1404</v>
      </c>
      <c r="AB1435" s="1">
        <v>297310020</v>
      </c>
      <c r="AC1435" s="1">
        <v>495081629.90525597</v>
      </c>
      <c r="AD1435" s="1">
        <v>37081719.1404</v>
      </c>
      <c r="AE1435" s="1">
        <v>297310020</v>
      </c>
      <c r="AF1435" s="1">
        <v>392987977.62859702</v>
      </c>
      <c r="AG1435" s="1">
        <v>37081719.1404</v>
      </c>
      <c r="AH1435" s="1">
        <v>297310020</v>
      </c>
      <c r="AI1435" s="1">
        <v>344943905.96899402</v>
      </c>
      <c r="AJ1435" s="1">
        <v>37081719.1404</v>
      </c>
      <c r="AK1435" s="1">
        <v>1230291652.5028501</v>
      </c>
      <c r="AL1435" s="1">
        <v>1057316141.54851</v>
      </c>
      <c r="AM1435" s="1">
        <v>1021922091.54851</v>
      </c>
      <c r="AN1435" s="1">
        <v>919828439.27185404</v>
      </c>
      <c r="AO1435" s="1">
        <v>871784367.61224997</v>
      </c>
      <c r="AP1435" s="1">
        <v>94443062.833136797</v>
      </c>
      <c r="AQ1435" s="1">
        <v>0</v>
      </c>
      <c r="AR1435" s="1">
        <v>0</v>
      </c>
      <c r="AS1435" s="1">
        <v>0</v>
      </c>
      <c r="AT1435" s="1">
        <v>0</v>
      </c>
      <c r="AU1435" s="1">
        <v>0</v>
      </c>
      <c r="AV1435" s="1">
        <v>1324734715.33599</v>
      </c>
      <c r="AW1435" s="1">
        <v>1151759204.38164</v>
      </c>
      <c r="AX1435" s="1">
        <v>1116365154.38164</v>
      </c>
      <c r="AY1435" s="1">
        <v>1014271502.10499</v>
      </c>
      <c r="AZ1435" s="1">
        <v>966227430.44538701</v>
      </c>
      <c r="BA1435" s="1">
        <v>966227430.44538701</v>
      </c>
      <c r="BB1435" s="1">
        <v>1057316141.54851</v>
      </c>
      <c r="BC1435" s="1">
        <v>1021922091.54851</v>
      </c>
      <c r="BD1435" s="1">
        <v>919828439.27185404</v>
      </c>
      <c r="BE1435" s="1">
        <v>871784367.61224997</v>
      </c>
      <c r="BF1435" s="1">
        <v>871784367.61224997</v>
      </c>
      <c r="BG1435" t="s">
        <v>39</v>
      </c>
    </row>
    <row r="1436" spans="1:59" x14ac:dyDescent="0.25">
      <c r="A1436">
        <v>2087</v>
      </c>
      <c r="B1436" t="s">
        <v>335</v>
      </c>
      <c r="C1436">
        <v>2021</v>
      </c>
      <c r="D1436" s="2">
        <v>19394</v>
      </c>
      <c r="E1436" s="7">
        <v>94827.45</v>
      </c>
      <c r="F1436" t="s">
        <v>45</v>
      </c>
      <c r="G1436" s="2">
        <v>192</v>
      </c>
      <c r="H1436" s="1">
        <v>1359131520</v>
      </c>
      <c r="I1436" s="1">
        <v>1049242500.95699</v>
      </c>
      <c r="J1436" s="1">
        <v>208575595.80000001</v>
      </c>
      <c r="K1436" s="1">
        <v>50419251.081</v>
      </c>
      <c r="L1436" s="1">
        <v>26133250.199999899</v>
      </c>
      <c r="M1436" s="1">
        <v>12464922.6028568</v>
      </c>
      <c r="N1436" s="1">
        <v>17343234.443768099</v>
      </c>
      <c r="O1436" s="1">
        <v>14819600.908368699</v>
      </c>
      <c r="P1436" s="1">
        <v>12464922.6028568</v>
      </c>
      <c r="Q1436" s="1">
        <v>14197983</v>
      </c>
      <c r="R1436" s="1">
        <v>9544720</v>
      </c>
      <c r="S1436" s="1">
        <v>392673</v>
      </c>
      <c r="T1436" s="1">
        <v>62.797531293889001</v>
      </c>
      <c r="U1436" s="1">
        <v>2.3379084217700399</v>
      </c>
      <c r="V1436" s="1">
        <v>1461185</v>
      </c>
      <c r="W1436" s="1">
        <v>45.48</v>
      </c>
      <c r="X1436" s="1">
        <v>0.9</v>
      </c>
      <c r="Y1436" s="1">
        <v>332704070</v>
      </c>
      <c r="Z1436" s="1">
        <v>497733425.221259</v>
      </c>
      <c r="AA1436" s="1">
        <v>37081719.1404</v>
      </c>
      <c r="AB1436" s="1">
        <v>297310020</v>
      </c>
      <c r="AC1436" s="1">
        <v>497733425.221259</v>
      </c>
      <c r="AD1436" s="1">
        <v>37081719.1404</v>
      </c>
      <c r="AE1436" s="1">
        <v>297310020</v>
      </c>
      <c r="AF1436" s="1">
        <v>395092930.86332101</v>
      </c>
      <c r="AG1436" s="1">
        <v>37081719.1404</v>
      </c>
      <c r="AH1436" s="1">
        <v>297310020</v>
      </c>
      <c r="AI1436" s="1">
        <v>346791521.753703</v>
      </c>
      <c r="AJ1436" s="1">
        <v>37081719.1404</v>
      </c>
      <c r="AK1436" s="1">
        <v>1270283019.3598399</v>
      </c>
      <c r="AL1436" s="1">
        <v>1088559732.7645099</v>
      </c>
      <c r="AM1436" s="1">
        <v>1053165682.76451</v>
      </c>
      <c r="AN1436" s="1">
        <v>950525188.40657794</v>
      </c>
      <c r="AO1436" s="1">
        <v>902223779.29696</v>
      </c>
      <c r="AP1436" s="1">
        <v>108715336.633136</v>
      </c>
      <c r="AQ1436" s="1">
        <v>0</v>
      </c>
      <c r="AR1436" s="1">
        <v>0</v>
      </c>
      <c r="AS1436" s="1">
        <v>0</v>
      </c>
      <c r="AT1436" s="1">
        <v>0</v>
      </c>
      <c r="AU1436" s="1">
        <v>0</v>
      </c>
      <c r="AV1436" s="1">
        <v>1378998355.99298</v>
      </c>
      <c r="AW1436" s="1">
        <v>1197275069.39765</v>
      </c>
      <c r="AX1436" s="1">
        <v>1161881019.39765</v>
      </c>
      <c r="AY1436" s="1">
        <v>1059240525.03971</v>
      </c>
      <c r="AZ1436" s="1">
        <v>1010939115.93009</v>
      </c>
      <c r="BA1436" s="1">
        <v>1010939115.93009</v>
      </c>
      <c r="BB1436" s="1">
        <v>1088559732.7645099</v>
      </c>
      <c r="BC1436" s="1">
        <v>1053165682.76451</v>
      </c>
      <c r="BD1436" s="1">
        <v>950525188.40657794</v>
      </c>
      <c r="BE1436" s="1">
        <v>902223779.29696</v>
      </c>
      <c r="BF1436" s="1">
        <v>902223779.29696</v>
      </c>
      <c r="BG1436" t="s">
        <v>39</v>
      </c>
    </row>
    <row r="1437" spans="1:59" x14ac:dyDescent="0.25">
      <c r="A1437">
        <v>2103</v>
      </c>
      <c r="B1437" t="s">
        <v>336</v>
      </c>
      <c r="C1437">
        <v>2017</v>
      </c>
      <c r="D1437" s="2">
        <v>42067</v>
      </c>
      <c r="E1437" s="7">
        <v>83233.38</v>
      </c>
      <c r="F1437" t="s">
        <v>56</v>
      </c>
      <c r="G1437" s="2">
        <v>123</v>
      </c>
      <c r="H1437" s="1">
        <v>1888597965</v>
      </c>
      <c r="I1437" s="1">
        <v>1024642670</v>
      </c>
      <c r="J1437" s="1">
        <v>0</v>
      </c>
      <c r="K1437" s="1">
        <v>253623356</v>
      </c>
      <c r="L1437" s="1">
        <v>0</v>
      </c>
      <c r="M1437" s="1">
        <v>50034127</v>
      </c>
      <c r="N1437" s="1">
        <v>36107549.310000002</v>
      </c>
      <c r="O1437" s="1">
        <v>22361834.860600799</v>
      </c>
      <c r="P1437" s="1">
        <v>50034127</v>
      </c>
      <c r="Q1437" s="1">
        <v>21310101</v>
      </c>
      <c r="R1437" s="1">
        <v>9890597</v>
      </c>
      <c r="S1437" s="1">
        <v>180964</v>
      </c>
      <c r="T1437" s="1">
        <v>43.192742972826899</v>
      </c>
      <c r="U1437" s="1">
        <v>8.4296237502354305</v>
      </c>
      <c r="V1437" s="1">
        <v>53945</v>
      </c>
      <c r="W1437" s="1">
        <v>29.61</v>
      </c>
      <c r="X1437" s="1">
        <v>0.96</v>
      </c>
      <c r="Y1437" s="1">
        <v>721659385</v>
      </c>
      <c r="Z1437" s="1">
        <v>405447647.72094202</v>
      </c>
      <c r="AA1437" s="1">
        <v>990333.098999999</v>
      </c>
      <c r="AB1437" s="1">
        <v>644887110</v>
      </c>
      <c r="AC1437" s="1">
        <v>405447647.72094202</v>
      </c>
      <c r="AD1437" s="1">
        <v>990333.098999999</v>
      </c>
      <c r="AE1437" s="1">
        <v>644887110</v>
      </c>
      <c r="AF1437" s="1">
        <v>320118845.11208898</v>
      </c>
      <c r="AG1437" s="1">
        <v>990333.098999999</v>
      </c>
      <c r="AH1437" s="1">
        <v>644887110</v>
      </c>
      <c r="AI1437" s="1">
        <v>279964114.472628</v>
      </c>
      <c r="AJ1437" s="1">
        <v>990333.098999999</v>
      </c>
      <c r="AK1437" s="1">
        <v>1074676797</v>
      </c>
      <c r="AL1437" s="1">
        <v>1178131492.8199401</v>
      </c>
      <c r="AM1437" s="1">
        <v>1101359217.8199401</v>
      </c>
      <c r="AN1437" s="1">
        <v>1016030415.21108</v>
      </c>
      <c r="AO1437" s="1">
        <v>975875684.57162797</v>
      </c>
      <c r="AP1437" s="1">
        <v>312092740.1706</v>
      </c>
      <c r="AQ1437" s="1">
        <v>0</v>
      </c>
      <c r="AR1437" s="1">
        <v>0</v>
      </c>
      <c r="AS1437" s="1">
        <v>0</v>
      </c>
      <c r="AT1437" s="1">
        <v>0</v>
      </c>
      <c r="AU1437" s="1">
        <v>0</v>
      </c>
      <c r="AV1437" s="1">
        <v>1386769537.1705999</v>
      </c>
      <c r="AW1437" s="1">
        <v>1490224232.99054</v>
      </c>
      <c r="AX1437" s="1">
        <v>1413451957.99054</v>
      </c>
      <c r="AY1437" s="1">
        <v>1328123155.38169</v>
      </c>
      <c r="AZ1437" s="1">
        <v>1287968424.7422199</v>
      </c>
      <c r="BA1437" s="1">
        <v>1287968424.7422199</v>
      </c>
      <c r="BB1437" s="1">
        <v>1178131492.8199401</v>
      </c>
      <c r="BC1437" s="1">
        <v>1101359217.8199401</v>
      </c>
      <c r="BD1437" s="1">
        <v>1016030415.21108</v>
      </c>
      <c r="BE1437" s="1">
        <v>975875684.57162797</v>
      </c>
      <c r="BF1437" s="1">
        <v>975875684.57162797</v>
      </c>
      <c r="BG1437" t="s">
        <v>39</v>
      </c>
    </row>
    <row r="1438" spans="1:59" x14ac:dyDescent="0.25">
      <c r="A1438">
        <v>2103</v>
      </c>
      <c r="B1438" t="s">
        <v>336</v>
      </c>
      <c r="C1438">
        <v>2018</v>
      </c>
      <c r="D1438" s="2">
        <v>42067</v>
      </c>
      <c r="E1438" s="7">
        <v>83233.38</v>
      </c>
      <c r="F1438" t="s">
        <v>56</v>
      </c>
      <c r="G1438" s="2">
        <v>123</v>
      </c>
      <c r="H1438" s="1">
        <v>1888597965</v>
      </c>
      <c r="I1438" s="1">
        <v>1058499391</v>
      </c>
      <c r="J1438" s="1">
        <v>0</v>
      </c>
      <c r="K1438" s="1">
        <v>251117597</v>
      </c>
      <c r="L1438" s="1">
        <v>0</v>
      </c>
      <c r="M1438" s="1">
        <v>50034127</v>
      </c>
      <c r="N1438" s="1">
        <v>36107549.310000002</v>
      </c>
      <c r="O1438" s="1">
        <v>22361834.860600799</v>
      </c>
      <c r="P1438" s="1">
        <v>50034127</v>
      </c>
      <c r="Q1438" s="1">
        <v>21310101</v>
      </c>
      <c r="R1438" s="1">
        <v>9890597</v>
      </c>
      <c r="S1438" s="1">
        <v>180964</v>
      </c>
      <c r="T1438" s="1">
        <v>42.711547791467602</v>
      </c>
      <c r="U1438" s="1">
        <v>6.9033428228133804</v>
      </c>
      <c r="V1438" s="1">
        <v>53945</v>
      </c>
      <c r="W1438" s="1">
        <v>29.61</v>
      </c>
      <c r="X1438" s="1">
        <v>0.96</v>
      </c>
      <c r="Y1438" s="1">
        <v>721659385</v>
      </c>
      <c r="Z1438" s="1">
        <v>417636644.76389098</v>
      </c>
      <c r="AA1438" s="1">
        <v>990333.098999999</v>
      </c>
      <c r="AB1438" s="1">
        <v>644887110</v>
      </c>
      <c r="AC1438" s="1">
        <v>417636644.76389098</v>
      </c>
      <c r="AD1438" s="1">
        <v>990333.098999999</v>
      </c>
      <c r="AE1438" s="1">
        <v>644887110</v>
      </c>
      <c r="AF1438" s="1">
        <v>329742597.22508401</v>
      </c>
      <c r="AG1438" s="1">
        <v>990333.098999999</v>
      </c>
      <c r="AH1438" s="1">
        <v>644887110</v>
      </c>
      <c r="AI1438" s="1">
        <v>288380692.50094002</v>
      </c>
      <c r="AJ1438" s="1">
        <v>990333.098999999</v>
      </c>
      <c r="AK1438" s="1">
        <v>1108533518</v>
      </c>
      <c r="AL1438" s="1">
        <v>1190320489.86289</v>
      </c>
      <c r="AM1438" s="1">
        <v>1113548214.86289</v>
      </c>
      <c r="AN1438" s="1">
        <v>1025654167.32408</v>
      </c>
      <c r="AO1438" s="1">
        <v>984292262.59993994</v>
      </c>
      <c r="AP1438" s="1">
        <v>309586981.1706</v>
      </c>
      <c r="AQ1438" s="1">
        <v>0</v>
      </c>
      <c r="AR1438" s="1">
        <v>0</v>
      </c>
      <c r="AS1438" s="1">
        <v>0</v>
      </c>
      <c r="AT1438" s="1">
        <v>0</v>
      </c>
      <c r="AU1438" s="1">
        <v>0</v>
      </c>
      <c r="AV1438" s="1">
        <v>1418120499.1705999</v>
      </c>
      <c r="AW1438" s="1">
        <v>1499907471.0334899</v>
      </c>
      <c r="AX1438" s="1">
        <v>1423135196.0334899</v>
      </c>
      <c r="AY1438" s="1">
        <v>1335241148.4946799</v>
      </c>
      <c r="AZ1438" s="1">
        <v>1293879243.77054</v>
      </c>
      <c r="BA1438" s="1">
        <v>1293879243.77054</v>
      </c>
      <c r="BB1438" s="1">
        <v>1190320489.86289</v>
      </c>
      <c r="BC1438" s="1">
        <v>1113548214.86289</v>
      </c>
      <c r="BD1438" s="1">
        <v>1025654167.32408</v>
      </c>
      <c r="BE1438" s="1">
        <v>984292262.59993994</v>
      </c>
      <c r="BF1438" s="1">
        <v>984292262.59993994</v>
      </c>
      <c r="BG1438" t="s">
        <v>39</v>
      </c>
    </row>
    <row r="1439" spans="1:59" x14ac:dyDescent="0.25">
      <c r="A1439">
        <v>2103</v>
      </c>
      <c r="B1439" t="s">
        <v>336</v>
      </c>
      <c r="C1439">
        <v>2019</v>
      </c>
      <c r="D1439" s="2">
        <v>42067</v>
      </c>
      <c r="E1439" s="7">
        <v>83233.38</v>
      </c>
      <c r="F1439" t="s">
        <v>56</v>
      </c>
      <c r="G1439" s="2">
        <v>123</v>
      </c>
      <c r="H1439" s="1">
        <v>1888597965</v>
      </c>
      <c r="I1439" s="1">
        <v>1055549754</v>
      </c>
      <c r="J1439" s="1">
        <v>0</v>
      </c>
      <c r="K1439" s="1">
        <v>253524727.59999999</v>
      </c>
      <c r="L1439" s="1">
        <v>0</v>
      </c>
      <c r="M1439" s="1">
        <v>50034127</v>
      </c>
      <c r="N1439" s="1">
        <v>36107549.310000002</v>
      </c>
      <c r="O1439" s="1">
        <v>22361834.860600799</v>
      </c>
      <c r="P1439" s="1">
        <v>50034127</v>
      </c>
      <c r="Q1439" s="1">
        <v>21310101</v>
      </c>
      <c r="R1439" s="1">
        <v>9890597</v>
      </c>
      <c r="S1439" s="1">
        <v>180964</v>
      </c>
      <c r="T1439" s="1">
        <v>44.053910555252301</v>
      </c>
      <c r="U1439" s="1">
        <v>8.7661979604912901</v>
      </c>
      <c r="V1439" s="1">
        <v>53945</v>
      </c>
      <c r="W1439" s="1">
        <v>29.61</v>
      </c>
      <c r="X1439" s="1">
        <v>0.96</v>
      </c>
      <c r="Y1439" s="1">
        <v>721659385</v>
      </c>
      <c r="Z1439" s="1">
        <v>411566061.53168899</v>
      </c>
      <c r="AA1439" s="1">
        <v>990333.098999999</v>
      </c>
      <c r="AB1439" s="1">
        <v>644887110</v>
      </c>
      <c r="AC1439" s="1">
        <v>411566061.53168899</v>
      </c>
      <c r="AD1439" s="1">
        <v>990333.098999999</v>
      </c>
      <c r="AE1439" s="1">
        <v>644887110</v>
      </c>
      <c r="AF1439" s="1">
        <v>324949603.34690303</v>
      </c>
      <c r="AG1439" s="1">
        <v>990333.098999999</v>
      </c>
      <c r="AH1439" s="1">
        <v>644887110</v>
      </c>
      <c r="AI1439" s="1">
        <v>284188917.14229798</v>
      </c>
      <c r="AJ1439" s="1">
        <v>990333.098999999</v>
      </c>
      <c r="AK1439" s="1">
        <v>1105583881</v>
      </c>
      <c r="AL1439" s="1">
        <v>1184249906.6306801</v>
      </c>
      <c r="AM1439" s="1">
        <v>1107477631.6306801</v>
      </c>
      <c r="AN1439" s="1">
        <v>1020861173.4459</v>
      </c>
      <c r="AO1439" s="1">
        <v>980100487.24129796</v>
      </c>
      <c r="AP1439" s="1">
        <v>311994111.77060002</v>
      </c>
      <c r="AQ1439" s="1">
        <v>0</v>
      </c>
      <c r="AR1439" s="1">
        <v>0</v>
      </c>
      <c r="AS1439" s="1">
        <v>0</v>
      </c>
      <c r="AT1439" s="1">
        <v>0</v>
      </c>
      <c r="AU1439" s="1">
        <v>0</v>
      </c>
      <c r="AV1439" s="1">
        <v>1417577992.7706001</v>
      </c>
      <c r="AW1439" s="1">
        <v>1496244018.4012899</v>
      </c>
      <c r="AX1439" s="1">
        <v>1419471743.4012899</v>
      </c>
      <c r="AY1439" s="1">
        <v>1332855285.2165</v>
      </c>
      <c r="AZ1439" s="1">
        <v>1292094599.0118899</v>
      </c>
      <c r="BA1439" s="1">
        <v>1292094599.0118899</v>
      </c>
      <c r="BB1439" s="1">
        <v>1184249906.6306801</v>
      </c>
      <c r="BC1439" s="1">
        <v>1107477631.6306801</v>
      </c>
      <c r="BD1439" s="1">
        <v>1020861173.4459</v>
      </c>
      <c r="BE1439" s="1">
        <v>980100487.24129796</v>
      </c>
      <c r="BF1439" s="1">
        <v>980100487.24129796</v>
      </c>
      <c r="BG1439" t="s">
        <v>39</v>
      </c>
    </row>
    <row r="1440" spans="1:59" x14ac:dyDescent="0.25">
      <c r="A1440">
        <v>2103</v>
      </c>
      <c r="B1440" t="s">
        <v>336</v>
      </c>
      <c r="C1440">
        <v>2020</v>
      </c>
      <c r="D1440" s="2">
        <v>43069</v>
      </c>
      <c r="E1440" s="7">
        <v>83233.38</v>
      </c>
      <c r="F1440" t="s">
        <v>56</v>
      </c>
      <c r="G1440" s="2">
        <v>123</v>
      </c>
      <c r="H1440" s="1">
        <v>1933582755</v>
      </c>
      <c r="I1440" s="1">
        <v>1143222894</v>
      </c>
      <c r="J1440" s="1">
        <v>140507164</v>
      </c>
      <c r="K1440" s="1">
        <v>229890805.09999999</v>
      </c>
      <c r="L1440" s="1">
        <v>0</v>
      </c>
      <c r="M1440" s="1">
        <v>50034127</v>
      </c>
      <c r="N1440" s="1">
        <v>36107549.310000002</v>
      </c>
      <c r="O1440" s="1">
        <v>22361834.860600799</v>
      </c>
      <c r="P1440" s="1">
        <v>50034127</v>
      </c>
      <c r="Q1440" s="1">
        <v>21310101</v>
      </c>
      <c r="R1440" s="1">
        <v>9890597</v>
      </c>
      <c r="S1440" s="1">
        <v>180964</v>
      </c>
      <c r="T1440" s="1">
        <v>45.9436448363073</v>
      </c>
      <c r="U1440" s="1">
        <v>2.5801425060743801</v>
      </c>
      <c r="V1440" s="1">
        <v>53945</v>
      </c>
      <c r="W1440" s="1">
        <v>29.61</v>
      </c>
      <c r="X1440" s="1">
        <v>0.96</v>
      </c>
      <c r="Y1440" s="1">
        <v>738848695</v>
      </c>
      <c r="Z1440" s="1">
        <v>505755248.95098603</v>
      </c>
      <c r="AA1440" s="1">
        <v>990333.098999999</v>
      </c>
      <c r="AB1440" s="1">
        <v>660247770</v>
      </c>
      <c r="AC1440" s="1">
        <v>505755248.95098603</v>
      </c>
      <c r="AD1440" s="1">
        <v>990333.098999999</v>
      </c>
      <c r="AE1440" s="1">
        <v>660247770</v>
      </c>
      <c r="AF1440" s="1">
        <v>399316131.475003</v>
      </c>
      <c r="AG1440" s="1">
        <v>990333.098999999</v>
      </c>
      <c r="AH1440" s="1">
        <v>660247770</v>
      </c>
      <c r="AI1440" s="1">
        <v>349227135.01571703</v>
      </c>
      <c r="AJ1440" s="1">
        <v>990333.098999999</v>
      </c>
      <c r="AK1440" s="1">
        <v>1333764185</v>
      </c>
      <c r="AL1440" s="1">
        <v>1436135568.0499799</v>
      </c>
      <c r="AM1440" s="1">
        <v>1357534643.0499799</v>
      </c>
      <c r="AN1440" s="1">
        <v>1251095525.5739999</v>
      </c>
      <c r="AO1440" s="1">
        <v>1201006529.1147101</v>
      </c>
      <c r="AP1440" s="1">
        <v>288360189.27060002</v>
      </c>
      <c r="AQ1440" s="1">
        <v>0</v>
      </c>
      <c r="AR1440" s="1">
        <v>0</v>
      </c>
      <c r="AS1440" s="1">
        <v>0</v>
      </c>
      <c r="AT1440" s="1">
        <v>0</v>
      </c>
      <c r="AU1440" s="1">
        <v>0</v>
      </c>
      <c r="AV1440" s="1">
        <v>1622124374.2706001</v>
      </c>
      <c r="AW1440" s="1">
        <v>1724495757.32058</v>
      </c>
      <c r="AX1440" s="1">
        <v>1645894832.32058</v>
      </c>
      <c r="AY1440" s="1">
        <v>1539455714.8446</v>
      </c>
      <c r="AZ1440" s="1">
        <v>1489366718.3853099</v>
      </c>
      <c r="BA1440" s="1">
        <v>1489366718.3853099</v>
      </c>
      <c r="BB1440" s="1">
        <v>1436135568.0499799</v>
      </c>
      <c r="BC1440" s="1">
        <v>1357534643.0499799</v>
      </c>
      <c r="BD1440" s="1">
        <v>1251095525.5739999</v>
      </c>
      <c r="BE1440" s="1">
        <v>1201006529.1147101</v>
      </c>
      <c r="BF1440" s="1">
        <v>1201006529.1147101</v>
      </c>
      <c r="BG1440" t="s">
        <v>39</v>
      </c>
    </row>
    <row r="1441" spans="1:59" x14ac:dyDescent="0.25">
      <c r="A1441">
        <v>2103</v>
      </c>
      <c r="B1441" t="s">
        <v>336</v>
      </c>
      <c r="C1441">
        <v>2021</v>
      </c>
      <c r="D1441" s="2">
        <v>43069</v>
      </c>
      <c r="E1441" s="7">
        <v>83233.38</v>
      </c>
      <c r="F1441" t="s">
        <v>56</v>
      </c>
      <c r="G1441" s="2">
        <v>123</v>
      </c>
      <c r="H1441" s="1">
        <v>1933582755</v>
      </c>
      <c r="I1441" s="1">
        <v>1056236830</v>
      </c>
      <c r="J1441" s="1">
        <v>102893324.59999999</v>
      </c>
      <c r="K1441" s="1">
        <v>330601801.19999999</v>
      </c>
      <c r="L1441" s="1">
        <v>0</v>
      </c>
      <c r="M1441" s="1">
        <v>50034127</v>
      </c>
      <c r="N1441" s="1">
        <v>36107549.310000002</v>
      </c>
      <c r="O1441" s="1">
        <v>22361834.860600799</v>
      </c>
      <c r="P1441" s="1">
        <v>50034127</v>
      </c>
      <c r="Q1441" s="1">
        <v>21310101</v>
      </c>
      <c r="R1441" s="1">
        <v>9890597</v>
      </c>
      <c r="S1441" s="1">
        <v>180964</v>
      </c>
      <c r="T1441" s="1">
        <v>44.973076054086199</v>
      </c>
      <c r="U1441" s="1">
        <v>7.2706673338947096</v>
      </c>
      <c r="V1441" s="1">
        <v>53945</v>
      </c>
      <c r="W1441" s="1">
        <v>29.61</v>
      </c>
      <c r="X1441" s="1">
        <v>0.96</v>
      </c>
      <c r="Y1441" s="1">
        <v>738848695</v>
      </c>
      <c r="Z1441" s="1">
        <v>439729036.71662098</v>
      </c>
      <c r="AA1441" s="1">
        <v>990333.098999999</v>
      </c>
      <c r="AB1441" s="1">
        <v>660247770</v>
      </c>
      <c r="AC1441" s="1">
        <v>439729036.71662098</v>
      </c>
      <c r="AD1441" s="1">
        <v>990333.098999999</v>
      </c>
      <c r="AE1441" s="1">
        <v>660247770</v>
      </c>
      <c r="AF1441" s="1">
        <v>347185517.506962</v>
      </c>
      <c r="AG1441" s="1">
        <v>990333.098999999</v>
      </c>
      <c r="AH1441" s="1">
        <v>660247770</v>
      </c>
      <c r="AI1441" s="1">
        <v>303635626.114182</v>
      </c>
      <c r="AJ1441" s="1">
        <v>990333.098999999</v>
      </c>
      <c r="AK1441" s="1">
        <v>1209164281.5999999</v>
      </c>
      <c r="AL1441" s="1">
        <v>1332495516.4156201</v>
      </c>
      <c r="AM1441" s="1">
        <v>1253894591.4156201</v>
      </c>
      <c r="AN1441" s="1">
        <v>1161351072.20596</v>
      </c>
      <c r="AO1441" s="1">
        <v>1117801180.81318</v>
      </c>
      <c r="AP1441" s="1">
        <v>389071185.37059999</v>
      </c>
      <c r="AQ1441" s="1">
        <v>0</v>
      </c>
      <c r="AR1441" s="1">
        <v>0</v>
      </c>
      <c r="AS1441" s="1">
        <v>0</v>
      </c>
      <c r="AT1441" s="1">
        <v>0</v>
      </c>
      <c r="AU1441" s="1">
        <v>0</v>
      </c>
      <c r="AV1441" s="1">
        <v>1598235466.9705999</v>
      </c>
      <c r="AW1441" s="1">
        <v>1721566701.7862201</v>
      </c>
      <c r="AX1441" s="1">
        <v>1642965776.7862201</v>
      </c>
      <c r="AY1441" s="1">
        <v>1550422257.57656</v>
      </c>
      <c r="AZ1441" s="1">
        <v>1506872366.18378</v>
      </c>
      <c r="BA1441" s="1">
        <v>1506872366.18378</v>
      </c>
      <c r="BB1441" s="1">
        <v>1332495516.4156201</v>
      </c>
      <c r="BC1441" s="1">
        <v>1253894591.4156201</v>
      </c>
      <c r="BD1441" s="1">
        <v>1161351072.20596</v>
      </c>
      <c r="BE1441" s="1">
        <v>1117801180.81318</v>
      </c>
      <c r="BF1441" s="1">
        <v>1117801180.81318</v>
      </c>
      <c r="BG1441" t="s">
        <v>39</v>
      </c>
    </row>
    <row r="1442" spans="1:59" x14ac:dyDescent="0.25">
      <c r="A1442">
        <v>2107</v>
      </c>
      <c r="B1442" t="s">
        <v>337</v>
      </c>
      <c r="C1442">
        <v>2017</v>
      </c>
      <c r="D1442" s="2">
        <v>18035</v>
      </c>
      <c r="E1442" s="7">
        <v>61459.4</v>
      </c>
      <c r="F1442" t="s">
        <v>38</v>
      </c>
      <c r="G1442" s="2">
        <v>142</v>
      </c>
      <c r="H1442" s="1">
        <v>934754050</v>
      </c>
      <c r="I1442" s="1">
        <v>591400000</v>
      </c>
      <c r="J1442" s="1">
        <v>13100000</v>
      </c>
      <c r="K1442" s="1">
        <v>61100000</v>
      </c>
      <c r="L1442" s="1">
        <v>100000</v>
      </c>
      <c r="M1442" s="1">
        <v>62106601.058598801</v>
      </c>
      <c r="N1442" s="1">
        <v>18256485.487606298</v>
      </c>
      <c r="O1442" s="1">
        <v>1955861.37965693</v>
      </c>
      <c r="P1442" s="1">
        <v>42371451.560000002</v>
      </c>
      <c r="Q1442" s="1">
        <v>3648853</v>
      </c>
      <c r="R1442" s="1">
        <v>10839137</v>
      </c>
      <c r="S1442" s="1">
        <v>80222</v>
      </c>
      <c r="T1442" s="1">
        <v>68.24272904</v>
      </c>
      <c r="U1442" s="1">
        <v>1.3409285434656399</v>
      </c>
      <c r="V1442" s="1">
        <v>0</v>
      </c>
      <c r="Y1442" s="1">
        <v>309390425</v>
      </c>
      <c r="Z1442" s="1">
        <v>196344147.938207</v>
      </c>
      <c r="AA1442" s="1">
        <v>0</v>
      </c>
      <c r="AB1442" s="1">
        <v>276476550</v>
      </c>
      <c r="AC1442" s="1">
        <v>196344147.938207</v>
      </c>
      <c r="AD1442" s="1">
        <v>0</v>
      </c>
      <c r="AE1442" s="1">
        <v>276476550</v>
      </c>
      <c r="AF1442" s="1">
        <v>155328118.25588301</v>
      </c>
      <c r="AG1442" s="1">
        <v>0</v>
      </c>
      <c r="AH1442" s="1">
        <v>276476550</v>
      </c>
      <c r="AI1442" s="1">
        <v>136026457.22890699</v>
      </c>
      <c r="AJ1442" s="1">
        <v>0</v>
      </c>
      <c r="AK1442" s="1">
        <v>666606601.05859804</v>
      </c>
      <c r="AL1442" s="1">
        <v>561206024.49820697</v>
      </c>
      <c r="AM1442" s="1">
        <v>528292149.49820697</v>
      </c>
      <c r="AN1442" s="1">
        <v>487276119.81588298</v>
      </c>
      <c r="AO1442" s="1">
        <v>467974458.78890699</v>
      </c>
      <c r="AP1442" s="1">
        <v>81412346.867263198</v>
      </c>
      <c r="AQ1442" s="1">
        <v>0</v>
      </c>
      <c r="AR1442" s="1">
        <v>0</v>
      </c>
      <c r="AS1442" s="1">
        <v>0</v>
      </c>
      <c r="AT1442" s="1">
        <v>0</v>
      </c>
      <c r="AU1442" s="1">
        <v>0</v>
      </c>
      <c r="AV1442" s="1">
        <v>748018947.92586195</v>
      </c>
      <c r="AW1442" s="1">
        <v>642618371.36547101</v>
      </c>
      <c r="AX1442" s="1">
        <v>609704496.36547101</v>
      </c>
      <c r="AY1442" s="1">
        <v>568688466.68314695</v>
      </c>
      <c r="AZ1442" s="1">
        <v>549386805.65617096</v>
      </c>
      <c r="BA1442" s="1">
        <v>549386805.65617096</v>
      </c>
      <c r="BB1442" s="1">
        <v>561206024.49820697</v>
      </c>
      <c r="BC1442" s="1">
        <v>528292149.49820697</v>
      </c>
      <c r="BD1442" s="1">
        <v>487276119.81588298</v>
      </c>
      <c r="BE1442" s="1">
        <v>467974458.78890699</v>
      </c>
      <c r="BF1442" s="1">
        <v>467974458.788908</v>
      </c>
      <c r="BG1442" t="s">
        <v>39</v>
      </c>
    </row>
    <row r="1443" spans="1:59" x14ac:dyDescent="0.25">
      <c r="A1443">
        <v>2107</v>
      </c>
      <c r="B1443" t="s">
        <v>337</v>
      </c>
      <c r="C1443">
        <v>2018</v>
      </c>
      <c r="D1443" s="2">
        <v>16790</v>
      </c>
      <c r="E1443" s="7">
        <v>61459.4</v>
      </c>
      <c r="F1443" t="s">
        <v>38</v>
      </c>
      <c r="G1443" s="2">
        <v>142</v>
      </c>
      <c r="H1443" s="1">
        <v>870225700</v>
      </c>
      <c r="I1443" s="1">
        <v>610900000</v>
      </c>
      <c r="J1443" s="1">
        <v>12700000</v>
      </c>
      <c r="K1443" s="1">
        <v>52700000</v>
      </c>
      <c r="L1443" s="1">
        <v>0</v>
      </c>
      <c r="M1443" s="1">
        <v>62106601.058598801</v>
      </c>
      <c r="N1443" s="1">
        <v>18256485.487606298</v>
      </c>
      <c r="O1443" s="1">
        <v>1955861.37965693</v>
      </c>
      <c r="P1443" s="1">
        <v>42371451.560000002</v>
      </c>
      <c r="Q1443" s="1">
        <v>3648853</v>
      </c>
      <c r="R1443" s="1">
        <v>10839137</v>
      </c>
      <c r="S1443" s="1">
        <v>80222</v>
      </c>
      <c r="T1443" s="1">
        <v>69.653833316376705</v>
      </c>
      <c r="U1443" s="1">
        <v>1.0892281767659699</v>
      </c>
      <c r="V1443" s="1">
        <v>0</v>
      </c>
      <c r="Y1443" s="1">
        <v>288032450</v>
      </c>
      <c r="Z1443" s="1">
        <v>201224165.49243501</v>
      </c>
      <c r="AA1443" s="1">
        <v>0</v>
      </c>
      <c r="AB1443" s="1">
        <v>257390700</v>
      </c>
      <c r="AC1443" s="1">
        <v>201224165.49243501</v>
      </c>
      <c r="AD1443" s="1">
        <v>0</v>
      </c>
      <c r="AE1443" s="1">
        <v>257390700</v>
      </c>
      <c r="AF1443" s="1">
        <v>159188706.67531699</v>
      </c>
      <c r="AG1443" s="1">
        <v>0</v>
      </c>
      <c r="AH1443" s="1">
        <v>257390700</v>
      </c>
      <c r="AI1443" s="1">
        <v>139407314.290791</v>
      </c>
      <c r="AJ1443" s="1">
        <v>0</v>
      </c>
      <c r="AK1443" s="1">
        <v>685706601.05859804</v>
      </c>
      <c r="AL1443" s="1">
        <v>544328067.05243504</v>
      </c>
      <c r="AM1443" s="1">
        <v>513686317.05243498</v>
      </c>
      <c r="AN1443" s="1">
        <v>471650858.23531699</v>
      </c>
      <c r="AO1443" s="1">
        <v>451869465.85079098</v>
      </c>
      <c r="AP1443" s="1">
        <v>72912346.867263198</v>
      </c>
      <c r="AQ1443" s="1">
        <v>0</v>
      </c>
      <c r="AR1443" s="1">
        <v>0</v>
      </c>
      <c r="AS1443" s="1">
        <v>0</v>
      </c>
      <c r="AT1443" s="1">
        <v>0</v>
      </c>
      <c r="AU1443" s="1">
        <v>0</v>
      </c>
      <c r="AV1443" s="1">
        <v>758618947.92586195</v>
      </c>
      <c r="AW1443" s="1">
        <v>617240413.919698</v>
      </c>
      <c r="AX1443" s="1">
        <v>586598663.919698</v>
      </c>
      <c r="AY1443" s="1">
        <v>544563205.10258102</v>
      </c>
      <c r="AZ1443" s="1">
        <v>524781812.71805501</v>
      </c>
      <c r="BA1443" s="1">
        <v>524781812.71805501</v>
      </c>
      <c r="BB1443" s="1">
        <v>544328067.05243504</v>
      </c>
      <c r="BC1443" s="1">
        <v>513686317.05243498</v>
      </c>
      <c r="BD1443" s="1">
        <v>471650858.23531699</v>
      </c>
      <c r="BE1443" s="1">
        <v>451869465.85079098</v>
      </c>
      <c r="BF1443" s="1">
        <v>451869465.85079098</v>
      </c>
      <c r="BG1443" t="s">
        <v>39</v>
      </c>
    </row>
    <row r="1444" spans="1:59" x14ac:dyDescent="0.25">
      <c r="A1444">
        <v>2107</v>
      </c>
      <c r="B1444" t="s">
        <v>337</v>
      </c>
      <c r="C1444">
        <v>2019</v>
      </c>
      <c r="D1444" s="2">
        <v>16886</v>
      </c>
      <c r="E1444" s="7">
        <v>61459.4</v>
      </c>
      <c r="F1444" t="s">
        <v>38</v>
      </c>
      <c r="G1444" s="2">
        <v>142</v>
      </c>
      <c r="H1444" s="1">
        <v>875201380</v>
      </c>
      <c r="I1444" s="1">
        <v>577900000</v>
      </c>
      <c r="J1444" s="1">
        <v>9530000</v>
      </c>
      <c r="K1444" s="1">
        <v>56300000</v>
      </c>
      <c r="L1444" s="1">
        <v>0</v>
      </c>
      <c r="M1444" s="1">
        <v>62106601.058598801</v>
      </c>
      <c r="N1444" s="1">
        <v>18256485.487606298</v>
      </c>
      <c r="O1444" s="1">
        <v>1955861.37965693</v>
      </c>
      <c r="P1444" s="1">
        <v>42371451.560000002</v>
      </c>
      <c r="Q1444" s="1">
        <v>3648853</v>
      </c>
      <c r="R1444" s="1">
        <v>10839137</v>
      </c>
      <c r="S1444" s="1">
        <v>80222</v>
      </c>
      <c r="T1444" s="1">
        <v>68.695094319999995</v>
      </c>
      <c r="U1444" s="1">
        <v>3.20073004377321</v>
      </c>
      <c r="V1444" s="1">
        <v>0</v>
      </c>
      <c r="Y1444" s="1">
        <v>289679330</v>
      </c>
      <c r="Z1444" s="1">
        <v>192213588.47040999</v>
      </c>
      <c r="AA1444" s="1">
        <v>0</v>
      </c>
      <c r="AB1444" s="1">
        <v>258862380</v>
      </c>
      <c r="AC1444" s="1">
        <v>192213588.47040999</v>
      </c>
      <c r="AD1444" s="1">
        <v>0</v>
      </c>
      <c r="AE1444" s="1">
        <v>258862380</v>
      </c>
      <c r="AF1444" s="1">
        <v>152060427.131832</v>
      </c>
      <c r="AG1444" s="1">
        <v>0</v>
      </c>
      <c r="AH1444" s="1">
        <v>258862380</v>
      </c>
      <c r="AI1444" s="1">
        <v>133164821.796031</v>
      </c>
      <c r="AJ1444" s="1">
        <v>0</v>
      </c>
      <c r="AK1444" s="1">
        <v>649536601.05859804</v>
      </c>
      <c r="AL1444" s="1">
        <v>533794370.03040999</v>
      </c>
      <c r="AM1444" s="1">
        <v>502977420.03040999</v>
      </c>
      <c r="AN1444" s="1">
        <v>462824258.69183201</v>
      </c>
      <c r="AO1444" s="1">
        <v>443928653.356031</v>
      </c>
      <c r="AP1444" s="1">
        <v>76512346.867263198</v>
      </c>
      <c r="AQ1444" s="1">
        <v>0</v>
      </c>
      <c r="AR1444" s="1">
        <v>0</v>
      </c>
      <c r="AS1444" s="1">
        <v>0</v>
      </c>
      <c r="AT1444" s="1">
        <v>0</v>
      </c>
      <c r="AU1444" s="1">
        <v>0</v>
      </c>
      <c r="AV1444" s="1">
        <v>726048947.92586195</v>
      </c>
      <c r="AW1444" s="1">
        <v>610306716.89767301</v>
      </c>
      <c r="AX1444" s="1">
        <v>579489766.89767301</v>
      </c>
      <c r="AY1444" s="1">
        <v>539336605.55909598</v>
      </c>
      <c r="AZ1444" s="1">
        <v>520441000.22329497</v>
      </c>
      <c r="BA1444" s="1">
        <v>520441000.22329497</v>
      </c>
      <c r="BB1444" s="1">
        <v>533794370.03040999</v>
      </c>
      <c r="BC1444" s="1">
        <v>502977420.03040999</v>
      </c>
      <c r="BD1444" s="1">
        <v>462824258.69183201</v>
      </c>
      <c r="BE1444" s="1">
        <v>443928653.356031</v>
      </c>
      <c r="BF1444" s="1">
        <v>443928653.35603201</v>
      </c>
      <c r="BG1444" t="s">
        <v>39</v>
      </c>
    </row>
    <row r="1445" spans="1:59" x14ac:dyDescent="0.25">
      <c r="A1445">
        <v>2107</v>
      </c>
      <c r="B1445" t="s">
        <v>337</v>
      </c>
      <c r="C1445">
        <v>2020</v>
      </c>
      <c r="D1445" s="2">
        <v>16905</v>
      </c>
      <c r="E1445" s="7">
        <v>61459.4</v>
      </c>
      <c r="F1445" t="s">
        <v>38</v>
      </c>
      <c r="G1445" s="2">
        <v>142</v>
      </c>
      <c r="H1445" s="1">
        <v>876186150</v>
      </c>
      <c r="I1445" s="1">
        <v>626800000</v>
      </c>
      <c r="J1445" s="1">
        <v>11500000</v>
      </c>
      <c r="K1445" s="1">
        <v>51900000</v>
      </c>
      <c r="L1445" s="1">
        <v>0</v>
      </c>
      <c r="M1445" s="1">
        <v>62106601.058598801</v>
      </c>
      <c r="N1445" s="1">
        <v>18256485.487606298</v>
      </c>
      <c r="O1445" s="1">
        <v>1955861.37965693</v>
      </c>
      <c r="P1445" s="1">
        <v>42371451.560000002</v>
      </c>
      <c r="Q1445" s="1">
        <v>3648853</v>
      </c>
      <c r="R1445" s="1">
        <v>10839137</v>
      </c>
      <c r="S1445" s="1">
        <v>80222</v>
      </c>
      <c r="T1445" s="1">
        <v>69.869992982632496</v>
      </c>
      <c r="U1445" s="1">
        <v>1.4125971362707599</v>
      </c>
      <c r="V1445" s="1">
        <v>0</v>
      </c>
      <c r="Y1445" s="1">
        <v>290005275</v>
      </c>
      <c r="Z1445" s="1">
        <v>200909526.46661201</v>
      </c>
      <c r="AA1445" s="1">
        <v>0</v>
      </c>
      <c r="AB1445" s="1">
        <v>259153650</v>
      </c>
      <c r="AC1445" s="1">
        <v>200909526.46661201</v>
      </c>
      <c r="AD1445" s="1">
        <v>0</v>
      </c>
      <c r="AE1445" s="1">
        <v>259153650</v>
      </c>
      <c r="AF1445" s="1">
        <v>158939795.32082</v>
      </c>
      <c r="AG1445" s="1">
        <v>0</v>
      </c>
      <c r="AH1445" s="1">
        <v>259153650</v>
      </c>
      <c r="AI1445" s="1">
        <v>139189333.60515299</v>
      </c>
      <c r="AJ1445" s="1">
        <v>0</v>
      </c>
      <c r="AK1445" s="1">
        <v>700406601.05859804</v>
      </c>
      <c r="AL1445" s="1">
        <v>544786253.02661204</v>
      </c>
      <c r="AM1445" s="1">
        <v>513934628.02661198</v>
      </c>
      <c r="AN1445" s="1">
        <v>471964896.88081998</v>
      </c>
      <c r="AO1445" s="1">
        <v>452214435.16515303</v>
      </c>
      <c r="AP1445" s="1">
        <v>72112346.867263198</v>
      </c>
      <c r="AQ1445" s="1">
        <v>0</v>
      </c>
      <c r="AR1445" s="1">
        <v>0</v>
      </c>
      <c r="AS1445" s="1">
        <v>0</v>
      </c>
      <c r="AT1445" s="1">
        <v>0</v>
      </c>
      <c r="AU1445" s="1">
        <v>0</v>
      </c>
      <c r="AV1445" s="1">
        <v>772518947.92586195</v>
      </c>
      <c r="AW1445" s="1">
        <v>616898599.893875</v>
      </c>
      <c r="AX1445" s="1">
        <v>586046974.893875</v>
      </c>
      <c r="AY1445" s="1">
        <v>544077243.748083</v>
      </c>
      <c r="AZ1445" s="1">
        <v>524326782.03241599</v>
      </c>
      <c r="BA1445" s="1">
        <v>524326782.03241599</v>
      </c>
      <c r="BB1445" s="1">
        <v>544786253.02661204</v>
      </c>
      <c r="BC1445" s="1">
        <v>513934628.02661198</v>
      </c>
      <c r="BD1445" s="1">
        <v>471964896.88081998</v>
      </c>
      <c r="BE1445" s="1">
        <v>452214435.16515303</v>
      </c>
      <c r="BF1445" s="1">
        <v>452214435.16515303</v>
      </c>
      <c r="BG1445" t="s">
        <v>39</v>
      </c>
    </row>
    <row r="1446" spans="1:59" x14ac:dyDescent="0.25">
      <c r="A1446">
        <v>2107</v>
      </c>
      <c r="B1446" t="s">
        <v>337</v>
      </c>
      <c r="C1446">
        <v>2021</v>
      </c>
      <c r="D1446" s="2">
        <v>16905</v>
      </c>
      <c r="E1446" s="7">
        <v>61459.4</v>
      </c>
      <c r="F1446" t="s">
        <v>38</v>
      </c>
      <c r="G1446" s="2">
        <v>142</v>
      </c>
      <c r="H1446" s="1">
        <v>876186150</v>
      </c>
      <c r="I1446" s="1">
        <v>656100000</v>
      </c>
      <c r="J1446" s="1">
        <v>16300000</v>
      </c>
      <c r="K1446" s="1">
        <v>59800000</v>
      </c>
      <c r="L1446" s="1">
        <v>0</v>
      </c>
      <c r="M1446" s="1">
        <v>62106601.058598801</v>
      </c>
      <c r="N1446" s="1">
        <v>18256485.487606298</v>
      </c>
      <c r="O1446" s="1">
        <v>1955861.37965693</v>
      </c>
      <c r="P1446" s="1">
        <v>42371451.560000002</v>
      </c>
      <c r="Q1446" s="1">
        <v>3648853</v>
      </c>
      <c r="R1446" s="1">
        <v>10839137</v>
      </c>
      <c r="S1446" s="1">
        <v>80222</v>
      </c>
      <c r="T1446" s="1">
        <v>72.253905266750294</v>
      </c>
      <c r="U1446" s="1">
        <v>1.2230429931208999</v>
      </c>
      <c r="V1446" s="1">
        <v>0</v>
      </c>
      <c r="Y1446" s="1">
        <v>290005275</v>
      </c>
      <c r="Z1446" s="1">
        <v>208462164.35018599</v>
      </c>
      <c r="AA1446" s="1">
        <v>0</v>
      </c>
      <c r="AB1446" s="1">
        <v>259153650</v>
      </c>
      <c r="AC1446" s="1">
        <v>208462164.35018599</v>
      </c>
      <c r="AD1446" s="1">
        <v>0</v>
      </c>
      <c r="AE1446" s="1">
        <v>259153650</v>
      </c>
      <c r="AF1446" s="1">
        <v>164914697.26031101</v>
      </c>
      <c r="AG1446" s="1">
        <v>0</v>
      </c>
      <c r="AH1446" s="1">
        <v>259153650</v>
      </c>
      <c r="AI1446" s="1">
        <v>144421771.57095799</v>
      </c>
      <c r="AJ1446" s="1">
        <v>0</v>
      </c>
      <c r="AK1446" s="1">
        <v>734506601.05859804</v>
      </c>
      <c r="AL1446" s="1">
        <v>557138890.91018605</v>
      </c>
      <c r="AM1446" s="1">
        <v>526287265.91018599</v>
      </c>
      <c r="AN1446" s="1">
        <v>482739798.82031101</v>
      </c>
      <c r="AO1446" s="1">
        <v>462246873.13095802</v>
      </c>
      <c r="AP1446" s="1">
        <v>80012346.867263198</v>
      </c>
      <c r="AQ1446" s="1">
        <v>0</v>
      </c>
      <c r="AR1446" s="1">
        <v>0</v>
      </c>
      <c r="AS1446" s="1">
        <v>0</v>
      </c>
      <c r="AT1446" s="1">
        <v>0</v>
      </c>
      <c r="AU1446" s="1">
        <v>0</v>
      </c>
      <c r="AV1446" s="1">
        <v>814518947.92586195</v>
      </c>
      <c r="AW1446" s="1">
        <v>637151237.77744997</v>
      </c>
      <c r="AX1446" s="1">
        <v>606299612.77744997</v>
      </c>
      <c r="AY1446" s="1">
        <v>562752145.68757403</v>
      </c>
      <c r="AZ1446" s="1">
        <v>542259219.99822104</v>
      </c>
      <c r="BA1446" s="1">
        <v>542259219.99822104</v>
      </c>
      <c r="BB1446" s="1">
        <v>557138890.91018605</v>
      </c>
      <c r="BC1446" s="1">
        <v>526287265.91018599</v>
      </c>
      <c r="BD1446" s="1">
        <v>482739798.82031101</v>
      </c>
      <c r="BE1446" s="1">
        <v>462246873.13095802</v>
      </c>
      <c r="BF1446" s="1">
        <v>462246873.13095802</v>
      </c>
      <c r="BG1446" t="s">
        <v>39</v>
      </c>
    </row>
    <row r="1447" spans="1:59" x14ac:dyDescent="0.25">
      <c r="A1447">
        <v>2111</v>
      </c>
      <c r="B1447" t="s">
        <v>338</v>
      </c>
      <c r="C1447">
        <v>2017</v>
      </c>
      <c r="D1447" s="2">
        <v>131057</v>
      </c>
      <c r="E1447" s="7">
        <v>99267.32</v>
      </c>
      <c r="F1447" t="s">
        <v>51</v>
      </c>
      <c r="G1447" s="2">
        <v>247</v>
      </c>
      <c r="H1447" s="1">
        <v>11815443835</v>
      </c>
      <c r="I1447" s="1">
        <v>5255523697</v>
      </c>
      <c r="J1447" s="1">
        <v>1789404249.47999</v>
      </c>
      <c r="K1447" s="1">
        <v>2298927682.6499901</v>
      </c>
      <c r="L1447" s="1">
        <v>0</v>
      </c>
      <c r="M1447" s="1">
        <v>498933687.23610502</v>
      </c>
      <c r="N1447" s="1">
        <v>132027543.87204</v>
      </c>
      <c r="O1447" s="1">
        <v>12744105.4288509</v>
      </c>
      <c r="P1447" s="1">
        <v>373244646.36857098</v>
      </c>
      <c r="Q1447" s="1">
        <v>143618854</v>
      </c>
      <c r="R1447" s="1">
        <v>10907178</v>
      </c>
      <c r="S1447" s="1">
        <v>2013183</v>
      </c>
      <c r="T1447" s="1">
        <v>56.917570329999997</v>
      </c>
      <c r="U1447" s="1">
        <v>7.7145532636556302</v>
      </c>
      <c r="V1447" s="1">
        <v>12310227</v>
      </c>
      <c r="W1447" s="1">
        <v>37.729999999999997</v>
      </c>
      <c r="X1447" s="1">
        <v>1.67</v>
      </c>
      <c r="Y1447" s="1">
        <v>2248282835</v>
      </c>
      <c r="Z1447" s="1">
        <v>3619625712.2376399</v>
      </c>
      <c r="AA1447" s="1">
        <v>480906920.92073298</v>
      </c>
      <c r="AB1447" s="1">
        <v>2009103810</v>
      </c>
      <c r="AC1447" s="1">
        <v>3619625712.2376399</v>
      </c>
      <c r="AD1447" s="1">
        <v>480906920.92073298</v>
      </c>
      <c r="AE1447" s="1">
        <v>2009103810</v>
      </c>
      <c r="AF1447" s="1">
        <v>2863505702.1486502</v>
      </c>
      <c r="AG1447" s="1">
        <v>480906920.92073298</v>
      </c>
      <c r="AH1447" s="1">
        <v>2009103810</v>
      </c>
      <c r="AI1447" s="1">
        <v>2507684520.9303002</v>
      </c>
      <c r="AJ1447" s="1">
        <v>480906920.92073298</v>
      </c>
      <c r="AK1447" s="1">
        <v>7543861633.7160902</v>
      </c>
      <c r="AL1447" s="1">
        <v>8511464364.0069399</v>
      </c>
      <c r="AM1447" s="1">
        <v>8272285339.0069399</v>
      </c>
      <c r="AN1447" s="1">
        <v>7516165328.9179401</v>
      </c>
      <c r="AO1447" s="1">
        <v>7160344147.6995897</v>
      </c>
      <c r="AP1447" s="1">
        <v>2443699331.9508801</v>
      </c>
      <c r="AQ1447" s="1">
        <v>0</v>
      </c>
      <c r="AR1447" s="1">
        <v>0</v>
      </c>
      <c r="AS1447" s="1">
        <v>0</v>
      </c>
      <c r="AT1447" s="1">
        <v>0</v>
      </c>
      <c r="AU1447" s="1">
        <v>0</v>
      </c>
      <c r="AV1447" s="1">
        <v>9987560965.6669693</v>
      </c>
      <c r="AW1447" s="1">
        <v>10955163695.9578</v>
      </c>
      <c r="AX1447" s="1">
        <v>10715984670.9578</v>
      </c>
      <c r="AY1447" s="1">
        <v>9959864660.8688202</v>
      </c>
      <c r="AZ1447" s="1">
        <v>9604043479.6504707</v>
      </c>
      <c r="BA1447" s="1">
        <v>9604043479.6504707</v>
      </c>
      <c r="BB1447" s="1">
        <v>8511464364.0069399</v>
      </c>
      <c r="BC1447" s="1">
        <v>8272285339.0069399</v>
      </c>
      <c r="BD1447" s="1">
        <v>7516165328.9179401</v>
      </c>
      <c r="BE1447" s="1">
        <v>7160344147.6995897</v>
      </c>
      <c r="BF1447" s="1">
        <v>7160344147.6995897</v>
      </c>
      <c r="BG1447" t="s">
        <v>39</v>
      </c>
    </row>
    <row r="1448" spans="1:59" x14ac:dyDescent="0.25">
      <c r="A1448">
        <v>2111</v>
      </c>
      <c r="B1448" t="s">
        <v>338</v>
      </c>
      <c r="C1448">
        <v>2018</v>
      </c>
      <c r="D1448" s="2">
        <v>132402</v>
      </c>
      <c r="E1448" s="7">
        <v>99267.32</v>
      </c>
      <c r="F1448" t="s">
        <v>51</v>
      </c>
      <c r="G1448" s="2">
        <v>247</v>
      </c>
      <c r="H1448" s="1">
        <v>11936702310</v>
      </c>
      <c r="I1448" s="1">
        <v>5433369914.3999996</v>
      </c>
      <c r="J1448" s="1">
        <v>1843111011</v>
      </c>
      <c r="K1448" s="1">
        <v>1198023786.5999999</v>
      </c>
      <c r="L1448" s="1">
        <v>0</v>
      </c>
      <c r="M1448" s="1">
        <v>498933687.23610502</v>
      </c>
      <c r="N1448" s="1">
        <v>132027543.87204</v>
      </c>
      <c r="O1448" s="1">
        <v>12744105.4288509</v>
      </c>
      <c r="P1448" s="1">
        <v>373244646.36857098</v>
      </c>
      <c r="Q1448" s="1">
        <v>143618854</v>
      </c>
      <c r="R1448" s="1">
        <v>10907178</v>
      </c>
      <c r="S1448" s="1">
        <v>2013183</v>
      </c>
      <c r="T1448" s="1">
        <v>57.738238701674902</v>
      </c>
      <c r="U1448" s="1">
        <v>5.62474242952133</v>
      </c>
      <c r="V1448" s="1">
        <v>12310227</v>
      </c>
      <c r="W1448" s="1">
        <v>37.729999999999997</v>
      </c>
      <c r="X1448" s="1">
        <v>1.67</v>
      </c>
      <c r="Y1448" s="1">
        <v>2271356310</v>
      </c>
      <c r="Z1448" s="1">
        <v>3833735455.8347702</v>
      </c>
      <c r="AA1448" s="1">
        <v>480906920.92073298</v>
      </c>
      <c r="AB1448" s="1">
        <v>2029722660</v>
      </c>
      <c r="AC1448" s="1">
        <v>3833735455.8347702</v>
      </c>
      <c r="AD1448" s="1">
        <v>480906920.92073298</v>
      </c>
      <c r="AE1448" s="1">
        <v>2029722660</v>
      </c>
      <c r="AF1448" s="1">
        <v>3032889091.5977502</v>
      </c>
      <c r="AG1448" s="1">
        <v>480906920.92073298</v>
      </c>
      <c r="AH1448" s="1">
        <v>2029722660</v>
      </c>
      <c r="AI1448" s="1">
        <v>2656020214.3097501</v>
      </c>
      <c r="AJ1448" s="1">
        <v>480906920.92073298</v>
      </c>
      <c r="AK1448" s="1">
        <v>7775414612.6360998</v>
      </c>
      <c r="AL1448" s="1">
        <v>8802354344.1240692</v>
      </c>
      <c r="AM1448" s="1">
        <v>8560720694.1240702</v>
      </c>
      <c r="AN1448" s="1">
        <v>7759874329.8870602</v>
      </c>
      <c r="AO1448" s="1">
        <v>7383005452.5990496</v>
      </c>
      <c r="AP1448" s="1">
        <v>1342795435.9008901</v>
      </c>
      <c r="AQ1448" s="1">
        <v>0</v>
      </c>
      <c r="AR1448" s="1">
        <v>0</v>
      </c>
      <c r="AS1448" s="1">
        <v>0</v>
      </c>
      <c r="AT1448" s="1">
        <v>0</v>
      </c>
      <c r="AU1448" s="1">
        <v>0</v>
      </c>
      <c r="AV1448" s="1">
        <v>9118210048.5369892</v>
      </c>
      <c r="AW1448" s="1">
        <v>10145149780.0249</v>
      </c>
      <c r="AX1448" s="1">
        <v>9903516130.0249596</v>
      </c>
      <c r="AY1448" s="1">
        <v>9102669765.7879505</v>
      </c>
      <c r="AZ1448" s="1">
        <v>8725800888.4999409</v>
      </c>
      <c r="BA1448" s="1">
        <v>8725800888.4999409</v>
      </c>
      <c r="BB1448" s="1">
        <v>8802354344.1240692</v>
      </c>
      <c r="BC1448" s="1">
        <v>8560720694.1240702</v>
      </c>
      <c r="BD1448" s="1">
        <v>7759874329.8870602</v>
      </c>
      <c r="BE1448" s="1">
        <v>7383005452.5990496</v>
      </c>
      <c r="BF1448" s="1">
        <v>7383005452.5990496</v>
      </c>
      <c r="BG1448" t="s">
        <v>39</v>
      </c>
    </row>
    <row r="1449" spans="1:59" x14ac:dyDescent="0.25">
      <c r="A1449">
        <v>2111</v>
      </c>
      <c r="B1449" t="s">
        <v>338</v>
      </c>
      <c r="C1449">
        <v>2019</v>
      </c>
      <c r="D1449" s="2">
        <v>134832</v>
      </c>
      <c r="E1449" s="7">
        <v>99267.32</v>
      </c>
      <c r="F1449" t="s">
        <v>51</v>
      </c>
      <c r="G1449" s="2">
        <v>247</v>
      </c>
      <c r="H1449" s="1">
        <v>12155778960</v>
      </c>
      <c r="I1449" s="1">
        <v>5454191793</v>
      </c>
      <c r="J1449" s="1">
        <v>3572271928</v>
      </c>
      <c r="K1449" s="1">
        <v>1161495890</v>
      </c>
      <c r="L1449" s="1">
        <v>0</v>
      </c>
      <c r="M1449" s="1">
        <v>498933687.23610502</v>
      </c>
      <c r="N1449" s="1">
        <v>132027543.87204</v>
      </c>
      <c r="O1449" s="1">
        <v>12744105.4288509</v>
      </c>
      <c r="P1449" s="1">
        <v>373244646.36857098</v>
      </c>
      <c r="Q1449" s="1">
        <v>143618854</v>
      </c>
      <c r="R1449" s="1">
        <v>10907178</v>
      </c>
      <c r="S1449" s="1">
        <v>2013183</v>
      </c>
      <c r="T1449" s="1">
        <v>54.867667790068801</v>
      </c>
      <c r="U1449" s="1">
        <v>7.3954521069363599</v>
      </c>
      <c r="V1449" s="1">
        <v>12310227</v>
      </c>
      <c r="W1449" s="1">
        <v>37.729999999999997</v>
      </c>
      <c r="X1449" s="1">
        <v>1.67</v>
      </c>
      <c r="Y1449" s="1">
        <v>2313042960</v>
      </c>
      <c r="Z1449" s="1">
        <v>3492299105.8020401</v>
      </c>
      <c r="AA1449" s="1">
        <v>480906920.92073298</v>
      </c>
      <c r="AB1449" s="1">
        <v>2066974560</v>
      </c>
      <c r="AC1449" s="1">
        <v>3492299105.8020401</v>
      </c>
      <c r="AD1449" s="1">
        <v>480906920.92073298</v>
      </c>
      <c r="AE1449" s="1">
        <v>2066974560</v>
      </c>
      <c r="AF1449" s="1">
        <v>2762776927.2560101</v>
      </c>
      <c r="AG1449" s="1">
        <v>480906920.92073298</v>
      </c>
      <c r="AH1449" s="1">
        <v>2066974560</v>
      </c>
      <c r="AI1449" s="1">
        <v>2419472372.6461201</v>
      </c>
      <c r="AJ1449" s="1">
        <v>480906920.92073298</v>
      </c>
      <c r="AK1449" s="1">
        <v>9525397408.2360992</v>
      </c>
      <c r="AL1449" s="1">
        <v>10231765561.091299</v>
      </c>
      <c r="AM1449" s="1">
        <v>9985697161.0913506</v>
      </c>
      <c r="AN1449" s="1">
        <v>9256174982.5453205</v>
      </c>
      <c r="AO1449" s="1">
        <v>8912870427.9354191</v>
      </c>
      <c r="AP1449" s="1">
        <v>1306267539.30089</v>
      </c>
      <c r="AQ1449" s="1">
        <v>0</v>
      </c>
      <c r="AR1449" s="1">
        <v>0</v>
      </c>
      <c r="AS1449" s="1">
        <v>0</v>
      </c>
      <c r="AT1449" s="1">
        <v>0</v>
      </c>
      <c r="AU1449" s="1">
        <v>0</v>
      </c>
      <c r="AV1449" s="1">
        <v>10831664947.5369</v>
      </c>
      <c r="AW1449" s="1">
        <v>11538033100.3922</v>
      </c>
      <c r="AX1449" s="1">
        <v>11291964700.3922</v>
      </c>
      <c r="AY1449" s="1">
        <v>10562442521.846201</v>
      </c>
      <c r="AZ1449" s="1">
        <v>10219137967.2363</v>
      </c>
      <c r="BA1449" s="1">
        <v>10219137967.2363</v>
      </c>
      <c r="BB1449" s="1">
        <v>10231765561.091299</v>
      </c>
      <c r="BC1449" s="1">
        <v>9985697161.0913506</v>
      </c>
      <c r="BD1449" s="1">
        <v>9256174982.5453205</v>
      </c>
      <c r="BE1449" s="1">
        <v>8912870427.9354191</v>
      </c>
      <c r="BF1449" s="1">
        <v>8912870427.9354191</v>
      </c>
      <c r="BG1449" t="s">
        <v>39</v>
      </c>
    </row>
    <row r="1450" spans="1:59" x14ac:dyDescent="0.25">
      <c r="A1450">
        <v>2111</v>
      </c>
      <c r="B1450" t="s">
        <v>338</v>
      </c>
      <c r="C1450">
        <v>2020</v>
      </c>
      <c r="D1450" s="2">
        <v>136488</v>
      </c>
      <c r="E1450" s="7">
        <v>99267.32</v>
      </c>
      <c r="F1450" t="s">
        <v>51</v>
      </c>
      <c r="G1450" s="2">
        <v>247</v>
      </c>
      <c r="H1450" s="1">
        <v>12305075640</v>
      </c>
      <c r="I1450" s="1">
        <v>6072885087</v>
      </c>
      <c r="J1450" s="1">
        <v>3218430327</v>
      </c>
      <c r="K1450" s="1">
        <v>1038161286</v>
      </c>
      <c r="L1450" s="1">
        <v>0</v>
      </c>
      <c r="M1450" s="1">
        <v>498933687.23610502</v>
      </c>
      <c r="N1450" s="1">
        <v>132027543.87204</v>
      </c>
      <c r="O1450" s="1">
        <v>12744105.4288509</v>
      </c>
      <c r="P1450" s="1">
        <v>373244646.36857098</v>
      </c>
      <c r="Q1450" s="1">
        <v>143618854</v>
      </c>
      <c r="R1450" s="1">
        <v>10907178</v>
      </c>
      <c r="S1450" s="1">
        <v>2013183</v>
      </c>
      <c r="T1450" s="1">
        <v>57.870039007732998</v>
      </c>
      <c r="U1450" s="1">
        <v>2.5955048713763702</v>
      </c>
      <c r="V1450" s="1">
        <v>12310227</v>
      </c>
      <c r="W1450" s="1">
        <v>37.729999999999997</v>
      </c>
      <c r="X1450" s="1">
        <v>1.67</v>
      </c>
      <c r="Y1450" s="1">
        <v>2341451640</v>
      </c>
      <c r="Z1450" s="1">
        <v>4066277576.4774599</v>
      </c>
      <c r="AA1450" s="1">
        <v>480906920.92073298</v>
      </c>
      <c r="AB1450" s="1">
        <v>2092361040</v>
      </c>
      <c r="AC1450" s="1">
        <v>4066277576.4774599</v>
      </c>
      <c r="AD1450" s="1">
        <v>480906920.92073298</v>
      </c>
      <c r="AE1450" s="1">
        <v>2092361040</v>
      </c>
      <c r="AF1450" s="1">
        <v>3216854435.3621101</v>
      </c>
      <c r="AG1450" s="1">
        <v>480906920.92073298</v>
      </c>
      <c r="AH1450" s="1">
        <v>2092361040</v>
      </c>
      <c r="AI1450" s="1">
        <v>2817125898.3666501</v>
      </c>
      <c r="AJ1450" s="1">
        <v>480906920.92073298</v>
      </c>
      <c r="AK1450" s="1">
        <v>9790249101.2360992</v>
      </c>
      <c r="AL1450" s="1">
        <v>10480311110.766701</v>
      </c>
      <c r="AM1450" s="1">
        <v>10231220510.766701</v>
      </c>
      <c r="AN1450" s="1">
        <v>9381797369.6514091</v>
      </c>
      <c r="AO1450" s="1">
        <v>8982068832.6559505</v>
      </c>
      <c r="AP1450" s="1">
        <v>1182932935.30089</v>
      </c>
      <c r="AQ1450" s="1">
        <v>0</v>
      </c>
      <c r="AR1450" s="1">
        <v>0</v>
      </c>
      <c r="AS1450" s="1">
        <v>0</v>
      </c>
      <c r="AT1450" s="1">
        <v>0</v>
      </c>
      <c r="AU1450" s="1">
        <v>0</v>
      </c>
      <c r="AV1450" s="1">
        <v>10973182036.5369</v>
      </c>
      <c r="AW1450" s="1">
        <v>11663244046.0676</v>
      </c>
      <c r="AX1450" s="1">
        <v>11414153446.0676</v>
      </c>
      <c r="AY1450" s="1">
        <v>10564730304.952299</v>
      </c>
      <c r="AZ1450" s="1">
        <v>10165001767.9568</v>
      </c>
      <c r="BA1450" s="1">
        <v>10165001767.9568</v>
      </c>
      <c r="BB1450" s="1">
        <v>10480311110.766701</v>
      </c>
      <c r="BC1450" s="1">
        <v>10231220510.766701</v>
      </c>
      <c r="BD1450" s="1">
        <v>9381797369.6514091</v>
      </c>
      <c r="BE1450" s="1">
        <v>8982068832.6559505</v>
      </c>
      <c r="BF1450" s="1">
        <v>8982068832.6559505</v>
      </c>
      <c r="BG1450" t="s">
        <v>39</v>
      </c>
    </row>
    <row r="1451" spans="1:59" x14ac:dyDescent="0.25">
      <c r="A1451">
        <v>2111</v>
      </c>
      <c r="B1451" t="s">
        <v>338</v>
      </c>
      <c r="C1451">
        <v>2021</v>
      </c>
      <c r="D1451" s="2">
        <v>136488</v>
      </c>
      <c r="E1451" s="7">
        <v>99267.32</v>
      </c>
      <c r="F1451" t="s">
        <v>51</v>
      </c>
      <c r="G1451" s="2">
        <v>247</v>
      </c>
      <c r="H1451" s="1">
        <v>12305075640</v>
      </c>
      <c r="I1451" s="1">
        <v>6023867321.0699997</v>
      </c>
      <c r="J1451" s="1">
        <v>3361439813.8799901</v>
      </c>
      <c r="K1451" s="1">
        <v>1142873504.8499999</v>
      </c>
      <c r="L1451" s="1">
        <v>0</v>
      </c>
      <c r="M1451" s="1">
        <v>498933687.23610502</v>
      </c>
      <c r="N1451" s="1">
        <v>132027543.87204</v>
      </c>
      <c r="O1451" s="1">
        <v>12744105.4288509</v>
      </c>
      <c r="P1451" s="1">
        <v>373244646.36857098</v>
      </c>
      <c r="Q1451" s="1">
        <v>143618854</v>
      </c>
      <c r="R1451" s="1">
        <v>10907178</v>
      </c>
      <c r="S1451" s="1">
        <v>2013183</v>
      </c>
      <c r="T1451" s="1">
        <v>58.992872844963699</v>
      </c>
      <c r="U1451" s="1">
        <v>5.6745908460591297</v>
      </c>
      <c r="V1451" s="1">
        <v>12310227</v>
      </c>
      <c r="W1451" s="1">
        <v>37.729999999999997</v>
      </c>
      <c r="X1451" s="1">
        <v>1.67</v>
      </c>
      <c r="Y1451" s="1">
        <v>2341451640</v>
      </c>
      <c r="Z1451" s="1">
        <v>3922365658.90554</v>
      </c>
      <c r="AA1451" s="1">
        <v>480906920.92073298</v>
      </c>
      <c r="AB1451" s="1">
        <v>2092361040</v>
      </c>
      <c r="AC1451" s="1">
        <v>3922365658.90554</v>
      </c>
      <c r="AD1451" s="1">
        <v>480906920.92073298</v>
      </c>
      <c r="AE1451" s="1">
        <v>2092361040</v>
      </c>
      <c r="AF1451" s="1">
        <v>3103004930.0994301</v>
      </c>
      <c r="AG1451" s="1">
        <v>480906920.92073298</v>
      </c>
      <c r="AH1451" s="1">
        <v>2092361040</v>
      </c>
      <c r="AI1451" s="1">
        <v>2717423410.6612501</v>
      </c>
      <c r="AJ1451" s="1">
        <v>480906920.92073298</v>
      </c>
      <c r="AK1451" s="1">
        <v>9884240822.1860905</v>
      </c>
      <c r="AL1451" s="1">
        <v>10479408680.0748</v>
      </c>
      <c r="AM1451" s="1">
        <v>10230318080.0748</v>
      </c>
      <c r="AN1451" s="1">
        <v>9410957351.2687206</v>
      </c>
      <c r="AO1451" s="1">
        <v>9025375831.8305492</v>
      </c>
      <c r="AP1451" s="1">
        <v>1287645154.1508901</v>
      </c>
      <c r="AQ1451" s="1">
        <v>0</v>
      </c>
      <c r="AR1451" s="1">
        <v>0</v>
      </c>
      <c r="AS1451" s="1">
        <v>0</v>
      </c>
      <c r="AT1451" s="1">
        <v>0</v>
      </c>
      <c r="AU1451" s="1">
        <v>0</v>
      </c>
      <c r="AV1451" s="1">
        <v>11171885976.336901</v>
      </c>
      <c r="AW1451" s="1">
        <v>11767053834.2257</v>
      </c>
      <c r="AX1451" s="1">
        <v>11517963234.2257</v>
      </c>
      <c r="AY1451" s="1">
        <v>10698602505.4196</v>
      </c>
      <c r="AZ1451" s="1">
        <v>10313020985.9814</v>
      </c>
      <c r="BA1451" s="1">
        <v>10313020985.9814</v>
      </c>
      <c r="BB1451" s="1">
        <v>10479408680.0748</v>
      </c>
      <c r="BC1451" s="1">
        <v>10230318080.0748</v>
      </c>
      <c r="BD1451" s="1">
        <v>9410957351.2687206</v>
      </c>
      <c r="BE1451" s="1">
        <v>9025375831.8305492</v>
      </c>
      <c r="BF1451" s="1">
        <v>9025375831.8305492</v>
      </c>
      <c r="BG1451" t="s">
        <v>39</v>
      </c>
    </row>
    <row r="1452" spans="1:59" x14ac:dyDescent="0.25">
      <c r="A1452">
        <v>2115</v>
      </c>
      <c r="B1452" t="s">
        <v>339</v>
      </c>
      <c r="C1452">
        <v>2017</v>
      </c>
      <c r="D1452" s="2">
        <v>55038</v>
      </c>
      <c r="E1452" s="7">
        <v>102406.39999999999</v>
      </c>
      <c r="F1452" t="s">
        <v>45</v>
      </c>
      <c r="G1452" s="2">
        <v>174</v>
      </c>
      <c r="H1452" s="1">
        <v>3495463380</v>
      </c>
      <c r="I1452" s="1">
        <v>1710506175.928</v>
      </c>
      <c r="J1452" s="1">
        <v>319945580.69999999</v>
      </c>
      <c r="K1452" s="1">
        <v>1336881132</v>
      </c>
      <c r="L1452" s="1">
        <v>4686545.78</v>
      </c>
      <c r="M1452" s="1">
        <v>117557042.656743</v>
      </c>
      <c r="N1452" s="1">
        <v>68295154.485206902</v>
      </c>
      <c r="O1452" s="1">
        <v>14795702.651737301</v>
      </c>
      <c r="P1452" s="1">
        <v>111877261.705604</v>
      </c>
      <c r="Q1452" s="1">
        <v>18404078</v>
      </c>
      <c r="R1452" s="1">
        <v>22937862</v>
      </c>
      <c r="S1452" s="1">
        <v>745754</v>
      </c>
      <c r="T1452" s="1">
        <v>55.200921470239898</v>
      </c>
      <c r="U1452" s="1">
        <v>3.6599787738371301</v>
      </c>
      <c r="V1452" s="1">
        <v>78830</v>
      </c>
      <c r="W1452" s="1">
        <v>32.18</v>
      </c>
      <c r="X1452" s="1">
        <v>1.1100000000000001</v>
      </c>
      <c r="Y1452" s="1">
        <v>944176890</v>
      </c>
      <c r="Z1452" s="1">
        <v>611596478.32937396</v>
      </c>
      <c r="AA1452" s="1">
        <v>1572784.628</v>
      </c>
      <c r="AB1452" s="1">
        <v>843732540</v>
      </c>
      <c r="AC1452" s="1">
        <v>611596478.32937396</v>
      </c>
      <c r="AD1452" s="1">
        <v>1572784.628</v>
      </c>
      <c r="AE1452" s="1">
        <v>843732540</v>
      </c>
      <c r="AF1452" s="1">
        <v>486696283.54004598</v>
      </c>
      <c r="AG1452" s="1">
        <v>1572784.628</v>
      </c>
      <c r="AH1452" s="1">
        <v>843732540</v>
      </c>
      <c r="AI1452" s="1">
        <v>427919721.28624499</v>
      </c>
      <c r="AJ1452" s="1">
        <v>1572784.628</v>
      </c>
      <c r="AK1452" s="1">
        <v>2148008799.28474</v>
      </c>
      <c r="AL1452" s="1">
        <v>1989168995.3629701</v>
      </c>
      <c r="AM1452" s="1">
        <v>1888724645.3629701</v>
      </c>
      <c r="AN1452" s="1">
        <v>1763824450.5736499</v>
      </c>
      <c r="AO1452" s="1">
        <v>1705047888.31984</v>
      </c>
      <c r="AP1452" s="1">
        <v>1424658534.91694</v>
      </c>
      <c r="AQ1452" s="1">
        <v>0</v>
      </c>
      <c r="AR1452" s="1">
        <v>0</v>
      </c>
      <c r="AS1452" s="1">
        <v>0</v>
      </c>
      <c r="AT1452" s="1">
        <v>0</v>
      </c>
      <c r="AU1452" s="1">
        <v>0</v>
      </c>
      <c r="AV1452" s="1">
        <v>3572667334.2016802</v>
      </c>
      <c r="AW1452" s="1">
        <v>3413827530.2799201</v>
      </c>
      <c r="AX1452" s="1">
        <v>3313383180.2799201</v>
      </c>
      <c r="AY1452" s="1">
        <v>3188482985.4905901</v>
      </c>
      <c r="AZ1452" s="1">
        <v>3129706423.2367902</v>
      </c>
      <c r="BA1452" s="1">
        <v>3129706423.2367902</v>
      </c>
      <c r="BB1452" s="1">
        <v>1989168995.3629701</v>
      </c>
      <c r="BC1452" s="1">
        <v>1888724645.3629701</v>
      </c>
      <c r="BD1452" s="1">
        <v>1763824450.5736499</v>
      </c>
      <c r="BE1452" s="1">
        <v>1705047888.31984</v>
      </c>
      <c r="BF1452" s="1">
        <v>1705047888.31984</v>
      </c>
      <c r="BG1452" t="s">
        <v>39</v>
      </c>
    </row>
    <row r="1453" spans="1:59" x14ac:dyDescent="0.25">
      <c r="A1453">
        <v>2115</v>
      </c>
      <c r="B1453" t="s">
        <v>339</v>
      </c>
      <c r="C1453">
        <v>2018</v>
      </c>
      <c r="D1453" s="2">
        <v>55038</v>
      </c>
      <c r="E1453" s="7">
        <v>102406.39999999999</v>
      </c>
      <c r="F1453" t="s">
        <v>45</v>
      </c>
      <c r="G1453" s="2">
        <v>174</v>
      </c>
      <c r="H1453" s="1">
        <v>3495463380</v>
      </c>
      <c r="I1453" s="1">
        <v>1721705262</v>
      </c>
      <c r="J1453" s="1">
        <v>360643349.69999999</v>
      </c>
      <c r="K1453" s="1">
        <v>1368193840</v>
      </c>
      <c r="L1453" s="1">
        <v>3333319.7119999998</v>
      </c>
      <c r="M1453" s="1">
        <v>117557042.656743</v>
      </c>
      <c r="N1453" s="1">
        <v>68295154.485206902</v>
      </c>
      <c r="O1453" s="1">
        <v>14795702.651737301</v>
      </c>
      <c r="P1453" s="1">
        <v>111877261.705604</v>
      </c>
      <c r="Q1453" s="1">
        <v>18404078</v>
      </c>
      <c r="R1453" s="1">
        <v>22937862</v>
      </c>
      <c r="S1453" s="1">
        <v>745754</v>
      </c>
      <c r="T1453" s="1">
        <v>56.188755507625402</v>
      </c>
      <c r="U1453" s="1">
        <v>2.7072358648788599</v>
      </c>
      <c r="V1453" s="1">
        <v>78830</v>
      </c>
      <c r="W1453" s="1">
        <v>32.18</v>
      </c>
      <c r="X1453" s="1">
        <v>1.1100000000000001</v>
      </c>
      <c r="Y1453" s="1">
        <v>944176890</v>
      </c>
      <c r="Z1453" s="1">
        <v>634623803.09721994</v>
      </c>
      <c r="AA1453" s="1">
        <v>1572784.628</v>
      </c>
      <c r="AB1453" s="1">
        <v>843732540</v>
      </c>
      <c r="AC1453" s="1">
        <v>634623803.09721994</v>
      </c>
      <c r="AD1453" s="1">
        <v>1572784.628</v>
      </c>
      <c r="AE1453" s="1">
        <v>843732540</v>
      </c>
      <c r="AF1453" s="1">
        <v>505020969.47511601</v>
      </c>
      <c r="AG1453" s="1">
        <v>1572784.628</v>
      </c>
      <c r="AH1453" s="1">
        <v>843732540</v>
      </c>
      <c r="AI1453" s="1">
        <v>444031400.71177202</v>
      </c>
      <c r="AJ1453" s="1">
        <v>1572784.628</v>
      </c>
      <c r="AK1453" s="1">
        <v>2199905654.35674</v>
      </c>
      <c r="AL1453" s="1">
        <v>2052894089.13082</v>
      </c>
      <c r="AM1453" s="1">
        <v>1952449739.13082</v>
      </c>
      <c r="AN1453" s="1">
        <v>1822846905.5087199</v>
      </c>
      <c r="AO1453" s="1">
        <v>1761857336.7453699</v>
      </c>
      <c r="AP1453" s="1">
        <v>1454618016.8489399</v>
      </c>
      <c r="AQ1453" s="1">
        <v>0</v>
      </c>
      <c r="AR1453" s="1">
        <v>0</v>
      </c>
      <c r="AS1453" s="1">
        <v>0</v>
      </c>
      <c r="AT1453" s="1">
        <v>0</v>
      </c>
      <c r="AU1453" s="1">
        <v>0</v>
      </c>
      <c r="AV1453" s="1">
        <v>3654523671.2056799</v>
      </c>
      <c r="AW1453" s="1">
        <v>3507512105.9797602</v>
      </c>
      <c r="AX1453" s="1">
        <v>3407067755.9797602</v>
      </c>
      <c r="AY1453" s="1">
        <v>3277464922.3576598</v>
      </c>
      <c r="AZ1453" s="1">
        <v>3216475353.5943198</v>
      </c>
      <c r="BA1453" s="1">
        <v>3216475353.5943198</v>
      </c>
      <c r="BB1453" s="1">
        <v>2052894089.13082</v>
      </c>
      <c r="BC1453" s="1">
        <v>1952449739.13082</v>
      </c>
      <c r="BD1453" s="1">
        <v>1822846905.5087199</v>
      </c>
      <c r="BE1453" s="1">
        <v>1761857336.7453699</v>
      </c>
      <c r="BF1453" s="1">
        <v>1761857336.7453699</v>
      </c>
      <c r="BG1453" t="s">
        <v>39</v>
      </c>
    </row>
    <row r="1454" spans="1:59" x14ac:dyDescent="0.25">
      <c r="A1454">
        <v>2115</v>
      </c>
      <c r="B1454" t="s">
        <v>339</v>
      </c>
      <c r="C1454">
        <v>2019</v>
      </c>
      <c r="D1454" s="2">
        <v>55038</v>
      </c>
      <c r="E1454" s="7">
        <v>102406.39999999999</v>
      </c>
      <c r="F1454" t="s">
        <v>45</v>
      </c>
      <c r="G1454" s="2">
        <v>174</v>
      </c>
      <c r="H1454" s="1">
        <v>3495463380</v>
      </c>
      <c r="I1454" s="1">
        <v>1673072906</v>
      </c>
      <c r="J1454" s="1">
        <v>402907539.69999999</v>
      </c>
      <c r="K1454" s="1">
        <v>1444053046</v>
      </c>
      <c r="L1454" s="1">
        <v>4413506.8</v>
      </c>
      <c r="M1454" s="1">
        <v>117557042.656743</v>
      </c>
      <c r="N1454" s="1">
        <v>68295154.485206902</v>
      </c>
      <c r="O1454" s="1">
        <v>14795702.651737301</v>
      </c>
      <c r="P1454" s="1">
        <v>111877261.705604</v>
      </c>
      <c r="Q1454" s="1">
        <v>18404078</v>
      </c>
      <c r="R1454" s="1">
        <v>22937862</v>
      </c>
      <c r="S1454" s="1">
        <v>745754</v>
      </c>
      <c r="T1454" s="1">
        <v>51.801325587565501</v>
      </c>
      <c r="U1454" s="1">
        <v>6.3871679920883802</v>
      </c>
      <c r="V1454" s="1">
        <v>78830</v>
      </c>
      <c r="W1454" s="1">
        <v>32.18</v>
      </c>
      <c r="X1454" s="1">
        <v>1.1100000000000001</v>
      </c>
      <c r="Y1454" s="1">
        <v>944176890</v>
      </c>
      <c r="Z1454" s="1">
        <v>538894661.18801796</v>
      </c>
      <c r="AA1454" s="1">
        <v>1572784.628</v>
      </c>
      <c r="AB1454" s="1">
        <v>843732540</v>
      </c>
      <c r="AC1454" s="1">
        <v>538894661.18801796</v>
      </c>
      <c r="AD1454" s="1">
        <v>1572784.628</v>
      </c>
      <c r="AE1454" s="1">
        <v>843732540</v>
      </c>
      <c r="AF1454" s="1">
        <v>428841626.97635901</v>
      </c>
      <c r="AG1454" s="1">
        <v>1572784.628</v>
      </c>
      <c r="AH1454" s="1">
        <v>843732540</v>
      </c>
      <c r="AI1454" s="1">
        <v>377051963.81793201</v>
      </c>
      <c r="AJ1454" s="1">
        <v>1572784.628</v>
      </c>
      <c r="AK1454" s="1">
        <v>2193537488.35674</v>
      </c>
      <c r="AL1454" s="1">
        <v>1999429137.2216201</v>
      </c>
      <c r="AM1454" s="1">
        <v>1898984787.2216201</v>
      </c>
      <c r="AN1454" s="1">
        <v>1788931753.0099599</v>
      </c>
      <c r="AO1454" s="1">
        <v>1737142089.8515301</v>
      </c>
      <c r="AP1454" s="1">
        <v>1531557409.93694</v>
      </c>
      <c r="AQ1454" s="1">
        <v>0</v>
      </c>
      <c r="AR1454" s="1">
        <v>0</v>
      </c>
      <c r="AS1454" s="1">
        <v>0</v>
      </c>
      <c r="AT1454" s="1">
        <v>0</v>
      </c>
      <c r="AU1454" s="1">
        <v>0</v>
      </c>
      <c r="AV1454" s="1">
        <v>3725094898.2936802</v>
      </c>
      <c r="AW1454" s="1">
        <v>3530986547.1585598</v>
      </c>
      <c r="AX1454" s="1">
        <v>3430542197.1585598</v>
      </c>
      <c r="AY1454" s="1">
        <v>3320489162.9468999</v>
      </c>
      <c r="AZ1454" s="1">
        <v>3268699499.7884798</v>
      </c>
      <c r="BA1454" s="1">
        <v>3268699499.7884798</v>
      </c>
      <c r="BB1454" s="1">
        <v>1999429137.2216201</v>
      </c>
      <c r="BC1454" s="1">
        <v>1898984787.2216201</v>
      </c>
      <c r="BD1454" s="1">
        <v>1788931753.0099599</v>
      </c>
      <c r="BE1454" s="1">
        <v>1737142089.8515301</v>
      </c>
      <c r="BF1454" s="1">
        <v>1737142089.8515301</v>
      </c>
      <c r="BG1454" t="s">
        <v>39</v>
      </c>
    </row>
    <row r="1455" spans="1:59" x14ac:dyDescent="0.25">
      <c r="A1455">
        <v>2115</v>
      </c>
      <c r="B1455" t="s">
        <v>339</v>
      </c>
      <c r="C1455">
        <v>2020</v>
      </c>
      <c r="D1455" s="2">
        <v>59283</v>
      </c>
      <c r="E1455" s="7">
        <v>102406.39999999999</v>
      </c>
      <c r="F1455" t="s">
        <v>45</v>
      </c>
      <c r="G1455" s="2">
        <v>174</v>
      </c>
      <c r="H1455" s="1">
        <v>3765063330</v>
      </c>
      <c r="I1455" s="1">
        <v>1702944118</v>
      </c>
      <c r="J1455" s="1">
        <v>491463431.5</v>
      </c>
      <c r="K1455" s="1">
        <v>1096252253</v>
      </c>
      <c r="L1455" s="1">
        <v>6857392.6840000004</v>
      </c>
      <c r="M1455" s="1">
        <v>117557042.656743</v>
      </c>
      <c r="N1455" s="1">
        <v>68295154.485206902</v>
      </c>
      <c r="O1455" s="1">
        <v>14795702.651737301</v>
      </c>
      <c r="P1455" s="1">
        <v>111877261.705604</v>
      </c>
      <c r="Q1455" s="1">
        <v>18404078</v>
      </c>
      <c r="R1455" s="1">
        <v>22937862</v>
      </c>
      <c r="S1455" s="1">
        <v>745754</v>
      </c>
      <c r="T1455" s="1">
        <v>53.679477796859402</v>
      </c>
      <c r="U1455" s="1">
        <v>2.5760678321339499</v>
      </c>
      <c r="V1455" s="1">
        <v>78830</v>
      </c>
      <c r="W1455" s="1">
        <v>32.18</v>
      </c>
      <c r="X1455" s="1">
        <v>1.1100000000000001</v>
      </c>
      <c r="Y1455" s="1">
        <v>1016999865</v>
      </c>
      <c r="Z1455" s="1">
        <v>606404616.01859105</v>
      </c>
      <c r="AA1455" s="1">
        <v>1572784.628</v>
      </c>
      <c r="AB1455" s="1">
        <v>908808390</v>
      </c>
      <c r="AC1455" s="1">
        <v>606404616.01859105</v>
      </c>
      <c r="AD1455" s="1">
        <v>1572784.628</v>
      </c>
      <c r="AE1455" s="1">
        <v>908808390</v>
      </c>
      <c r="AF1455" s="1">
        <v>482564703.02766001</v>
      </c>
      <c r="AG1455" s="1">
        <v>1572784.628</v>
      </c>
      <c r="AH1455" s="1">
        <v>908808390</v>
      </c>
      <c r="AI1455" s="1">
        <v>424287096.91428</v>
      </c>
      <c r="AJ1455" s="1">
        <v>1572784.628</v>
      </c>
      <c r="AK1455" s="1">
        <v>2311964592.1567402</v>
      </c>
      <c r="AL1455" s="1">
        <v>2228317958.85219</v>
      </c>
      <c r="AM1455" s="1">
        <v>2120126483.85219</v>
      </c>
      <c r="AN1455" s="1">
        <v>1996286570.8612599</v>
      </c>
      <c r="AO1455" s="1">
        <v>1938008964.74788</v>
      </c>
      <c r="AP1455" s="1">
        <v>1186200502.82094</v>
      </c>
      <c r="AQ1455" s="1">
        <v>0</v>
      </c>
      <c r="AR1455" s="1">
        <v>0</v>
      </c>
      <c r="AS1455" s="1">
        <v>0</v>
      </c>
      <c r="AT1455" s="1">
        <v>0</v>
      </c>
      <c r="AU1455" s="1">
        <v>0</v>
      </c>
      <c r="AV1455" s="1">
        <v>3498165094.9776802</v>
      </c>
      <c r="AW1455" s="1">
        <v>3414518461.67313</v>
      </c>
      <c r="AX1455" s="1">
        <v>3306326986.67313</v>
      </c>
      <c r="AY1455" s="1">
        <v>3182487073.6822</v>
      </c>
      <c r="AZ1455" s="1">
        <v>3124209467.56882</v>
      </c>
      <c r="BA1455" s="1">
        <v>3124209467.56882</v>
      </c>
      <c r="BB1455" s="1">
        <v>2228317958.85219</v>
      </c>
      <c r="BC1455" s="1">
        <v>2120126483.85219</v>
      </c>
      <c r="BD1455" s="1">
        <v>1996286570.8612599</v>
      </c>
      <c r="BE1455" s="1">
        <v>1938008964.74788</v>
      </c>
      <c r="BF1455" s="1">
        <v>1938008964.74788</v>
      </c>
      <c r="BG1455" t="s">
        <v>39</v>
      </c>
    </row>
    <row r="1456" spans="1:59" x14ac:dyDescent="0.25">
      <c r="A1456">
        <v>2115</v>
      </c>
      <c r="B1456" t="s">
        <v>339</v>
      </c>
      <c r="C1456">
        <v>2021</v>
      </c>
      <c r="D1456" s="2">
        <v>59283</v>
      </c>
      <c r="E1456" s="7">
        <v>102406.39999999999</v>
      </c>
      <c r="F1456" t="s">
        <v>45</v>
      </c>
      <c r="G1456" s="2">
        <v>174</v>
      </c>
      <c r="H1456" s="1">
        <v>3765063330</v>
      </c>
      <c r="I1456" s="1">
        <v>1740937679</v>
      </c>
      <c r="J1456" s="1">
        <v>436340227.69999999</v>
      </c>
      <c r="K1456" s="1">
        <v>1133722177</v>
      </c>
      <c r="L1456" s="1">
        <v>4711979.5480000004</v>
      </c>
      <c r="M1456" s="1">
        <v>117557042.656743</v>
      </c>
      <c r="N1456" s="1">
        <v>68295154.485206902</v>
      </c>
      <c r="O1456" s="1">
        <v>14795702.651737301</v>
      </c>
      <c r="P1456" s="1">
        <v>111877261.705604</v>
      </c>
      <c r="Q1456" s="1">
        <v>18404078</v>
      </c>
      <c r="R1456" s="1">
        <v>22937862</v>
      </c>
      <c r="S1456" s="1">
        <v>745754</v>
      </c>
      <c r="T1456" s="1">
        <v>54.043198662772902</v>
      </c>
      <c r="U1456" s="1">
        <v>3.1429267777145098</v>
      </c>
      <c r="V1456" s="1">
        <v>78830</v>
      </c>
      <c r="W1456" s="1">
        <v>32.18</v>
      </c>
      <c r="X1456" s="1">
        <v>1.1100000000000001</v>
      </c>
      <c r="Y1456" s="1">
        <v>1016999865</v>
      </c>
      <c r="Z1456" s="1">
        <v>603994133.64013004</v>
      </c>
      <c r="AA1456" s="1">
        <v>1572784.628</v>
      </c>
      <c r="AB1456" s="1">
        <v>908808390</v>
      </c>
      <c r="AC1456" s="1">
        <v>603994133.64013004</v>
      </c>
      <c r="AD1456" s="1">
        <v>1572784.628</v>
      </c>
      <c r="AE1456" s="1">
        <v>908808390</v>
      </c>
      <c r="AF1456" s="1">
        <v>480646489.21069902</v>
      </c>
      <c r="AG1456" s="1">
        <v>1572784.628</v>
      </c>
      <c r="AH1456" s="1">
        <v>908808390</v>
      </c>
      <c r="AI1456" s="1">
        <v>422600538.89096701</v>
      </c>
      <c r="AJ1456" s="1">
        <v>1572784.628</v>
      </c>
      <c r="AK1456" s="1">
        <v>2294834949.35674</v>
      </c>
      <c r="AL1456" s="1">
        <v>2170784272.6737299</v>
      </c>
      <c r="AM1456" s="1">
        <v>2062592797.6737299</v>
      </c>
      <c r="AN1456" s="1">
        <v>1939245153.2442999</v>
      </c>
      <c r="AO1456" s="1">
        <v>1881199202.9245701</v>
      </c>
      <c r="AP1456" s="1">
        <v>1221525013.6849401</v>
      </c>
      <c r="AQ1456" s="1">
        <v>0</v>
      </c>
      <c r="AR1456" s="1">
        <v>0</v>
      </c>
      <c r="AS1456" s="1">
        <v>0</v>
      </c>
      <c r="AT1456" s="1">
        <v>0</v>
      </c>
      <c r="AU1456" s="1">
        <v>0</v>
      </c>
      <c r="AV1456" s="1">
        <v>3516359963.0416799</v>
      </c>
      <c r="AW1456" s="1">
        <v>3392309286.3586702</v>
      </c>
      <c r="AX1456" s="1">
        <v>3284117811.3586702</v>
      </c>
      <c r="AY1456" s="1">
        <v>3160770166.9292402</v>
      </c>
      <c r="AZ1456" s="1">
        <v>3102724216.6095099</v>
      </c>
      <c r="BA1456" s="1">
        <v>3102724216.6095099</v>
      </c>
      <c r="BB1456" s="1">
        <v>2170784272.6737299</v>
      </c>
      <c r="BC1456" s="1">
        <v>2062592797.6737299</v>
      </c>
      <c r="BD1456" s="1">
        <v>1939245153.2442999</v>
      </c>
      <c r="BE1456" s="1">
        <v>1881199202.9245701</v>
      </c>
      <c r="BF1456" s="1">
        <v>1881199202.9245701</v>
      </c>
      <c r="BG1456" t="s">
        <v>39</v>
      </c>
    </row>
    <row r="1457" spans="1:59" x14ac:dyDescent="0.25">
      <c r="A1457">
        <v>2118</v>
      </c>
      <c r="B1457" t="s">
        <v>340</v>
      </c>
      <c r="C1457">
        <v>2017</v>
      </c>
      <c r="D1457" s="2">
        <v>32400</v>
      </c>
      <c r="E1457" s="7">
        <v>68154.539999999994</v>
      </c>
      <c r="F1457" t="s">
        <v>45</v>
      </c>
      <c r="G1457" s="2">
        <v>166</v>
      </c>
      <c r="H1457" s="1">
        <v>1963116000</v>
      </c>
      <c r="I1457" s="1">
        <v>1046835190</v>
      </c>
      <c r="J1457" s="1">
        <v>133765163.5</v>
      </c>
      <c r="K1457" s="1">
        <v>308459990.25199997</v>
      </c>
      <c r="L1457" s="1">
        <v>0</v>
      </c>
      <c r="M1457" s="1">
        <v>134903810.478863</v>
      </c>
      <c r="N1457" s="1">
        <v>25705261.347424399</v>
      </c>
      <c r="O1457" s="1">
        <v>3764177.6451565102</v>
      </c>
      <c r="P1457" s="1">
        <v>48434081.487297401</v>
      </c>
      <c r="Q1457" s="1">
        <v>15419484</v>
      </c>
      <c r="R1457" s="1">
        <v>16124834</v>
      </c>
      <c r="S1457" s="1">
        <v>197142</v>
      </c>
      <c r="T1457" s="1">
        <v>63.309144567405397</v>
      </c>
      <c r="U1457" s="1">
        <v>2.39833454486772</v>
      </c>
      <c r="V1457" s="1">
        <v>1082</v>
      </c>
      <c r="W1457" s="1">
        <v>48.73</v>
      </c>
      <c r="X1457" s="1">
        <v>1.03</v>
      </c>
      <c r="Y1457" s="1">
        <v>555822000</v>
      </c>
      <c r="Z1457" s="1">
        <v>570726714.847929</v>
      </c>
      <c r="AA1457" s="1">
        <v>32690.033200000002</v>
      </c>
      <c r="AB1457" s="1">
        <v>496692000</v>
      </c>
      <c r="AC1457" s="1">
        <v>570726714.847929</v>
      </c>
      <c r="AD1457" s="1">
        <v>32690.033200000002</v>
      </c>
      <c r="AE1457" s="1">
        <v>496692000</v>
      </c>
      <c r="AF1457" s="1">
        <v>451029352.33906502</v>
      </c>
      <c r="AG1457" s="1">
        <v>32690.033200000002</v>
      </c>
      <c r="AH1457" s="1">
        <v>496692000</v>
      </c>
      <c r="AI1457" s="1">
        <v>394701181.74665898</v>
      </c>
      <c r="AJ1457" s="1">
        <v>32690.033200000002</v>
      </c>
      <c r="AK1457" s="1">
        <v>1315504163.9788599</v>
      </c>
      <c r="AL1457" s="1">
        <v>1308780649.8684199</v>
      </c>
      <c r="AM1457" s="1">
        <v>1249650649.8684199</v>
      </c>
      <c r="AN1457" s="1">
        <v>1129953287.35956</v>
      </c>
      <c r="AO1457" s="1">
        <v>1073625116.76715</v>
      </c>
      <c r="AP1457" s="1">
        <v>337929429.24457997</v>
      </c>
      <c r="AQ1457" s="1">
        <v>0</v>
      </c>
      <c r="AR1457" s="1">
        <v>0</v>
      </c>
      <c r="AS1457" s="1">
        <v>0</v>
      </c>
      <c r="AT1457" s="1">
        <v>0</v>
      </c>
      <c r="AU1457" s="1">
        <v>0</v>
      </c>
      <c r="AV1457" s="1">
        <v>1653433593.2234399</v>
      </c>
      <c r="AW1457" s="1">
        <v>1646710079.1129999</v>
      </c>
      <c r="AX1457" s="1">
        <v>1587580079.1129999</v>
      </c>
      <c r="AY1457" s="1">
        <v>1467882716.60414</v>
      </c>
      <c r="AZ1457" s="1">
        <v>1411554546.01173</v>
      </c>
      <c r="BA1457" s="1">
        <v>1411554546.01173</v>
      </c>
      <c r="BB1457" s="1">
        <v>1308780649.8684199</v>
      </c>
      <c r="BC1457" s="1">
        <v>1249650649.8684199</v>
      </c>
      <c r="BD1457" s="1">
        <v>1129953287.35956</v>
      </c>
      <c r="BE1457" s="1">
        <v>1073625116.76715</v>
      </c>
      <c r="BF1457" s="1">
        <v>1073625116.76715</v>
      </c>
      <c r="BG1457" t="s">
        <v>39</v>
      </c>
    </row>
    <row r="1458" spans="1:59" x14ac:dyDescent="0.25">
      <c r="A1458">
        <v>2118</v>
      </c>
      <c r="B1458" t="s">
        <v>340</v>
      </c>
      <c r="C1458">
        <v>2018</v>
      </c>
      <c r="D1458" s="2">
        <v>32400</v>
      </c>
      <c r="E1458" s="7">
        <v>68154.539999999994</v>
      </c>
      <c r="F1458" t="s">
        <v>45</v>
      </c>
      <c r="G1458" s="2">
        <v>166</v>
      </c>
      <c r="H1458" s="1">
        <v>1963116000</v>
      </c>
      <c r="I1458" s="1">
        <v>1079623057</v>
      </c>
      <c r="J1458" s="1">
        <v>133765162.5</v>
      </c>
      <c r="K1458" s="1">
        <v>319823648.19999999</v>
      </c>
      <c r="L1458" s="1">
        <v>1268696.192</v>
      </c>
      <c r="M1458" s="1">
        <v>134903810.478863</v>
      </c>
      <c r="N1458" s="1">
        <v>25705261.347424399</v>
      </c>
      <c r="O1458" s="1">
        <v>3764177.6451565102</v>
      </c>
      <c r="P1458" s="1">
        <v>48434081.487297401</v>
      </c>
      <c r="Q1458" s="1">
        <v>15419484</v>
      </c>
      <c r="R1458" s="1">
        <v>16124834</v>
      </c>
      <c r="S1458" s="1">
        <v>197142</v>
      </c>
      <c r="T1458" s="1">
        <v>64.065276880502395</v>
      </c>
      <c r="U1458" s="1">
        <v>1.9790970501804901</v>
      </c>
      <c r="V1458" s="1">
        <v>1082</v>
      </c>
      <c r="W1458" s="1">
        <v>48.73</v>
      </c>
      <c r="X1458" s="1">
        <v>1.03</v>
      </c>
      <c r="Y1458" s="1">
        <v>555822000</v>
      </c>
      <c r="Z1458" s="1">
        <v>581739783.77411604</v>
      </c>
      <c r="AA1458" s="1">
        <v>32690.033200000002</v>
      </c>
      <c r="AB1458" s="1">
        <v>496692000</v>
      </c>
      <c r="AC1458" s="1">
        <v>581739783.77411604</v>
      </c>
      <c r="AD1458" s="1">
        <v>32690.033200000002</v>
      </c>
      <c r="AE1458" s="1">
        <v>496692000</v>
      </c>
      <c r="AF1458" s="1">
        <v>459732672.53736299</v>
      </c>
      <c r="AG1458" s="1">
        <v>32690.033200000002</v>
      </c>
      <c r="AH1458" s="1">
        <v>496692000</v>
      </c>
      <c r="AI1458" s="1">
        <v>402317561.36712599</v>
      </c>
      <c r="AJ1458" s="1">
        <v>32690.033200000002</v>
      </c>
      <c r="AK1458" s="1">
        <v>1348292029.9788599</v>
      </c>
      <c r="AL1458" s="1">
        <v>1319793717.79461</v>
      </c>
      <c r="AM1458" s="1">
        <v>1260663717.79461</v>
      </c>
      <c r="AN1458" s="1">
        <v>1138656606.5578599</v>
      </c>
      <c r="AO1458" s="1">
        <v>1081241495.38762</v>
      </c>
      <c r="AP1458" s="1">
        <v>350561783.38458002</v>
      </c>
      <c r="AQ1458" s="1">
        <v>0</v>
      </c>
      <c r="AR1458" s="1">
        <v>0</v>
      </c>
      <c r="AS1458" s="1">
        <v>0</v>
      </c>
      <c r="AT1458" s="1">
        <v>0</v>
      </c>
      <c r="AU1458" s="1">
        <v>0</v>
      </c>
      <c r="AV1458" s="1">
        <v>1698853813.36344</v>
      </c>
      <c r="AW1458" s="1">
        <v>1670355501.1791899</v>
      </c>
      <c r="AX1458" s="1">
        <v>1611225501.1791899</v>
      </c>
      <c r="AY1458" s="1">
        <v>1489218389.94244</v>
      </c>
      <c r="AZ1458" s="1">
        <v>1431803278.7722001</v>
      </c>
      <c r="BA1458" s="1">
        <v>1431803278.7722001</v>
      </c>
      <c r="BB1458" s="1">
        <v>1319793717.79461</v>
      </c>
      <c r="BC1458" s="1">
        <v>1260663717.79461</v>
      </c>
      <c r="BD1458" s="1">
        <v>1138656606.5578599</v>
      </c>
      <c r="BE1458" s="1">
        <v>1081241495.38762</v>
      </c>
      <c r="BF1458" s="1">
        <v>1081241495.38762</v>
      </c>
      <c r="BG1458" t="s">
        <v>39</v>
      </c>
    </row>
    <row r="1459" spans="1:59" x14ac:dyDescent="0.25">
      <c r="A1459">
        <v>2118</v>
      </c>
      <c r="B1459" t="s">
        <v>340</v>
      </c>
      <c r="C1459">
        <v>2019</v>
      </c>
      <c r="D1459" s="2">
        <v>32400</v>
      </c>
      <c r="E1459" s="7">
        <v>68154.539999999994</v>
      </c>
      <c r="F1459" t="s">
        <v>45</v>
      </c>
      <c r="G1459" s="2">
        <v>166</v>
      </c>
      <c r="H1459" s="1">
        <v>1963116000</v>
      </c>
      <c r="I1459" s="1">
        <v>1082195607.6199999</v>
      </c>
      <c r="J1459" s="1">
        <v>133765163.5</v>
      </c>
      <c r="K1459" s="1">
        <v>313563949.04799998</v>
      </c>
      <c r="L1459" s="1">
        <v>0</v>
      </c>
      <c r="M1459" s="1">
        <v>134903810.478863</v>
      </c>
      <c r="N1459" s="1">
        <v>25705261.347424399</v>
      </c>
      <c r="O1459" s="1">
        <v>3764177.6451565102</v>
      </c>
      <c r="P1459" s="1">
        <v>48434081.487297401</v>
      </c>
      <c r="Q1459" s="1">
        <v>15419484</v>
      </c>
      <c r="R1459" s="1">
        <v>16124834</v>
      </c>
      <c r="S1459" s="1">
        <v>197142</v>
      </c>
      <c r="T1459" s="1">
        <v>58.920102389464901</v>
      </c>
      <c r="U1459" s="1">
        <v>4.60224634718658</v>
      </c>
      <c r="V1459" s="1">
        <v>1082</v>
      </c>
      <c r="W1459" s="1">
        <v>48.73</v>
      </c>
      <c r="X1459" s="1">
        <v>1.03</v>
      </c>
      <c r="Y1459" s="1">
        <v>555822000</v>
      </c>
      <c r="Z1459" s="1">
        <v>508951555.97375298</v>
      </c>
      <c r="AA1459" s="1">
        <v>32690.033200000002</v>
      </c>
      <c r="AB1459" s="1">
        <v>496692000</v>
      </c>
      <c r="AC1459" s="1">
        <v>508951555.97375298</v>
      </c>
      <c r="AD1459" s="1">
        <v>32690.033200000002</v>
      </c>
      <c r="AE1459" s="1">
        <v>496692000</v>
      </c>
      <c r="AF1459" s="1">
        <v>402210172.90905303</v>
      </c>
      <c r="AG1459" s="1">
        <v>32690.033200000002</v>
      </c>
      <c r="AH1459" s="1">
        <v>496692000</v>
      </c>
      <c r="AI1459" s="1">
        <v>351978933.81978297</v>
      </c>
      <c r="AJ1459" s="1">
        <v>32690.033200000002</v>
      </c>
      <c r="AK1459" s="1">
        <v>1350864581.59886</v>
      </c>
      <c r="AL1459" s="1">
        <v>1247005490.9942501</v>
      </c>
      <c r="AM1459" s="1">
        <v>1187875490.9942501</v>
      </c>
      <c r="AN1459" s="1">
        <v>1081134107.9295499</v>
      </c>
      <c r="AO1459" s="1">
        <v>1030902868.8402801</v>
      </c>
      <c r="AP1459" s="1">
        <v>343033388.04057997</v>
      </c>
      <c r="AQ1459" s="1">
        <v>0</v>
      </c>
      <c r="AR1459" s="1">
        <v>0</v>
      </c>
      <c r="AS1459" s="1">
        <v>0</v>
      </c>
      <c r="AT1459" s="1">
        <v>0</v>
      </c>
      <c r="AU1459" s="1">
        <v>0</v>
      </c>
      <c r="AV1459" s="1">
        <v>1693897969.6394401</v>
      </c>
      <c r="AW1459" s="1">
        <v>1590038879.0348301</v>
      </c>
      <c r="AX1459" s="1">
        <v>1530908879.0348301</v>
      </c>
      <c r="AY1459" s="1">
        <v>1424167495.97013</v>
      </c>
      <c r="AZ1459" s="1">
        <v>1373936256.8808601</v>
      </c>
      <c r="BA1459" s="1">
        <v>1373936256.8808601</v>
      </c>
      <c r="BB1459" s="1">
        <v>1247005490.9942501</v>
      </c>
      <c r="BC1459" s="1">
        <v>1187875490.9942501</v>
      </c>
      <c r="BD1459" s="1">
        <v>1081134107.9295499</v>
      </c>
      <c r="BE1459" s="1">
        <v>1030902868.8402801</v>
      </c>
      <c r="BF1459" s="1">
        <v>1030902868.8402801</v>
      </c>
      <c r="BG1459" t="s">
        <v>39</v>
      </c>
    </row>
    <row r="1460" spans="1:59" x14ac:dyDescent="0.25">
      <c r="A1460">
        <v>2118</v>
      </c>
      <c r="B1460" t="s">
        <v>340</v>
      </c>
      <c r="C1460">
        <v>2020</v>
      </c>
      <c r="D1460" s="2">
        <v>36827</v>
      </c>
      <c r="E1460" s="7">
        <v>68154.539999999994</v>
      </c>
      <c r="F1460" t="s">
        <v>45</v>
      </c>
      <c r="G1460" s="2">
        <v>166</v>
      </c>
      <c r="H1460" s="1">
        <v>2231347930</v>
      </c>
      <c r="I1460" s="1">
        <v>1054961000</v>
      </c>
      <c r="J1460" s="1">
        <v>107031000</v>
      </c>
      <c r="K1460" s="1">
        <v>296025000</v>
      </c>
      <c r="L1460" s="1">
        <v>5499000</v>
      </c>
      <c r="M1460" s="1">
        <v>134903810.478863</v>
      </c>
      <c r="N1460" s="1">
        <v>25705261.347424399</v>
      </c>
      <c r="O1460" s="1">
        <v>3764177.6451565102</v>
      </c>
      <c r="P1460" s="1">
        <v>48434081.487297401</v>
      </c>
      <c r="Q1460" s="1">
        <v>15419484</v>
      </c>
      <c r="R1460" s="1">
        <v>16124834</v>
      </c>
      <c r="S1460" s="1">
        <v>197142</v>
      </c>
      <c r="T1460" s="1">
        <v>62.619795873700703</v>
      </c>
      <c r="U1460" s="1">
        <v>2.3726333909999999</v>
      </c>
      <c r="V1460" s="1">
        <v>1082</v>
      </c>
      <c r="W1460" s="1">
        <v>48.73</v>
      </c>
      <c r="X1460" s="1">
        <v>1.03</v>
      </c>
      <c r="Y1460" s="1">
        <v>631767185</v>
      </c>
      <c r="Z1460" s="1">
        <v>564508419.93298805</v>
      </c>
      <c r="AA1460" s="1">
        <v>32690.033200000002</v>
      </c>
      <c r="AB1460" s="1">
        <v>564557910</v>
      </c>
      <c r="AC1460" s="1">
        <v>564508419.93298805</v>
      </c>
      <c r="AD1460" s="1">
        <v>32690.033200000002</v>
      </c>
      <c r="AE1460" s="1">
        <v>564557910</v>
      </c>
      <c r="AF1460" s="1">
        <v>446115207.87171501</v>
      </c>
      <c r="AG1460" s="1">
        <v>32690.033200000002</v>
      </c>
      <c r="AH1460" s="1">
        <v>564557910</v>
      </c>
      <c r="AI1460" s="1">
        <v>390400755.136998</v>
      </c>
      <c r="AJ1460" s="1">
        <v>32690.033200000002</v>
      </c>
      <c r="AK1460" s="1">
        <v>1296895810.4788599</v>
      </c>
      <c r="AL1460" s="1">
        <v>1351773376.45348</v>
      </c>
      <c r="AM1460" s="1">
        <v>1284564101.45348</v>
      </c>
      <c r="AN1460" s="1">
        <v>1166170889.39221</v>
      </c>
      <c r="AO1460" s="1">
        <v>1110456436.65749</v>
      </c>
      <c r="AP1460" s="1">
        <v>330993438.99258</v>
      </c>
      <c r="AQ1460" s="1">
        <v>0</v>
      </c>
      <c r="AR1460" s="1">
        <v>0</v>
      </c>
      <c r="AS1460" s="1">
        <v>0</v>
      </c>
      <c r="AT1460" s="1">
        <v>0</v>
      </c>
      <c r="AU1460" s="1">
        <v>0</v>
      </c>
      <c r="AV1460" s="1">
        <v>1627889249.4714401</v>
      </c>
      <c r="AW1460" s="1">
        <v>1682766815.4460599</v>
      </c>
      <c r="AX1460" s="1">
        <v>1615557540.4460599</v>
      </c>
      <c r="AY1460" s="1">
        <v>1497164328.3847899</v>
      </c>
      <c r="AZ1460" s="1">
        <v>1441449875.65007</v>
      </c>
      <c r="BA1460" s="1">
        <v>1441449875.65007</v>
      </c>
      <c r="BB1460" s="1">
        <v>1351773376.45348</v>
      </c>
      <c r="BC1460" s="1">
        <v>1284564101.45348</v>
      </c>
      <c r="BD1460" s="1">
        <v>1166170889.39221</v>
      </c>
      <c r="BE1460" s="1">
        <v>1110456436.65749</v>
      </c>
      <c r="BF1460" s="1">
        <v>1110456436.65749</v>
      </c>
      <c r="BG1460" t="s">
        <v>39</v>
      </c>
    </row>
    <row r="1461" spans="1:59" x14ac:dyDescent="0.25">
      <c r="A1461">
        <v>2118</v>
      </c>
      <c r="B1461" t="s">
        <v>340</v>
      </c>
      <c r="C1461">
        <v>2021</v>
      </c>
      <c r="D1461" s="2">
        <v>36827</v>
      </c>
      <c r="E1461" s="7">
        <v>68154.539999999994</v>
      </c>
      <c r="F1461" t="s">
        <v>45</v>
      </c>
      <c r="G1461" s="2">
        <v>166</v>
      </c>
      <c r="H1461" s="1">
        <v>2231347930</v>
      </c>
      <c r="I1461" s="1">
        <v>1065130000</v>
      </c>
      <c r="J1461" s="1">
        <v>0</v>
      </c>
      <c r="K1461" s="1">
        <v>354360000</v>
      </c>
      <c r="L1461" s="1">
        <v>0</v>
      </c>
      <c r="M1461" s="1">
        <v>134903810.478863</v>
      </c>
      <c r="N1461" s="1">
        <v>25705261.347424399</v>
      </c>
      <c r="O1461" s="1">
        <v>3764177.6451565102</v>
      </c>
      <c r="P1461" s="1">
        <v>48434081.487297401</v>
      </c>
      <c r="Q1461" s="1">
        <v>15419484</v>
      </c>
      <c r="R1461" s="1">
        <v>16124834</v>
      </c>
      <c r="S1461" s="1">
        <v>197142</v>
      </c>
      <c r="T1461" s="1">
        <v>62.846745928348199</v>
      </c>
      <c r="U1461" s="1">
        <v>2.43038398709382</v>
      </c>
      <c r="V1461" s="1">
        <v>1082</v>
      </c>
      <c r="W1461" s="1">
        <v>48.73</v>
      </c>
      <c r="X1461" s="1">
        <v>1.03</v>
      </c>
      <c r="Y1461" s="1">
        <v>631767185</v>
      </c>
      <c r="Z1461" s="1">
        <v>566093797.81745005</v>
      </c>
      <c r="AA1461" s="1">
        <v>32690.033200000002</v>
      </c>
      <c r="AB1461" s="1">
        <v>564557910</v>
      </c>
      <c r="AC1461" s="1">
        <v>566093797.81745005</v>
      </c>
      <c r="AD1461" s="1">
        <v>32690.033200000002</v>
      </c>
      <c r="AE1461" s="1">
        <v>564557910</v>
      </c>
      <c r="AF1461" s="1">
        <v>447368087.65084398</v>
      </c>
      <c r="AG1461" s="1">
        <v>32690.033200000002</v>
      </c>
      <c r="AH1461" s="1">
        <v>564557910</v>
      </c>
      <c r="AI1461" s="1">
        <v>391497165.21950001</v>
      </c>
      <c r="AJ1461" s="1">
        <v>32690.033200000002</v>
      </c>
      <c r="AK1461" s="1">
        <v>1200033810.4788599</v>
      </c>
      <c r="AL1461" s="1">
        <v>1246327754.33794</v>
      </c>
      <c r="AM1461" s="1">
        <v>1179118479.33794</v>
      </c>
      <c r="AN1461" s="1">
        <v>1060392769.17134</v>
      </c>
      <c r="AO1461" s="1">
        <v>1004521846.73999</v>
      </c>
      <c r="AP1461" s="1">
        <v>383829438.99258</v>
      </c>
      <c r="AQ1461" s="1">
        <v>0</v>
      </c>
      <c r="AR1461" s="1">
        <v>0</v>
      </c>
      <c r="AS1461" s="1">
        <v>0</v>
      </c>
      <c r="AT1461" s="1">
        <v>0</v>
      </c>
      <c r="AU1461" s="1">
        <v>0</v>
      </c>
      <c r="AV1461" s="1">
        <v>1583863249.4714401</v>
      </c>
      <c r="AW1461" s="1">
        <v>1630157193.3305199</v>
      </c>
      <c r="AX1461" s="1">
        <v>1562947918.3305199</v>
      </c>
      <c r="AY1461" s="1">
        <v>1444222208.1639199</v>
      </c>
      <c r="AZ1461" s="1">
        <v>1388351285.7325699</v>
      </c>
      <c r="BA1461" s="1">
        <v>1388351285.7325699</v>
      </c>
      <c r="BB1461" s="1">
        <v>1246327754.33794</v>
      </c>
      <c r="BC1461" s="1">
        <v>1179118479.33794</v>
      </c>
      <c r="BD1461" s="1">
        <v>1060392769.17134</v>
      </c>
      <c r="BE1461" s="1">
        <v>1004521846.73999</v>
      </c>
      <c r="BF1461" s="1">
        <v>1004521846.73999</v>
      </c>
      <c r="BG1461" t="s">
        <v>39</v>
      </c>
    </row>
    <row r="1462" spans="1:59" x14ac:dyDescent="0.25">
      <c r="A1462">
        <v>2119</v>
      </c>
      <c r="B1462" t="s">
        <v>341</v>
      </c>
      <c r="C1462">
        <v>2017</v>
      </c>
      <c r="D1462" s="2">
        <v>9600</v>
      </c>
      <c r="E1462" s="7">
        <v>140757.28</v>
      </c>
      <c r="F1462" t="s">
        <v>45</v>
      </c>
      <c r="G1462" s="2">
        <v>185</v>
      </c>
      <c r="H1462" s="1">
        <v>648240000</v>
      </c>
      <c r="I1462" s="1">
        <v>538511138.10000002</v>
      </c>
      <c r="J1462" s="1">
        <v>7051415.6399999997</v>
      </c>
      <c r="K1462" s="1">
        <v>49115521.229999997</v>
      </c>
      <c r="L1462" s="1">
        <v>0</v>
      </c>
      <c r="M1462" s="1">
        <v>18687911.030803699</v>
      </c>
      <c r="N1462" s="1">
        <v>10053065.864952</v>
      </c>
      <c r="O1462" s="1">
        <v>2210473.0651255101</v>
      </c>
      <c r="P1462" s="1">
        <v>18687911.030803699</v>
      </c>
      <c r="Q1462" s="1">
        <v>15056733</v>
      </c>
      <c r="R1462" s="1">
        <v>6330711</v>
      </c>
      <c r="S1462" s="1">
        <v>235305</v>
      </c>
      <c r="T1462" s="1">
        <v>56.148952000264003</v>
      </c>
      <c r="U1462" s="1">
        <v>4.2747609328851501</v>
      </c>
      <c r="V1462" s="1">
        <v>0</v>
      </c>
      <c r="Y1462" s="1">
        <v>164688000</v>
      </c>
      <c r="Z1462" s="1">
        <v>427548908.707362</v>
      </c>
      <c r="AA1462" s="1">
        <v>0</v>
      </c>
      <c r="AB1462" s="1">
        <v>147168000</v>
      </c>
      <c r="AC1462" s="1">
        <v>427548908.707362</v>
      </c>
      <c r="AD1462" s="1">
        <v>0</v>
      </c>
      <c r="AE1462" s="1">
        <v>147168000</v>
      </c>
      <c r="AF1462" s="1">
        <v>338302939.90475798</v>
      </c>
      <c r="AG1462" s="1">
        <v>0</v>
      </c>
      <c r="AH1462" s="1">
        <v>147168000</v>
      </c>
      <c r="AI1462" s="1">
        <v>296304836.93882602</v>
      </c>
      <c r="AJ1462" s="1">
        <v>0</v>
      </c>
      <c r="AK1462" s="1">
        <v>564250464.77080297</v>
      </c>
      <c r="AL1462" s="1">
        <v>617976235.37816596</v>
      </c>
      <c r="AM1462" s="1">
        <v>600456235.37816596</v>
      </c>
      <c r="AN1462" s="1">
        <v>511210266.575562</v>
      </c>
      <c r="AO1462" s="1">
        <v>469212163.60962999</v>
      </c>
      <c r="AP1462" s="1">
        <v>61379060.160077497</v>
      </c>
      <c r="AQ1462" s="1">
        <v>0</v>
      </c>
      <c r="AR1462" s="1">
        <v>0</v>
      </c>
      <c r="AS1462" s="1">
        <v>0</v>
      </c>
      <c r="AT1462" s="1">
        <v>0</v>
      </c>
      <c r="AU1462" s="1">
        <v>0</v>
      </c>
      <c r="AV1462" s="1">
        <v>625629524.93088102</v>
      </c>
      <c r="AW1462" s="1">
        <v>679355295.53824306</v>
      </c>
      <c r="AX1462" s="1">
        <v>661835295.53824306</v>
      </c>
      <c r="AY1462" s="1">
        <v>572589326.73563898</v>
      </c>
      <c r="AZ1462" s="1">
        <v>530591223.76970798</v>
      </c>
      <c r="BA1462" s="1">
        <v>530591223.76970798</v>
      </c>
      <c r="BB1462" s="1">
        <v>617976235.37816596</v>
      </c>
      <c r="BC1462" s="1">
        <v>600456235.37816596</v>
      </c>
      <c r="BD1462" s="1">
        <v>511210266.575562</v>
      </c>
      <c r="BE1462" s="1">
        <v>469212163.60962999</v>
      </c>
      <c r="BF1462" s="1">
        <v>469212163.60962999</v>
      </c>
      <c r="BG1462" t="s">
        <v>39</v>
      </c>
    </row>
    <row r="1463" spans="1:59" x14ac:dyDescent="0.25">
      <c r="A1463">
        <v>2119</v>
      </c>
      <c r="B1463" t="s">
        <v>341</v>
      </c>
      <c r="C1463">
        <v>2018</v>
      </c>
      <c r="D1463" s="2">
        <v>9600</v>
      </c>
      <c r="E1463" s="7">
        <v>140757.28</v>
      </c>
      <c r="F1463" t="s">
        <v>45</v>
      </c>
      <c r="G1463" s="2">
        <v>185</v>
      </c>
      <c r="H1463" s="1">
        <v>648240000</v>
      </c>
      <c r="I1463" s="1">
        <v>567166475.10000002</v>
      </c>
      <c r="J1463" s="1">
        <v>8618758.9499999993</v>
      </c>
      <c r="K1463" s="1">
        <v>53068093.859999999</v>
      </c>
      <c r="L1463" s="1">
        <v>0</v>
      </c>
      <c r="M1463" s="1">
        <v>18687911.030803699</v>
      </c>
      <c r="N1463" s="1">
        <v>10053065.864952</v>
      </c>
      <c r="O1463" s="1">
        <v>2210473.0651255101</v>
      </c>
      <c r="P1463" s="1">
        <v>18687911.030803699</v>
      </c>
      <c r="Q1463" s="1">
        <v>15056733</v>
      </c>
      <c r="R1463" s="1">
        <v>6330711</v>
      </c>
      <c r="S1463" s="1">
        <v>235305</v>
      </c>
      <c r="T1463" s="1">
        <v>57.2729586655445</v>
      </c>
      <c r="U1463" s="1">
        <v>3.6144247765240101</v>
      </c>
      <c r="V1463" s="1">
        <v>0</v>
      </c>
      <c r="Y1463" s="1">
        <v>164688000</v>
      </c>
      <c r="Z1463" s="1">
        <v>442255525.05077201</v>
      </c>
      <c r="AA1463" s="1">
        <v>0</v>
      </c>
      <c r="AB1463" s="1">
        <v>147168000</v>
      </c>
      <c r="AC1463" s="1">
        <v>442255525.05077201</v>
      </c>
      <c r="AD1463" s="1">
        <v>0</v>
      </c>
      <c r="AE1463" s="1">
        <v>147168000</v>
      </c>
      <c r="AF1463" s="1">
        <v>349939717.46096599</v>
      </c>
      <c r="AG1463" s="1">
        <v>0</v>
      </c>
      <c r="AH1463" s="1">
        <v>147168000</v>
      </c>
      <c r="AI1463" s="1">
        <v>306496984.47752702</v>
      </c>
      <c r="AJ1463" s="1">
        <v>0</v>
      </c>
      <c r="AK1463" s="1">
        <v>594473145.08080304</v>
      </c>
      <c r="AL1463" s="1">
        <v>634250195.03157604</v>
      </c>
      <c r="AM1463" s="1">
        <v>616730195.03157604</v>
      </c>
      <c r="AN1463" s="1">
        <v>524414387.441769</v>
      </c>
      <c r="AO1463" s="1">
        <v>480971654.45833099</v>
      </c>
      <c r="AP1463" s="1">
        <v>65331632.7900775</v>
      </c>
      <c r="AQ1463" s="1">
        <v>0</v>
      </c>
      <c r="AR1463" s="1">
        <v>0</v>
      </c>
      <c r="AS1463" s="1">
        <v>0</v>
      </c>
      <c r="AT1463" s="1">
        <v>0</v>
      </c>
      <c r="AU1463" s="1">
        <v>0</v>
      </c>
      <c r="AV1463" s="1">
        <v>659804777.87088096</v>
      </c>
      <c r="AW1463" s="1">
        <v>699581827.82165396</v>
      </c>
      <c r="AX1463" s="1">
        <v>682061827.82165396</v>
      </c>
      <c r="AY1463" s="1">
        <v>589746020.23184705</v>
      </c>
      <c r="AZ1463" s="1">
        <v>546303287.24840903</v>
      </c>
      <c r="BA1463" s="1">
        <v>546303287.24840903</v>
      </c>
      <c r="BB1463" s="1">
        <v>634250195.03157604</v>
      </c>
      <c r="BC1463" s="1">
        <v>616730195.03157604</v>
      </c>
      <c r="BD1463" s="1">
        <v>524414387.441769</v>
      </c>
      <c r="BE1463" s="1">
        <v>480971654.45833099</v>
      </c>
      <c r="BF1463" s="1">
        <v>480971654.45833099</v>
      </c>
      <c r="BG1463" t="s">
        <v>39</v>
      </c>
    </row>
    <row r="1464" spans="1:59" x14ac:dyDescent="0.25">
      <c r="A1464">
        <v>2119</v>
      </c>
      <c r="B1464" t="s">
        <v>341</v>
      </c>
      <c r="C1464">
        <v>2019</v>
      </c>
      <c r="D1464" s="2">
        <v>9600</v>
      </c>
      <c r="E1464" s="7">
        <v>140757.28</v>
      </c>
      <c r="F1464" t="s">
        <v>45</v>
      </c>
      <c r="G1464" s="2">
        <v>185</v>
      </c>
      <c r="H1464" s="1">
        <v>648240000</v>
      </c>
      <c r="I1464" s="1">
        <v>530957911.94999999</v>
      </c>
      <c r="J1464" s="1">
        <v>6556122.1200000001</v>
      </c>
      <c r="K1464" s="1">
        <v>52791120.509999998</v>
      </c>
      <c r="L1464" s="1">
        <v>0</v>
      </c>
      <c r="M1464" s="1">
        <v>18687911.030803699</v>
      </c>
      <c r="N1464" s="1">
        <v>10053065.864952</v>
      </c>
      <c r="O1464" s="1">
        <v>2210473.0651255101</v>
      </c>
      <c r="P1464" s="1">
        <v>18687911.030803699</v>
      </c>
      <c r="Q1464" s="1">
        <v>15056733</v>
      </c>
      <c r="R1464" s="1">
        <v>6330711</v>
      </c>
      <c r="S1464" s="1">
        <v>235305</v>
      </c>
      <c r="T1464" s="1">
        <v>54.113383264577898</v>
      </c>
      <c r="U1464" s="1">
        <v>7.9914657001252003</v>
      </c>
      <c r="V1464" s="1">
        <v>0</v>
      </c>
      <c r="Y1464" s="1">
        <v>164688000</v>
      </c>
      <c r="Z1464" s="1">
        <v>380138468.02081901</v>
      </c>
      <c r="AA1464" s="1">
        <v>0</v>
      </c>
      <c r="AB1464" s="1">
        <v>147168000</v>
      </c>
      <c r="AC1464" s="1">
        <v>380138468.02081901</v>
      </c>
      <c r="AD1464" s="1">
        <v>0</v>
      </c>
      <c r="AE1464" s="1">
        <v>147168000</v>
      </c>
      <c r="AF1464" s="1">
        <v>300788889.13819301</v>
      </c>
      <c r="AG1464" s="1">
        <v>0</v>
      </c>
      <c r="AH1464" s="1">
        <v>147168000</v>
      </c>
      <c r="AI1464" s="1">
        <v>263447910.84048599</v>
      </c>
      <c r="AJ1464" s="1">
        <v>0</v>
      </c>
      <c r="AK1464" s="1">
        <v>556201945.10080302</v>
      </c>
      <c r="AL1464" s="1">
        <v>570070501.17162299</v>
      </c>
      <c r="AM1464" s="1">
        <v>552550501.17162299</v>
      </c>
      <c r="AN1464" s="1">
        <v>473200922.28899598</v>
      </c>
      <c r="AO1464" s="1">
        <v>435859943.99128902</v>
      </c>
      <c r="AP1464" s="1">
        <v>65054659.440077499</v>
      </c>
      <c r="AQ1464" s="1">
        <v>0</v>
      </c>
      <c r="AR1464" s="1">
        <v>0</v>
      </c>
      <c r="AS1464" s="1">
        <v>0</v>
      </c>
      <c r="AT1464" s="1">
        <v>0</v>
      </c>
      <c r="AU1464" s="1">
        <v>0</v>
      </c>
      <c r="AV1464" s="1">
        <v>621256604.54088104</v>
      </c>
      <c r="AW1464" s="1">
        <v>635125160.61170101</v>
      </c>
      <c r="AX1464" s="1">
        <v>617605160.61170101</v>
      </c>
      <c r="AY1464" s="1">
        <v>538255581.729074</v>
      </c>
      <c r="AZ1464" s="1">
        <v>500914603.43136698</v>
      </c>
      <c r="BA1464" s="1">
        <v>500914603.43136698</v>
      </c>
      <c r="BB1464" s="1">
        <v>570070501.17162299</v>
      </c>
      <c r="BC1464" s="1">
        <v>552550501.17162299</v>
      </c>
      <c r="BD1464" s="1">
        <v>473200922.28899598</v>
      </c>
      <c r="BE1464" s="1">
        <v>435859943.99128902</v>
      </c>
      <c r="BF1464" s="1">
        <v>435859943.99128902</v>
      </c>
      <c r="BG1464" t="s">
        <v>39</v>
      </c>
    </row>
    <row r="1465" spans="1:59" x14ac:dyDescent="0.25">
      <c r="A1465">
        <v>2119</v>
      </c>
      <c r="B1465" t="s">
        <v>341</v>
      </c>
      <c r="C1465">
        <v>2020</v>
      </c>
      <c r="D1465" s="2">
        <v>9600</v>
      </c>
      <c r="E1465" s="7">
        <v>140757.28</v>
      </c>
      <c r="F1465" t="s">
        <v>45</v>
      </c>
      <c r="G1465" s="2">
        <v>185</v>
      </c>
      <c r="H1465" s="1">
        <v>648240000</v>
      </c>
      <c r="I1465" s="1">
        <v>616816391.89999998</v>
      </c>
      <c r="J1465" s="1">
        <v>7800872.9400000004</v>
      </c>
      <c r="K1465" s="1">
        <v>41122396.200000003</v>
      </c>
      <c r="L1465" s="1">
        <v>0</v>
      </c>
      <c r="M1465" s="1">
        <v>18687911.030803699</v>
      </c>
      <c r="N1465" s="1">
        <v>10053065.864952</v>
      </c>
      <c r="O1465" s="1">
        <v>2210473.0651255101</v>
      </c>
      <c r="P1465" s="1">
        <v>18687911.030803699</v>
      </c>
      <c r="Q1465" s="1">
        <v>15056733</v>
      </c>
      <c r="R1465" s="1">
        <v>6330711</v>
      </c>
      <c r="S1465" s="1">
        <v>235305</v>
      </c>
      <c r="T1465" s="1">
        <v>56.225430339238599</v>
      </c>
      <c r="U1465" s="1">
        <v>3.0351015451685499</v>
      </c>
      <c r="V1465" s="1">
        <v>0</v>
      </c>
      <c r="Y1465" s="1">
        <v>164688000</v>
      </c>
      <c r="Z1465" s="1">
        <v>438396562.177746</v>
      </c>
      <c r="AA1465" s="1">
        <v>0</v>
      </c>
      <c r="AB1465" s="1">
        <v>147168000</v>
      </c>
      <c r="AC1465" s="1">
        <v>438396562.177746</v>
      </c>
      <c r="AD1465" s="1">
        <v>0</v>
      </c>
      <c r="AE1465" s="1">
        <v>147168000</v>
      </c>
      <c r="AF1465" s="1">
        <v>346886269.16922498</v>
      </c>
      <c r="AG1465" s="1">
        <v>0</v>
      </c>
      <c r="AH1465" s="1">
        <v>147168000</v>
      </c>
      <c r="AI1465" s="1">
        <v>303822601.87109798</v>
      </c>
      <c r="AJ1465" s="1">
        <v>0</v>
      </c>
      <c r="AK1465" s="1">
        <v>643305175.870803</v>
      </c>
      <c r="AL1465" s="1">
        <v>629573346.14855003</v>
      </c>
      <c r="AM1465" s="1">
        <v>612053346.14855003</v>
      </c>
      <c r="AN1465" s="1">
        <v>520543053.14002901</v>
      </c>
      <c r="AO1465" s="1">
        <v>477479385.841901</v>
      </c>
      <c r="AP1465" s="1">
        <v>53385935.130077504</v>
      </c>
      <c r="AQ1465" s="1">
        <v>0</v>
      </c>
      <c r="AR1465" s="1">
        <v>0</v>
      </c>
      <c r="AS1465" s="1">
        <v>0</v>
      </c>
      <c r="AT1465" s="1">
        <v>0</v>
      </c>
      <c r="AU1465" s="1">
        <v>0</v>
      </c>
      <c r="AV1465" s="1">
        <v>696691111.00088096</v>
      </c>
      <c r="AW1465" s="1">
        <v>682959281.27862704</v>
      </c>
      <c r="AX1465" s="1">
        <v>665439281.27862704</v>
      </c>
      <c r="AY1465" s="1">
        <v>573928988.27010596</v>
      </c>
      <c r="AZ1465" s="1">
        <v>530865320.97197902</v>
      </c>
      <c r="BA1465" s="1">
        <v>530865320.97197902</v>
      </c>
      <c r="BB1465" s="1">
        <v>629573346.14855003</v>
      </c>
      <c r="BC1465" s="1">
        <v>612053346.14855003</v>
      </c>
      <c r="BD1465" s="1">
        <v>520543053.14002901</v>
      </c>
      <c r="BE1465" s="1">
        <v>477479385.841901</v>
      </c>
      <c r="BF1465" s="1">
        <v>477479385.841901</v>
      </c>
      <c r="BG1465" t="s">
        <v>39</v>
      </c>
    </row>
    <row r="1466" spans="1:59" x14ac:dyDescent="0.25">
      <c r="A1466">
        <v>2119</v>
      </c>
      <c r="B1466" t="s">
        <v>341</v>
      </c>
      <c r="C1466">
        <v>2021</v>
      </c>
      <c r="D1466" s="2">
        <v>9600</v>
      </c>
      <c r="E1466" s="7">
        <v>140757.28</v>
      </c>
      <c r="F1466" t="s">
        <v>45</v>
      </c>
      <c r="G1466" s="2">
        <v>185</v>
      </c>
      <c r="H1466" s="1">
        <v>648240000</v>
      </c>
      <c r="I1466" s="1">
        <v>592993425.32999897</v>
      </c>
      <c r="J1466" s="1">
        <v>8543813.2199999895</v>
      </c>
      <c r="K1466" s="1">
        <v>42513779.969999999</v>
      </c>
      <c r="L1466" s="1">
        <v>0</v>
      </c>
      <c r="M1466" s="1">
        <v>18687911.030803699</v>
      </c>
      <c r="N1466" s="1">
        <v>10053065.864952</v>
      </c>
      <c r="O1466" s="1">
        <v>2210473.0651255101</v>
      </c>
      <c r="P1466" s="1">
        <v>18687911.030803699</v>
      </c>
      <c r="Q1466" s="1">
        <v>15056733</v>
      </c>
      <c r="R1466" s="1">
        <v>6330711</v>
      </c>
      <c r="S1466" s="1">
        <v>235305</v>
      </c>
      <c r="T1466" s="1">
        <v>57.261390940183603</v>
      </c>
      <c r="U1466" s="1">
        <v>4.2167915566801897</v>
      </c>
      <c r="V1466" s="1">
        <v>0</v>
      </c>
      <c r="Y1466" s="1">
        <v>164688000</v>
      </c>
      <c r="Z1466" s="1">
        <v>437195455.246297</v>
      </c>
      <c r="AA1466" s="1">
        <v>0</v>
      </c>
      <c r="AB1466" s="1">
        <v>147168000</v>
      </c>
      <c r="AC1466" s="1">
        <v>437195455.246297</v>
      </c>
      <c r="AD1466" s="1">
        <v>0</v>
      </c>
      <c r="AE1466" s="1">
        <v>147168000</v>
      </c>
      <c r="AF1466" s="1">
        <v>345935879.64004201</v>
      </c>
      <c r="AG1466" s="1">
        <v>0</v>
      </c>
      <c r="AH1466" s="1">
        <v>147168000</v>
      </c>
      <c r="AI1466" s="1">
        <v>302990197.00180399</v>
      </c>
      <c r="AJ1466" s="1">
        <v>0</v>
      </c>
      <c r="AK1466" s="1">
        <v>620225149.58080196</v>
      </c>
      <c r="AL1466" s="1">
        <v>629115179.49710095</v>
      </c>
      <c r="AM1466" s="1">
        <v>611595179.49710095</v>
      </c>
      <c r="AN1466" s="1">
        <v>520335603.89084601</v>
      </c>
      <c r="AO1466" s="1">
        <v>477389921.252608</v>
      </c>
      <c r="AP1466" s="1">
        <v>54777318.900077499</v>
      </c>
      <c r="AQ1466" s="1">
        <v>0</v>
      </c>
      <c r="AR1466" s="1">
        <v>0</v>
      </c>
      <c r="AS1466" s="1">
        <v>0</v>
      </c>
      <c r="AT1466" s="1">
        <v>0</v>
      </c>
      <c r="AU1466" s="1">
        <v>0</v>
      </c>
      <c r="AV1466" s="1">
        <v>675002468.48088002</v>
      </c>
      <c r="AW1466" s="1">
        <v>683892498.39717805</v>
      </c>
      <c r="AX1466" s="1">
        <v>666372498.39717805</v>
      </c>
      <c r="AY1466" s="1">
        <v>575112922.790923</v>
      </c>
      <c r="AZ1466" s="1">
        <v>532167240.15268499</v>
      </c>
      <c r="BA1466" s="1">
        <v>532167240.15268499</v>
      </c>
      <c r="BB1466" s="1">
        <v>629115179.49710095</v>
      </c>
      <c r="BC1466" s="1">
        <v>611595179.49710095</v>
      </c>
      <c r="BD1466" s="1">
        <v>520335603.89084601</v>
      </c>
      <c r="BE1466" s="1">
        <v>477389921.252608</v>
      </c>
      <c r="BF1466" s="1">
        <v>477389921.252608</v>
      </c>
      <c r="BG1466" t="s">
        <v>39</v>
      </c>
    </row>
    <row r="1467" spans="1:59" x14ac:dyDescent="0.25">
      <c r="A1467">
        <v>2130</v>
      </c>
      <c r="B1467" t="s">
        <v>342</v>
      </c>
      <c r="C1467">
        <v>2017</v>
      </c>
      <c r="D1467" s="2">
        <v>493025</v>
      </c>
      <c r="E1467" s="7">
        <v>67246.570000000007</v>
      </c>
      <c r="F1467" t="s">
        <v>51</v>
      </c>
      <c r="G1467" s="2">
        <v>225</v>
      </c>
      <c r="H1467" s="1">
        <v>40489678125</v>
      </c>
      <c r="I1467" s="1">
        <v>15362977517</v>
      </c>
      <c r="J1467" s="1">
        <v>1557000000</v>
      </c>
      <c r="K1467" s="1">
        <v>6927000000</v>
      </c>
      <c r="L1467" s="1">
        <v>39000000</v>
      </c>
      <c r="M1467" s="1">
        <v>2237103183.86058</v>
      </c>
      <c r="N1467" s="1">
        <v>569184615.47961998</v>
      </c>
      <c r="O1467" s="1">
        <v>72457533.328713506</v>
      </c>
      <c r="P1467" s="1">
        <v>2237103183.86058</v>
      </c>
      <c r="Q1467" s="1">
        <v>321278565</v>
      </c>
      <c r="R1467" s="1">
        <v>165163467</v>
      </c>
      <c r="S1467" s="1">
        <v>2981281</v>
      </c>
      <c r="T1467" s="1">
        <v>56.571980383344901</v>
      </c>
      <c r="U1467" s="1">
        <v>6.8295314948792099</v>
      </c>
      <c r="V1467" s="1">
        <v>1957490</v>
      </c>
      <c r="W1467" s="1">
        <v>13.25</v>
      </c>
      <c r="X1467" s="1">
        <v>0.94</v>
      </c>
      <c r="Y1467" s="1">
        <v>8457843875</v>
      </c>
      <c r="Z1467" s="1">
        <v>8833601247.1527805</v>
      </c>
      <c r="AA1467" s="1">
        <v>16080780.35</v>
      </c>
      <c r="AB1467" s="1">
        <v>7558073250</v>
      </c>
      <c r="AC1467" s="1">
        <v>8833601247.1527805</v>
      </c>
      <c r="AD1467" s="1">
        <v>16080780.35</v>
      </c>
      <c r="AE1467" s="1">
        <v>7558073250</v>
      </c>
      <c r="AF1467" s="1">
        <v>6975999008.8233099</v>
      </c>
      <c r="AG1467" s="1">
        <v>16080780.35</v>
      </c>
      <c r="AH1467" s="1">
        <v>7558073250</v>
      </c>
      <c r="AI1467" s="1">
        <v>6101833249.6094398</v>
      </c>
      <c r="AJ1467" s="1">
        <v>16080780.35</v>
      </c>
      <c r="AK1467" s="1">
        <v>19157080700.8605</v>
      </c>
      <c r="AL1467" s="1">
        <v>21101629086.3633</v>
      </c>
      <c r="AM1467" s="1">
        <v>20201858461.3633</v>
      </c>
      <c r="AN1467" s="1">
        <v>18344256223.033798</v>
      </c>
      <c r="AO1467" s="1">
        <v>17470090463.82</v>
      </c>
      <c r="AP1467" s="1">
        <v>7607642148.8083296</v>
      </c>
      <c r="AQ1467" s="1">
        <v>0</v>
      </c>
      <c r="AR1467" s="1">
        <v>0</v>
      </c>
      <c r="AS1467" s="1">
        <v>0</v>
      </c>
      <c r="AT1467" s="1">
        <v>0</v>
      </c>
      <c r="AU1467" s="1">
        <v>0</v>
      </c>
      <c r="AV1467" s="1">
        <v>26764722849.6689</v>
      </c>
      <c r="AW1467" s="1">
        <v>28709271235.1717</v>
      </c>
      <c r="AX1467" s="1">
        <v>27809500610.1717</v>
      </c>
      <c r="AY1467" s="1">
        <v>25951898371.842201</v>
      </c>
      <c r="AZ1467" s="1">
        <v>25077732612.6283</v>
      </c>
      <c r="BA1467" s="1">
        <v>25077732612.6283</v>
      </c>
      <c r="BB1467" s="1">
        <v>21101629086.3633</v>
      </c>
      <c r="BC1467" s="1">
        <v>20201858461.3633</v>
      </c>
      <c r="BD1467" s="1">
        <v>18344256223.033798</v>
      </c>
      <c r="BE1467" s="1">
        <v>17470090463.82</v>
      </c>
      <c r="BF1467" s="1">
        <v>17470090463.82</v>
      </c>
      <c r="BG1467" t="s">
        <v>39</v>
      </c>
    </row>
    <row r="1468" spans="1:59" x14ac:dyDescent="0.25">
      <c r="A1468">
        <v>2130</v>
      </c>
      <c r="B1468" t="s">
        <v>342</v>
      </c>
      <c r="C1468">
        <v>2018</v>
      </c>
      <c r="D1468" s="2">
        <v>501344</v>
      </c>
      <c r="E1468" s="7">
        <v>67246.570000000007</v>
      </c>
      <c r="F1468" t="s">
        <v>51</v>
      </c>
      <c r="G1468" s="2">
        <v>225</v>
      </c>
      <c r="H1468" s="1">
        <v>41172876000</v>
      </c>
      <c r="I1468" s="1">
        <v>15400472477.0182</v>
      </c>
      <c r="J1468" s="1">
        <v>1389000000</v>
      </c>
      <c r="K1468" s="1">
        <v>6770000000</v>
      </c>
      <c r="L1468" s="1">
        <v>67000000</v>
      </c>
      <c r="M1468" s="1">
        <v>2237103183.86058</v>
      </c>
      <c r="N1468" s="1">
        <v>569184615.47961998</v>
      </c>
      <c r="O1468" s="1">
        <v>72457533.328713506</v>
      </c>
      <c r="P1468" s="1">
        <v>2237103183.86058</v>
      </c>
      <c r="Q1468" s="1">
        <v>321278565</v>
      </c>
      <c r="R1468" s="1">
        <v>165163467</v>
      </c>
      <c r="S1468" s="1">
        <v>2981281</v>
      </c>
      <c r="T1468" s="1">
        <v>57.301307372821903</v>
      </c>
      <c r="U1468" s="1">
        <v>5.0171878788277802</v>
      </c>
      <c r="V1468" s="1">
        <v>1957490</v>
      </c>
      <c r="W1468" s="1">
        <v>13.25</v>
      </c>
      <c r="X1468" s="1">
        <v>0.94</v>
      </c>
      <c r="Y1468" s="1">
        <v>8600556320</v>
      </c>
      <c r="Z1468" s="1">
        <v>9284968341.7079906</v>
      </c>
      <c r="AA1468" s="1">
        <v>16080780.35</v>
      </c>
      <c r="AB1468" s="1">
        <v>7685603520</v>
      </c>
      <c r="AC1468" s="1">
        <v>9284968341.7079906</v>
      </c>
      <c r="AD1468" s="1">
        <v>16080780.35</v>
      </c>
      <c r="AE1468" s="1">
        <v>7685603520</v>
      </c>
      <c r="AF1468" s="1">
        <v>7332448922.7525196</v>
      </c>
      <c r="AG1468" s="1">
        <v>16080780.35</v>
      </c>
      <c r="AH1468" s="1">
        <v>7685603520</v>
      </c>
      <c r="AI1468" s="1">
        <v>6413616255.00877</v>
      </c>
      <c r="AJ1468" s="1">
        <v>16080780.35</v>
      </c>
      <c r="AK1468" s="1">
        <v>19026575660.8787</v>
      </c>
      <c r="AL1468" s="1">
        <v>21527708625.918499</v>
      </c>
      <c r="AM1468" s="1">
        <v>20612755825.918499</v>
      </c>
      <c r="AN1468" s="1">
        <v>18660236406.9631</v>
      </c>
      <c r="AO1468" s="1">
        <v>17741403739.219299</v>
      </c>
      <c r="AP1468" s="1">
        <v>7478642148.8083296</v>
      </c>
      <c r="AQ1468" s="1">
        <v>0</v>
      </c>
      <c r="AR1468" s="1">
        <v>0</v>
      </c>
      <c r="AS1468" s="1">
        <v>0</v>
      </c>
      <c r="AT1468" s="1">
        <v>0</v>
      </c>
      <c r="AU1468" s="1">
        <v>0</v>
      </c>
      <c r="AV1468" s="1">
        <v>26505217809.687099</v>
      </c>
      <c r="AW1468" s="1">
        <v>29006350774.726898</v>
      </c>
      <c r="AX1468" s="1">
        <v>28091397974.726898</v>
      </c>
      <c r="AY1468" s="1">
        <v>26138878555.7714</v>
      </c>
      <c r="AZ1468" s="1">
        <v>25220045888.027599</v>
      </c>
      <c r="BA1468" s="1">
        <v>25220045888.027599</v>
      </c>
      <c r="BB1468" s="1">
        <v>21527708625.918499</v>
      </c>
      <c r="BC1468" s="1">
        <v>20612755825.918499</v>
      </c>
      <c r="BD1468" s="1">
        <v>18660236406.9631</v>
      </c>
      <c r="BE1468" s="1">
        <v>17741403739.219299</v>
      </c>
      <c r="BF1468" s="1">
        <v>17741403739.219299</v>
      </c>
      <c r="BG1468" t="s">
        <v>39</v>
      </c>
    </row>
    <row r="1469" spans="1:59" x14ac:dyDescent="0.25">
      <c r="A1469">
        <v>2130</v>
      </c>
      <c r="B1469" t="s">
        <v>342</v>
      </c>
      <c r="C1469">
        <v>2019</v>
      </c>
      <c r="D1469" s="2">
        <v>508172</v>
      </c>
      <c r="E1469" s="7">
        <v>67246.570000000007</v>
      </c>
      <c r="F1469" t="s">
        <v>51</v>
      </c>
      <c r="G1469" s="2">
        <v>225</v>
      </c>
      <c r="H1469" s="1">
        <v>41733625500</v>
      </c>
      <c r="I1469" s="1">
        <v>17217244791.892399</v>
      </c>
      <c r="J1469" s="1">
        <v>790000000</v>
      </c>
      <c r="K1469" s="1">
        <v>6957000000</v>
      </c>
      <c r="L1469" s="1">
        <v>156000000</v>
      </c>
      <c r="M1469" s="1">
        <v>2237103183.86058</v>
      </c>
      <c r="N1469" s="1">
        <v>569184615.47961998</v>
      </c>
      <c r="O1469" s="1">
        <v>72457533.328713506</v>
      </c>
      <c r="P1469" s="1">
        <v>2237103183.86058</v>
      </c>
      <c r="Q1469" s="1">
        <v>321278565</v>
      </c>
      <c r="R1469" s="1">
        <v>165163467</v>
      </c>
      <c r="S1469" s="1">
        <v>2981281</v>
      </c>
      <c r="T1469" s="1">
        <v>55.085733096813797</v>
      </c>
      <c r="U1469" s="1">
        <v>6.7247802165933699</v>
      </c>
      <c r="V1469" s="1">
        <v>1957490</v>
      </c>
      <c r="W1469" s="1">
        <v>13.25</v>
      </c>
      <c r="X1469" s="1">
        <v>0.94</v>
      </c>
      <c r="Y1469" s="1">
        <v>8717690660</v>
      </c>
      <c r="Z1469" s="1">
        <v>8588265821.6948299</v>
      </c>
      <c r="AA1469" s="1">
        <v>16080780.35</v>
      </c>
      <c r="AB1469" s="1">
        <v>7790276760</v>
      </c>
      <c r="AC1469" s="1">
        <v>8588265821.6948299</v>
      </c>
      <c r="AD1469" s="1">
        <v>16080780.35</v>
      </c>
      <c r="AE1469" s="1">
        <v>7790276760</v>
      </c>
      <c r="AF1469" s="1">
        <v>6782254732.0623999</v>
      </c>
      <c r="AG1469" s="1">
        <v>16080780.35</v>
      </c>
      <c r="AH1469" s="1">
        <v>7790276760</v>
      </c>
      <c r="AI1469" s="1">
        <v>5932367160.4706602</v>
      </c>
      <c r="AJ1469" s="1">
        <v>16080780.35</v>
      </c>
      <c r="AK1469" s="1">
        <v>20244347975.752899</v>
      </c>
      <c r="AL1469" s="1">
        <v>20349140445.905399</v>
      </c>
      <c r="AM1469" s="1">
        <v>19421726545.905399</v>
      </c>
      <c r="AN1469" s="1">
        <v>17615715456.2729</v>
      </c>
      <c r="AO1469" s="1">
        <v>16765827884.6812</v>
      </c>
      <c r="AP1469" s="1">
        <v>7754642148.8083296</v>
      </c>
      <c r="AQ1469" s="1">
        <v>0</v>
      </c>
      <c r="AR1469" s="1">
        <v>0</v>
      </c>
      <c r="AS1469" s="1">
        <v>0</v>
      </c>
      <c r="AT1469" s="1">
        <v>0</v>
      </c>
      <c r="AU1469" s="1">
        <v>0</v>
      </c>
      <c r="AV1469" s="1">
        <v>27998990124.561298</v>
      </c>
      <c r="AW1469" s="1">
        <v>28103782594.713699</v>
      </c>
      <c r="AX1469" s="1">
        <v>27176368694.713699</v>
      </c>
      <c r="AY1469" s="1">
        <v>25370357605.081299</v>
      </c>
      <c r="AZ1469" s="1">
        <v>24520470033.489498</v>
      </c>
      <c r="BA1469" s="1">
        <v>24520470033.489498</v>
      </c>
      <c r="BB1469" s="1">
        <v>20349140445.905399</v>
      </c>
      <c r="BC1469" s="1">
        <v>19421726545.905399</v>
      </c>
      <c r="BD1469" s="1">
        <v>17615715456.2729</v>
      </c>
      <c r="BE1469" s="1">
        <v>16765827884.6812</v>
      </c>
      <c r="BF1469" s="1">
        <v>16765827884.6812</v>
      </c>
      <c r="BG1469" t="s">
        <v>39</v>
      </c>
    </row>
    <row r="1470" spans="1:59" x14ac:dyDescent="0.25">
      <c r="A1470">
        <v>2130</v>
      </c>
      <c r="B1470" t="s">
        <v>342</v>
      </c>
      <c r="C1470">
        <v>2020</v>
      </c>
      <c r="D1470" s="2">
        <v>510931</v>
      </c>
      <c r="E1470" s="7">
        <v>67246.570000000007</v>
      </c>
      <c r="F1470" t="s">
        <v>51</v>
      </c>
      <c r="G1470" s="2">
        <v>225</v>
      </c>
      <c r="H1470" s="1">
        <v>41960208375</v>
      </c>
      <c r="I1470" s="1">
        <v>18289180000</v>
      </c>
      <c r="J1470" s="1">
        <v>934170000</v>
      </c>
      <c r="K1470" s="1">
        <v>6961350000</v>
      </c>
      <c r="L1470" s="1">
        <v>307590000</v>
      </c>
      <c r="M1470" s="1">
        <v>2237103183.86058</v>
      </c>
      <c r="N1470" s="1">
        <v>569184615.47961998</v>
      </c>
      <c r="O1470" s="1">
        <v>72457533.328713506</v>
      </c>
      <c r="P1470" s="1">
        <v>2237103183.86058</v>
      </c>
      <c r="Q1470" s="1">
        <v>321278565</v>
      </c>
      <c r="R1470" s="1">
        <v>165163467</v>
      </c>
      <c r="S1470" s="1">
        <v>2981281</v>
      </c>
      <c r="T1470" s="1">
        <v>58.468124760802098</v>
      </c>
      <c r="U1470" s="1">
        <v>2.0570310441138799</v>
      </c>
      <c r="V1470" s="1">
        <v>1957490</v>
      </c>
      <c r="W1470" s="1">
        <v>13.25</v>
      </c>
      <c r="X1470" s="1">
        <v>0.94</v>
      </c>
      <c r="Y1470" s="1">
        <v>8765021305</v>
      </c>
      <c r="Z1470" s="1">
        <v>10017864398.3999</v>
      </c>
      <c r="AA1470" s="1">
        <v>16080780.35</v>
      </c>
      <c r="AB1470" s="1">
        <v>7832572230</v>
      </c>
      <c r="AC1470" s="1">
        <v>10017864398.3999</v>
      </c>
      <c r="AD1470" s="1">
        <v>16080780.35</v>
      </c>
      <c r="AE1470" s="1">
        <v>7832572230</v>
      </c>
      <c r="AF1470" s="1">
        <v>7911225575.8985395</v>
      </c>
      <c r="AG1470" s="1">
        <v>16080780.35</v>
      </c>
      <c r="AH1470" s="1">
        <v>7832572230</v>
      </c>
      <c r="AI1470" s="1">
        <v>6919866130.0155296</v>
      </c>
      <c r="AJ1470" s="1">
        <v>16080780.35</v>
      </c>
      <c r="AK1470" s="1">
        <v>21460453183.8605</v>
      </c>
      <c r="AL1470" s="1">
        <v>21970239667.6105</v>
      </c>
      <c r="AM1470" s="1">
        <v>21037790592.6105</v>
      </c>
      <c r="AN1470" s="1">
        <v>18931151770.1091</v>
      </c>
      <c r="AO1470" s="1">
        <v>17939792324.226101</v>
      </c>
      <c r="AP1470" s="1">
        <v>7910582148.8083296</v>
      </c>
      <c r="AQ1470" s="1">
        <v>0</v>
      </c>
      <c r="AR1470" s="1">
        <v>0</v>
      </c>
      <c r="AS1470" s="1">
        <v>0</v>
      </c>
      <c r="AT1470" s="1">
        <v>0</v>
      </c>
      <c r="AU1470" s="1">
        <v>0</v>
      </c>
      <c r="AV1470" s="1">
        <v>29371035332.6689</v>
      </c>
      <c r="AW1470" s="1">
        <v>29880821816.4188</v>
      </c>
      <c r="AX1470" s="1">
        <v>28948372741.4188</v>
      </c>
      <c r="AY1470" s="1">
        <v>26841733918.9174</v>
      </c>
      <c r="AZ1470" s="1">
        <v>25850374473.034401</v>
      </c>
      <c r="BA1470" s="1">
        <v>25850374473.034401</v>
      </c>
      <c r="BB1470" s="1">
        <v>21970239667.6105</v>
      </c>
      <c r="BC1470" s="1">
        <v>21037790592.6105</v>
      </c>
      <c r="BD1470" s="1">
        <v>18931151770.1091</v>
      </c>
      <c r="BE1470" s="1">
        <v>17939792324.226101</v>
      </c>
      <c r="BF1470" s="1">
        <v>17939792324.226101</v>
      </c>
      <c r="BG1470" t="s">
        <v>39</v>
      </c>
    </row>
    <row r="1471" spans="1:59" x14ac:dyDescent="0.25">
      <c r="A1471">
        <v>2130</v>
      </c>
      <c r="B1471" t="s">
        <v>342</v>
      </c>
      <c r="C1471">
        <v>2021</v>
      </c>
      <c r="D1471" s="2">
        <v>510931</v>
      </c>
      <c r="E1471" s="7">
        <v>67246.570000000007</v>
      </c>
      <c r="F1471" t="s">
        <v>51</v>
      </c>
      <c r="G1471" s="2">
        <v>225</v>
      </c>
      <c r="H1471" s="1">
        <v>41960208375</v>
      </c>
      <c r="I1471" s="1">
        <v>18723000000</v>
      </c>
      <c r="J1471" s="1">
        <v>858000000</v>
      </c>
      <c r="K1471" s="1">
        <v>7205000000</v>
      </c>
      <c r="L1471" s="1">
        <v>214000000</v>
      </c>
      <c r="M1471" s="1">
        <v>2237103183.86058</v>
      </c>
      <c r="N1471" s="1">
        <v>569184615.47961998</v>
      </c>
      <c r="O1471" s="1">
        <v>72457533.328713506</v>
      </c>
      <c r="P1471" s="1">
        <v>2237103183.86058</v>
      </c>
      <c r="Q1471" s="1">
        <v>321278565</v>
      </c>
      <c r="R1471" s="1">
        <v>165163467</v>
      </c>
      <c r="S1471" s="1">
        <v>2981281</v>
      </c>
      <c r="T1471" s="1">
        <v>60.0768838784387</v>
      </c>
      <c r="U1471" s="1">
        <v>4.860070329</v>
      </c>
      <c r="V1471" s="1">
        <v>1957490</v>
      </c>
      <c r="W1471" s="1">
        <v>13.25</v>
      </c>
      <c r="X1471" s="1">
        <v>0.94</v>
      </c>
      <c r="Y1471" s="1">
        <v>8765021305</v>
      </c>
      <c r="Z1471" s="1">
        <v>9805776031.0073299</v>
      </c>
      <c r="AA1471" s="1">
        <v>16080780.35</v>
      </c>
      <c r="AB1471" s="1">
        <v>7832572230</v>
      </c>
      <c r="AC1471" s="1">
        <v>9805776031.0073299</v>
      </c>
      <c r="AD1471" s="1">
        <v>16080780.35</v>
      </c>
      <c r="AE1471" s="1">
        <v>7832572230</v>
      </c>
      <c r="AF1471" s="1">
        <v>7743736892.7082396</v>
      </c>
      <c r="AG1471" s="1">
        <v>16080780.35</v>
      </c>
      <c r="AH1471" s="1">
        <v>7832572230</v>
      </c>
      <c r="AI1471" s="1">
        <v>6773365533.5086699</v>
      </c>
      <c r="AJ1471" s="1">
        <v>16080780.35</v>
      </c>
      <c r="AK1471" s="1">
        <v>21818103183.8605</v>
      </c>
      <c r="AL1471" s="1">
        <v>21681981300.217899</v>
      </c>
      <c r="AM1471" s="1">
        <v>20749532225.217899</v>
      </c>
      <c r="AN1471" s="1">
        <v>18687493086.9188</v>
      </c>
      <c r="AO1471" s="1">
        <v>17717121727.7192</v>
      </c>
      <c r="AP1471" s="1">
        <v>8060642148.8083296</v>
      </c>
      <c r="AQ1471" s="1">
        <v>0</v>
      </c>
      <c r="AR1471" s="1">
        <v>0</v>
      </c>
      <c r="AS1471" s="1">
        <v>0</v>
      </c>
      <c r="AT1471" s="1">
        <v>0</v>
      </c>
      <c r="AU1471" s="1">
        <v>0</v>
      </c>
      <c r="AV1471" s="1">
        <v>29878745332.6689</v>
      </c>
      <c r="AW1471" s="1">
        <v>29742623449.026199</v>
      </c>
      <c r="AX1471" s="1">
        <v>28810174374.026199</v>
      </c>
      <c r="AY1471" s="1">
        <v>26748135235.7271</v>
      </c>
      <c r="AZ1471" s="1">
        <v>25777763876.5275</v>
      </c>
      <c r="BA1471" s="1">
        <v>25777763876.5275</v>
      </c>
      <c r="BB1471" s="1">
        <v>21681981300.217899</v>
      </c>
      <c r="BC1471" s="1">
        <v>20749532225.217899</v>
      </c>
      <c r="BD1471" s="1">
        <v>18687493086.9188</v>
      </c>
      <c r="BE1471" s="1">
        <v>17717121727.7192</v>
      </c>
      <c r="BF1471" s="1">
        <v>17717121727.7192</v>
      </c>
      <c r="BG1471" t="s">
        <v>39</v>
      </c>
    </row>
    <row r="1472" spans="1:59" x14ac:dyDescent="0.25">
      <c r="A1472">
        <v>2132</v>
      </c>
      <c r="B1472" t="s">
        <v>343</v>
      </c>
      <c r="C1472">
        <v>2017</v>
      </c>
      <c r="D1472" s="2">
        <v>193173</v>
      </c>
      <c r="E1472" s="7">
        <v>105001.82</v>
      </c>
      <c r="F1472" t="s">
        <v>51</v>
      </c>
      <c r="G1472" s="2">
        <v>236</v>
      </c>
      <c r="H1472" s="1">
        <v>16639922220</v>
      </c>
      <c r="I1472" s="1">
        <v>6187310189</v>
      </c>
      <c r="J1472" s="1">
        <v>1187194423</v>
      </c>
      <c r="K1472" s="1">
        <v>1178736209.3178699</v>
      </c>
      <c r="L1472" s="1">
        <v>0</v>
      </c>
      <c r="M1472" s="1">
        <v>2218210444.6384101</v>
      </c>
      <c r="N1472" s="1">
        <v>230500658.112169</v>
      </c>
      <c r="O1472" s="1">
        <v>122072946.023653</v>
      </c>
      <c r="P1472" s="1">
        <v>464417655.38469899</v>
      </c>
      <c r="Q1472" s="1">
        <v>198478955</v>
      </c>
      <c r="R1472" s="1">
        <v>51456936</v>
      </c>
      <c r="S1472" s="1">
        <v>2791639</v>
      </c>
      <c r="T1472" s="1">
        <v>56.942885304522797</v>
      </c>
      <c r="U1472" s="1">
        <v>7.1022251150000004</v>
      </c>
      <c r="V1472" s="1">
        <v>88184288</v>
      </c>
      <c r="W1472" s="1">
        <v>31.44</v>
      </c>
      <c r="X1472" s="1">
        <v>1.01</v>
      </c>
      <c r="Y1472" s="1">
        <v>3313882815</v>
      </c>
      <c r="Z1472" s="1">
        <v>5247269855.9652395</v>
      </c>
      <c r="AA1472" s="1">
        <v>1736148276.0176599</v>
      </c>
      <c r="AB1472" s="1">
        <v>2961342090</v>
      </c>
      <c r="AC1472" s="1">
        <v>5247269855.9652395</v>
      </c>
      <c r="AD1472" s="1">
        <v>1736148276.0176599</v>
      </c>
      <c r="AE1472" s="1">
        <v>2961342090</v>
      </c>
      <c r="AF1472" s="1">
        <v>4150556328.5516801</v>
      </c>
      <c r="AG1472" s="1">
        <v>1736148276.0176599</v>
      </c>
      <c r="AH1472" s="1">
        <v>2961342090</v>
      </c>
      <c r="AI1472" s="1">
        <v>3634455845.0629401</v>
      </c>
      <c r="AJ1472" s="1">
        <v>1736148276.0176599</v>
      </c>
      <c r="AK1472" s="1">
        <v>9592715056.6384106</v>
      </c>
      <c r="AL1472" s="1">
        <v>11948913025.367599</v>
      </c>
      <c r="AM1472" s="1">
        <v>11596372300.367599</v>
      </c>
      <c r="AN1472" s="1">
        <v>10499658772.954</v>
      </c>
      <c r="AO1472" s="1">
        <v>9983558289.4653091</v>
      </c>
      <c r="AP1472" s="1">
        <v>1531309813.4536901</v>
      </c>
      <c r="AQ1472" s="1">
        <v>0</v>
      </c>
      <c r="AR1472" s="1">
        <v>0</v>
      </c>
      <c r="AS1472" s="1">
        <v>0</v>
      </c>
      <c r="AT1472" s="1">
        <v>0</v>
      </c>
      <c r="AU1472" s="1">
        <v>0</v>
      </c>
      <c r="AV1472" s="1">
        <v>11124024870.0921</v>
      </c>
      <c r="AW1472" s="1">
        <v>13480222838.821199</v>
      </c>
      <c r="AX1472" s="1">
        <v>13127682113.821199</v>
      </c>
      <c r="AY1472" s="1">
        <v>12030968586.4077</v>
      </c>
      <c r="AZ1472" s="1">
        <v>11514868102.919001</v>
      </c>
      <c r="BA1472" s="1">
        <v>11514868102.919001</v>
      </c>
      <c r="BB1472" s="1">
        <v>11948913025.367599</v>
      </c>
      <c r="BC1472" s="1">
        <v>11596372300.367599</v>
      </c>
      <c r="BD1472" s="1">
        <v>10499658772.954</v>
      </c>
      <c r="BE1472" s="1">
        <v>9983558289.4653091</v>
      </c>
      <c r="BF1472" s="1">
        <v>9983558289.4653091</v>
      </c>
      <c r="BG1472" t="s">
        <v>39</v>
      </c>
    </row>
    <row r="1473" spans="1:59" x14ac:dyDescent="0.25">
      <c r="A1473">
        <v>2132</v>
      </c>
      <c r="B1473" t="s">
        <v>343</v>
      </c>
      <c r="C1473">
        <v>2018</v>
      </c>
      <c r="D1473" s="2">
        <v>195214</v>
      </c>
      <c r="E1473" s="7">
        <v>105001.82</v>
      </c>
      <c r="F1473" t="s">
        <v>51</v>
      </c>
      <c r="G1473" s="2">
        <v>236</v>
      </c>
      <c r="H1473" s="1">
        <v>16815733960</v>
      </c>
      <c r="I1473" s="1">
        <v>6357082041.4639997</v>
      </c>
      <c r="J1473" s="1">
        <v>1277400525</v>
      </c>
      <c r="K1473" s="1">
        <v>1170561494</v>
      </c>
      <c r="L1473" s="1">
        <v>0</v>
      </c>
      <c r="M1473" s="1">
        <v>2218210444.6384101</v>
      </c>
      <c r="N1473" s="1">
        <v>230500658.112169</v>
      </c>
      <c r="O1473" s="1">
        <v>122072946.023653</v>
      </c>
      <c r="P1473" s="1">
        <v>464417655.38469899</v>
      </c>
      <c r="Q1473" s="1">
        <v>198478955</v>
      </c>
      <c r="R1473" s="1">
        <v>51456936</v>
      </c>
      <c r="S1473" s="1">
        <v>2791639</v>
      </c>
      <c r="T1473" s="1">
        <v>58.056945928736098</v>
      </c>
      <c r="U1473" s="1">
        <v>5.0979360628639796</v>
      </c>
      <c r="V1473" s="1">
        <v>88184288</v>
      </c>
      <c r="W1473" s="1">
        <v>31.44</v>
      </c>
      <c r="X1473" s="1">
        <v>1.01</v>
      </c>
      <c r="Y1473" s="1">
        <v>3348896170</v>
      </c>
      <c r="Z1473" s="1">
        <v>5575572534.8391895</v>
      </c>
      <c r="AA1473" s="1">
        <v>1736148276.0176599</v>
      </c>
      <c r="AB1473" s="1">
        <v>2992630620</v>
      </c>
      <c r="AC1473" s="1">
        <v>5575572534.8391895</v>
      </c>
      <c r="AD1473" s="1">
        <v>1736148276.0176599</v>
      </c>
      <c r="AE1473" s="1">
        <v>2992630620</v>
      </c>
      <c r="AF1473" s="1">
        <v>4410241612.3057899</v>
      </c>
      <c r="AG1473" s="1">
        <v>1736148276.0176599</v>
      </c>
      <c r="AH1473" s="1">
        <v>2992630620</v>
      </c>
      <c r="AI1473" s="1">
        <v>3861850589.93714</v>
      </c>
      <c r="AJ1473" s="1">
        <v>1736148276.0176599</v>
      </c>
      <c r="AK1473" s="1">
        <v>9852693011.1024094</v>
      </c>
      <c r="AL1473" s="1">
        <v>12402435161.241501</v>
      </c>
      <c r="AM1473" s="1">
        <v>12046169611.241501</v>
      </c>
      <c r="AN1473" s="1">
        <v>10880838688.708099</v>
      </c>
      <c r="AO1473" s="1">
        <v>10332447666.3395</v>
      </c>
      <c r="AP1473" s="1">
        <v>1523135098.1358199</v>
      </c>
      <c r="AQ1473" s="1">
        <v>0</v>
      </c>
      <c r="AR1473" s="1">
        <v>0</v>
      </c>
      <c r="AS1473" s="1">
        <v>0</v>
      </c>
      <c r="AT1473" s="1">
        <v>0</v>
      </c>
      <c r="AU1473" s="1">
        <v>0</v>
      </c>
      <c r="AV1473" s="1">
        <v>11375828109.238199</v>
      </c>
      <c r="AW1473" s="1">
        <v>13925570259.3773</v>
      </c>
      <c r="AX1473" s="1">
        <v>13569304709.3773</v>
      </c>
      <c r="AY1473" s="1">
        <v>12403973786.843901</v>
      </c>
      <c r="AZ1473" s="1">
        <v>11855582764.4753</v>
      </c>
      <c r="BA1473" s="1">
        <v>11855582764.4753</v>
      </c>
      <c r="BB1473" s="1">
        <v>12402435161.241501</v>
      </c>
      <c r="BC1473" s="1">
        <v>12046169611.241501</v>
      </c>
      <c r="BD1473" s="1">
        <v>10880838688.708099</v>
      </c>
      <c r="BE1473" s="1">
        <v>10332447666.3395</v>
      </c>
      <c r="BF1473" s="1">
        <v>10332447666.3395</v>
      </c>
      <c r="BG1473" t="s">
        <v>39</v>
      </c>
    </row>
    <row r="1474" spans="1:59" x14ac:dyDescent="0.25">
      <c r="A1474">
        <v>2132</v>
      </c>
      <c r="B1474" t="s">
        <v>343</v>
      </c>
      <c r="C1474">
        <v>2019</v>
      </c>
      <c r="D1474" s="2">
        <v>200422</v>
      </c>
      <c r="E1474" s="7">
        <v>105001.82</v>
      </c>
      <c r="F1474" t="s">
        <v>51</v>
      </c>
      <c r="G1474" s="2">
        <v>236</v>
      </c>
      <c r="H1474" s="1">
        <v>17264351080</v>
      </c>
      <c r="I1474" s="1">
        <v>6430177194.592</v>
      </c>
      <c r="J1474" s="1">
        <v>1325858585.5799999</v>
      </c>
      <c r="K1474" s="1">
        <v>1184302461.464</v>
      </c>
      <c r="L1474" s="1">
        <v>0</v>
      </c>
      <c r="M1474" s="1">
        <v>2218210444.6384101</v>
      </c>
      <c r="N1474" s="1">
        <v>230500658.112169</v>
      </c>
      <c r="O1474" s="1">
        <v>122072946.023653</v>
      </c>
      <c r="P1474" s="1">
        <v>464417655.38469899</v>
      </c>
      <c r="Q1474" s="1">
        <v>198478955</v>
      </c>
      <c r="R1474" s="1">
        <v>51456936</v>
      </c>
      <c r="S1474" s="1">
        <v>2791639</v>
      </c>
      <c r="T1474" s="1">
        <v>55.373851984476097</v>
      </c>
      <c r="U1474" s="1">
        <v>6.3384758851065497</v>
      </c>
      <c r="V1474" s="1">
        <v>88184288</v>
      </c>
      <c r="W1474" s="1">
        <v>31.44</v>
      </c>
      <c r="X1474" s="1">
        <v>1.01</v>
      </c>
      <c r="Y1474" s="1">
        <v>3438239410</v>
      </c>
      <c r="Z1474" s="1">
        <v>5162488817.4380302</v>
      </c>
      <c r="AA1474" s="1">
        <v>1736148276.0176599</v>
      </c>
      <c r="AB1474" s="1">
        <v>3072469260</v>
      </c>
      <c r="AC1474" s="1">
        <v>5162488817.4380302</v>
      </c>
      <c r="AD1474" s="1">
        <v>1736148276.0176599</v>
      </c>
      <c r="AE1474" s="1">
        <v>3072469260</v>
      </c>
      <c r="AF1474" s="1">
        <v>4083495078.4807901</v>
      </c>
      <c r="AG1474" s="1">
        <v>1736148276.0176599</v>
      </c>
      <c r="AH1474" s="1">
        <v>3072469260</v>
      </c>
      <c r="AI1474" s="1">
        <v>3575733318.9715099</v>
      </c>
      <c r="AJ1474" s="1">
        <v>1736148276.0176599</v>
      </c>
      <c r="AK1474" s="1">
        <v>9974246224.8104095</v>
      </c>
      <c r="AL1474" s="1">
        <v>12127152744.4203</v>
      </c>
      <c r="AM1474" s="1">
        <v>11761382594.4203</v>
      </c>
      <c r="AN1474" s="1">
        <v>10682388855.4631</v>
      </c>
      <c r="AO1474" s="1">
        <v>10174627095.9538</v>
      </c>
      <c r="AP1474" s="1">
        <v>1536876065.5998199</v>
      </c>
      <c r="AQ1474" s="1">
        <v>0</v>
      </c>
      <c r="AR1474" s="1">
        <v>0</v>
      </c>
      <c r="AS1474" s="1">
        <v>0</v>
      </c>
      <c r="AT1474" s="1">
        <v>0</v>
      </c>
      <c r="AU1474" s="1">
        <v>0</v>
      </c>
      <c r="AV1474" s="1">
        <v>11511122290.4102</v>
      </c>
      <c r="AW1474" s="1">
        <v>13664028810.020201</v>
      </c>
      <c r="AX1474" s="1">
        <v>13298258660.020201</v>
      </c>
      <c r="AY1474" s="1">
        <v>12219264921.062901</v>
      </c>
      <c r="AZ1474" s="1">
        <v>11711503161.553699</v>
      </c>
      <c r="BA1474" s="1">
        <v>11711503161.553699</v>
      </c>
      <c r="BB1474" s="1">
        <v>12127152744.4203</v>
      </c>
      <c r="BC1474" s="1">
        <v>11761382594.4203</v>
      </c>
      <c r="BD1474" s="1">
        <v>10682388855.4631</v>
      </c>
      <c r="BE1474" s="1">
        <v>10174627095.9538</v>
      </c>
      <c r="BF1474" s="1">
        <v>10174627095.9538</v>
      </c>
      <c r="BG1474" t="s">
        <v>39</v>
      </c>
    </row>
    <row r="1475" spans="1:59" x14ac:dyDescent="0.25">
      <c r="A1475">
        <v>2132</v>
      </c>
      <c r="B1475" t="s">
        <v>343</v>
      </c>
      <c r="C1475">
        <v>2020</v>
      </c>
      <c r="D1475" s="2">
        <v>206219</v>
      </c>
      <c r="E1475" s="7">
        <v>105001.82</v>
      </c>
      <c r="F1475" t="s">
        <v>51</v>
      </c>
      <c r="G1475" s="2">
        <v>236</v>
      </c>
      <c r="H1475" s="1">
        <v>17763704660</v>
      </c>
      <c r="I1475" s="1">
        <v>7282867456.4040003</v>
      </c>
      <c r="J1475" s="1">
        <v>1482844778</v>
      </c>
      <c r="K1475" s="1">
        <v>1229922413</v>
      </c>
      <c r="L1475" s="1">
        <v>0</v>
      </c>
      <c r="M1475" s="1">
        <v>2218210444.6384101</v>
      </c>
      <c r="N1475" s="1">
        <v>230500658.112169</v>
      </c>
      <c r="O1475" s="1">
        <v>122072946.023653</v>
      </c>
      <c r="P1475" s="1">
        <v>464417655.38469899</v>
      </c>
      <c r="Q1475" s="1">
        <v>198478955</v>
      </c>
      <c r="R1475" s="1">
        <v>51456936</v>
      </c>
      <c r="S1475" s="1">
        <v>2791639</v>
      </c>
      <c r="T1475" s="1">
        <v>58.369776054415198</v>
      </c>
      <c r="U1475" s="1">
        <v>2.1929804549415999</v>
      </c>
      <c r="V1475" s="1">
        <v>88184288</v>
      </c>
      <c r="W1475" s="1">
        <v>31.44</v>
      </c>
      <c r="X1475" s="1">
        <v>1.01</v>
      </c>
      <c r="Y1475" s="1">
        <v>3537686945</v>
      </c>
      <c r="Z1475" s="1">
        <v>5914343931.9008904</v>
      </c>
      <c r="AA1475" s="1">
        <v>1736148276.0176599</v>
      </c>
      <c r="AB1475" s="1">
        <v>3161337270</v>
      </c>
      <c r="AC1475" s="1">
        <v>5914343931.9008904</v>
      </c>
      <c r="AD1475" s="1">
        <v>1736148276.0176599</v>
      </c>
      <c r="AE1475" s="1">
        <v>3161337270</v>
      </c>
      <c r="AF1475" s="1">
        <v>4678207584.05933</v>
      </c>
      <c r="AG1475" s="1">
        <v>1736148276.0176599</v>
      </c>
      <c r="AH1475" s="1">
        <v>3161337270</v>
      </c>
      <c r="AI1475" s="1">
        <v>4096496361.54565</v>
      </c>
      <c r="AJ1475" s="1">
        <v>1736148276.0176599</v>
      </c>
      <c r="AK1475" s="1">
        <v>10983922679.0424</v>
      </c>
      <c r="AL1475" s="1">
        <v>13135441586.3032</v>
      </c>
      <c r="AM1475" s="1">
        <v>12759091911.3032</v>
      </c>
      <c r="AN1475" s="1">
        <v>11522955563.461599</v>
      </c>
      <c r="AO1475" s="1">
        <v>10941244340.948</v>
      </c>
      <c r="AP1475" s="1">
        <v>1582496017.1358199</v>
      </c>
      <c r="AQ1475" s="1">
        <v>0</v>
      </c>
      <c r="AR1475" s="1">
        <v>0</v>
      </c>
      <c r="AS1475" s="1">
        <v>0</v>
      </c>
      <c r="AT1475" s="1">
        <v>0</v>
      </c>
      <c r="AU1475" s="1">
        <v>0</v>
      </c>
      <c r="AV1475" s="1">
        <v>12566418696.1782</v>
      </c>
      <c r="AW1475" s="1">
        <v>14717937603.438999</v>
      </c>
      <c r="AX1475" s="1">
        <v>14341587928.438999</v>
      </c>
      <c r="AY1475" s="1">
        <v>13105451580.5975</v>
      </c>
      <c r="AZ1475" s="1">
        <v>12523740358.083799</v>
      </c>
      <c r="BA1475" s="1">
        <v>12523740358.083799</v>
      </c>
      <c r="BB1475" s="1">
        <v>13135441586.3032</v>
      </c>
      <c r="BC1475" s="1">
        <v>12759091911.3032</v>
      </c>
      <c r="BD1475" s="1">
        <v>11522955563.461599</v>
      </c>
      <c r="BE1475" s="1">
        <v>10941244340.948</v>
      </c>
      <c r="BF1475" s="1">
        <v>10941244340.948</v>
      </c>
      <c r="BG1475" t="s">
        <v>39</v>
      </c>
    </row>
    <row r="1476" spans="1:59" x14ac:dyDescent="0.25">
      <c r="A1476">
        <v>2132</v>
      </c>
      <c r="B1476" t="s">
        <v>343</v>
      </c>
      <c r="C1476">
        <v>2021</v>
      </c>
      <c r="D1476" s="2">
        <v>206219</v>
      </c>
      <c r="E1476" s="7">
        <v>105001.82</v>
      </c>
      <c r="F1476" t="s">
        <v>51</v>
      </c>
      <c r="G1476" s="2">
        <v>236</v>
      </c>
      <c r="H1476" s="1">
        <v>17763704660</v>
      </c>
      <c r="I1476" s="1">
        <v>7223586749</v>
      </c>
      <c r="J1476" s="1">
        <v>1603590108</v>
      </c>
      <c r="K1476" s="1">
        <v>1292805103.6159999</v>
      </c>
      <c r="L1476" s="1">
        <v>0</v>
      </c>
      <c r="M1476" s="1">
        <v>2218210444.6384101</v>
      </c>
      <c r="N1476" s="1">
        <v>230500658.112169</v>
      </c>
      <c r="O1476" s="1">
        <v>122072946.023653</v>
      </c>
      <c r="P1476" s="1">
        <v>464417655.38469899</v>
      </c>
      <c r="Q1476" s="1">
        <v>198478955</v>
      </c>
      <c r="R1476" s="1">
        <v>51456936</v>
      </c>
      <c r="S1476" s="1">
        <v>2791639</v>
      </c>
      <c r="T1476" s="1">
        <v>60.163541082183798</v>
      </c>
      <c r="U1476" s="1">
        <v>5.0849115154146203</v>
      </c>
      <c r="V1476" s="1">
        <v>88184288</v>
      </c>
      <c r="W1476" s="1">
        <v>31.44</v>
      </c>
      <c r="X1476" s="1">
        <v>1.01</v>
      </c>
      <c r="Y1476" s="1">
        <v>3537686945</v>
      </c>
      <c r="Z1476" s="1">
        <v>5798728017.1368599</v>
      </c>
      <c r="AA1476" s="1">
        <v>1736148276.0176599</v>
      </c>
      <c r="AB1476" s="1">
        <v>3161337270</v>
      </c>
      <c r="AC1476" s="1">
        <v>5798728017.1368599</v>
      </c>
      <c r="AD1476" s="1">
        <v>1736148276.0176599</v>
      </c>
      <c r="AE1476" s="1">
        <v>3161337270</v>
      </c>
      <c r="AF1476" s="1">
        <v>4586756147.4308796</v>
      </c>
      <c r="AG1476" s="1">
        <v>1736148276.0176599</v>
      </c>
      <c r="AH1476" s="1">
        <v>3161337270</v>
      </c>
      <c r="AI1476" s="1">
        <v>4016416444.0398402</v>
      </c>
      <c r="AJ1476" s="1">
        <v>1736148276.0176599</v>
      </c>
      <c r="AK1476" s="1">
        <v>11045387301.638399</v>
      </c>
      <c r="AL1476" s="1">
        <v>13140571001.5392</v>
      </c>
      <c r="AM1476" s="1">
        <v>12764221326.5392</v>
      </c>
      <c r="AN1476" s="1">
        <v>11552249456.8332</v>
      </c>
      <c r="AO1476" s="1">
        <v>10981909753.4422</v>
      </c>
      <c r="AP1476" s="1">
        <v>1645378707.7518201</v>
      </c>
      <c r="AQ1476" s="1">
        <v>0</v>
      </c>
      <c r="AR1476" s="1">
        <v>0</v>
      </c>
      <c r="AS1476" s="1">
        <v>0</v>
      </c>
      <c r="AT1476" s="1">
        <v>0</v>
      </c>
      <c r="AU1476" s="1">
        <v>0</v>
      </c>
      <c r="AV1476" s="1">
        <v>12690766009.3902</v>
      </c>
      <c r="AW1476" s="1">
        <v>14785949709.291</v>
      </c>
      <c r="AX1476" s="1">
        <v>14409600034.291</v>
      </c>
      <c r="AY1476" s="1">
        <v>13197628164.584999</v>
      </c>
      <c r="AZ1476" s="1">
        <v>12627288461.194</v>
      </c>
      <c r="BA1476" s="1">
        <v>12627288461.194</v>
      </c>
      <c r="BB1476" s="1">
        <v>13140571001.5392</v>
      </c>
      <c r="BC1476" s="1">
        <v>12764221326.5392</v>
      </c>
      <c r="BD1476" s="1">
        <v>11552249456.8332</v>
      </c>
      <c r="BE1476" s="1">
        <v>10981909753.4422</v>
      </c>
      <c r="BF1476" s="1">
        <v>10981909753.4422</v>
      </c>
      <c r="BG1476" t="s">
        <v>39</v>
      </c>
    </row>
    <row r="1477" spans="1:59" x14ac:dyDescent="0.25">
      <c r="A1477">
        <v>2140</v>
      </c>
      <c r="B1477" t="s">
        <v>344</v>
      </c>
      <c r="C1477">
        <v>2017</v>
      </c>
      <c r="D1477" s="2">
        <v>177829</v>
      </c>
      <c r="E1477" s="7">
        <v>64647.72</v>
      </c>
      <c r="F1477" t="s">
        <v>51</v>
      </c>
      <c r="G1477" s="2">
        <v>206</v>
      </c>
      <c r="H1477" s="1">
        <v>13370962510</v>
      </c>
      <c r="I1477" s="1">
        <v>6536504558</v>
      </c>
      <c r="J1477" s="1">
        <v>516514196.89999998</v>
      </c>
      <c r="K1477" s="1">
        <v>1669917622</v>
      </c>
      <c r="L1477" s="1">
        <v>0</v>
      </c>
      <c r="M1477" s="1">
        <v>347383235.684816</v>
      </c>
      <c r="N1477" s="1">
        <v>175624626.08984399</v>
      </c>
      <c r="O1477" s="1">
        <v>337951961.11621201</v>
      </c>
      <c r="P1477" s="1">
        <v>347383235.684816</v>
      </c>
      <c r="Q1477" s="1">
        <v>169226724</v>
      </c>
      <c r="R1477" s="1">
        <v>70523142</v>
      </c>
      <c r="S1477" s="1">
        <v>2704742</v>
      </c>
      <c r="T1477" s="1">
        <v>56.986087165901601</v>
      </c>
      <c r="U1477" s="1">
        <v>7.3269724551395496</v>
      </c>
      <c r="V1477" s="1">
        <v>341061</v>
      </c>
      <c r="W1477" s="1">
        <v>25.39</v>
      </c>
      <c r="X1477" s="1">
        <v>1.32</v>
      </c>
      <c r="Y1477" s="1">
        <v>3050656495</v>
      </c>
      <c r="Z1477" s="1">
        <v>4598895396.6291504</v>
      </c>
      <c r="AA1477" s="1">
        <v>5368914.0498000002</v>
      </c>
      <c r="AB1477" s="1">
        <v>2726118570</v>
      </c>
      <c r="AC1477" s="1">
        <v>4598895396.6291504</v>
      </c>
      <c r="AD1477" s="1">
        <v>5368914.0498000002</v>
      </c>
      <c r="AE1477" s="1">
        <v>2726118570</v>
      </c>
      <c r="AF1477" s="1">
        <v>3639326138.3799601</v>
      </c>
      <c r="AG1477" s="1">
        <v>5368914.0498000002</v>
      </c>
      <c r="AH1477" s="1">
        <v>2726118570</v>
      </c>
      <c r="AI1477" s="1">
        <v>3187764134.4979901</v>
      </c>
      <c r="AJ1477" s="1">
        <v>5368914.0498000002</v>
      </c>
      <c r="AK1477" s="1">
        <v>7400401990.5848103</v>
      </c>
      <c r="AL1477" s="1">
        <v>8518818238.2637701</v>
      </c>
      <c r="AM1477" s="1">
        <v>8194280313.2637701</v>
      </c>
      <c r="AN1477" s="1">
        <v>7234711055.0145798</v>
      </c>
      <c r="AO1477" s="1">
        <v>6783149051.1325998</v>
      </c>
      <c r="AP1477" s="1">
        <v>2183494209.2060499</v>
      </c>
      <c r="AQ1477" s="1">
        <v>0</v>
      </c>
      <c r="AR1477" s="1">
        <v>0</v>
      </c>
      <c r="AS1477" s="1">
        <v>0</v>
      </c>
      <c r="AT1477" s="1">
        <v>0</v>
      </c>
      <c r="AU1477" s="1">
        <v>0</v>
      </c>
      <c r="AV1477" s="1">
        <v>9583896199.7908707</v>
      </c>
      <c r="AW1477" s="1">
        <v>10702312447.469801</v>
      </c>
      <c r="AX1477" s="1">
        <v>10377774522.469801</v>
      </c>
      <c r="AY1477" s="1">
        <v>9418205264.2206306</v>
      </c>
      <c r="AZ1477" s="1">
        <v>8966643260.3386593</v>
      </c>
      <c r="BA1477" s="1">
        <v>8966643260.3386593</v>
      </c>
      <c r="BB1477" s="1">
        <v>8518818238.2637701</v>
      </c>
      <c r="BC1477" s="1">
        <v>8194280313.2637701</v>
      </c>
      <c r="BD1477" s="1">
        <v>7234711055.0145798</v>
      </c>
      <c r="BE1477" s="1">
        <v>6783149051.1325998</v>
      </c>
      <c r="BF1477" s="1">
        <v>6783149051.1325998</v>
      </c>
      <c r="BG1477" t="s">
        <v>39</v>
      </c>
    </row>
    <row r="1478" spans="1:59" x14ac:dyDescent="0.25">
      <c r="A1478">
        <v>2140</v>
      </c>
      <c r="B1478" t="s">
        <v>344</v>
      </c>
      <c r="C1478">
        <v>2018</v>
      </c>
      <c r="D1478" s="2">
        <v>179988</v>
      </c>
      <c r="E1478" s="7">
        <v>64647.72</v>
      </c>
      <c r="F1478" t="s">
        <v>51</v>
      </c>
      <c r="G1478" s="2">
        <v>206</v>
      </c>
      <c r="H1478" s="1">
        <v>13533297720</v>
      </c>
      <c r="I1478" s="1">
        <v>6782836585</v>
      </c>
      <c r="J1478" s="1">
        <v>514059838.30000001</v>
      </c>
      <c r="K1478" s="1">
        <v>1663578629.812</v>
      </c>
      <c r="L1478" s="1">
        <v>0</v>
      </c>
      <c r="M1478" s="1">
        <v>347383235.684816</v>
      </c>
      <c r="N1478" s="1">
        <v>175624626.08984399</v>
      </c>
      <c r="O1478" s="1">
        <v>337951961.11621201</v>
      </c>
      <c r="P1478" s="1">
        <v>347383235.684816</v>
      </c>
      <c r="Q1478" s="1">
        <v>169226724</v>
      </c>
      <c r="R1478" s="1">
        <v>70523142</v>
      </c>
      <c r="S1478" s="1">
        <v>2704742</v>
      </c>
      <c r="T1478" s="1">
        <v>57.884305230000002</v>
      </c>
      <c r="U1478" s="1">
        <v>5.3583630853050401</v>
      </c>
      <c r="V1478" s="1">
        <v>341061</v>
      </c>
      <c r="W1478" s="1">
        <v>25.39</v>
      </c>
      <c r="X1478" s="1">
        <v>1.32</v>
      </c>
      <c r="Y1478" s="1">
        <v>3087694140</v>
      </c>
      <c r="Z1478" s="1">
        <v>4864390252.2188196</v>
      </c>
      <c r="AA1478" s="1">
        <v>5368914.0498000002</v>
      </c>
      <c r="AB1478" s="1">
        <v>2759216040</v>
      </c>
      <c r="AC1478" s="1">
        <v>4864390252.2188196</v>
      </c>
      <c r="AD1478" s="1">
        <v>5368914.0498000002</v>
      </c>
      <c r="AE1478" s="1">
        <v>2759216040</v>
      </c>
      <c r="AF1478" s="1">
        <v>3849424930.4205599</v>
      </c>
      <c r="AG1478" s="1">
        <v>5368914.0498000002</v>
      </c>
      <c r="AH1478" s="1">
        <v>2759216040</v>
      </c>
      <c r="AI1478" s="1">
        <v>3371794190.7508001</v>
      </c>
      <c r="AJ1478" s="1">
        <v>5368914.0498000002</v>
      </c>
      <c r="AK1478" s="1">
        <v>7644279658.9848099</v>
      </c>
      <c r="AL1478" s="1">
        <v>8818896380.2534294</v>
      </c>
      <c r="AM1478" s="1">
        <v>8490418280.2534304</v>
      </c>
      <c r="AN1478" s="1">
        <v>7475452958.4551802</v>
      </c>
      <c r="AO1478" s="1">
        <v>6997822218.7854099</v>
      </c>
      <c r="AP1478" s="1">
        <v>2177155217.0180502</v>
      </c>
      <c r="AQ1478" s="1">
        <v>0</v>
      </c>
      <c r="AR1478" s="1">
        <v>0</v>
      </c>
      <c r="AS1478" s="1">
        <v>0</v>
      </c>
      <c r="AT1478" s="1">
        <v>0</v>
      </c>
      <c r="AU1478" s="1">
        <v>0</v>
      </c>
      <c r="AV1478" s="1">
        <v>9821434876.0028706</v>
      </c>
      <c r="AW1478" s="1">
        <v>10996051597.2714</v>
      </c>
      <c r="AX1478" s="1">
        <v>10667573497.2714</v>
      </c>
      <c r="AY1478" s="1">
        <v>9652608175.4732399</v>
      </c>
      <c r="AZ1478" s="1">
        <v>9174977435.8034706</v>
      </c>
      <c r="BA1478" s="1">
        <v>9174977435.8034706</v>
      </c>
      <c r="BB1478" s="1">
        <v>8818896380.2534294</v>
      </c>
      <c r="BC1478" s="1">
        <v>8490418280.2534304</v>
      </c>
      <c r="BD1478" s="1">
        <v>7475452958.4551802</v>
      </c>
      <c r="BE1478" s="1">
        <v>6997822218.7854099</v>
      </c>
      <c r="BF1478" s="1">
        <v>6997822218.7854099</v>
      </c>
      <c r="BG1478" t="s">
        <v>39</v>
      </c>
    </row>
    <row r="1479" spans="1:59" x14ac:dyDescent="0.25">
      <c r="A1479">
        <v>2140</v>
      </c>
      <c r="B1479" t="s">
        <v>344</v>
      </c>
      <c r="C1479">
        <v>2019</v>
      </c>
      <c r="D1479" s="2">
        <v>182173</v>
      </c>
      <c r="E1479" s="7">
        <v>64647.72</v>
      </c>
      <c r="F1479" t="s">
        <v>51</v>
      </c>
      <c r="G1479" s="2">
        <v>206</v>
      </c>
      <c r="H1479" s="1">
        <v>13697587870</v>
      </c>
      <c r="I1479" s="1">
        <v>6959599777</v>
      </c>
      <c r="J1479" s="1">
        <v>522938467.5</v>
      </c>
      <c r="K1479" s="1">
        <v>1629159261</v>
      </c>
      <c r="L1479" s="1">
        <v>0</v>
      </c>
      <c r="M1479" s="1">
        <v>347383235.684816</v>
      </c>
      <c r="N1479" s="1">
        <v>175624626.08984399</v>
      </c>
      <c r="O1479" s="1">
        <v>337951961.11621201</v>
      </c>
      <c r="P1479" s="1">
        <v>347383235.684816</v>
      </c>
      <c r="Q1479" s="1">
        <v>169226724</v>
      </c>
      <c r="R1479" s="1">
        <v>70523142</v>
      </c>
      <c r="S1479" s="1">
        <v>2704742</v>
      </c>
      <c r="T1479" s="1">
        <v>55.187382565240803</v>
      </c>
      <c r="U1479" s="1">
        <v>7.0308506612428703</v>
      </c>
      <c r="V1479" s="1">
        <v>341061</v>
      </c>
      <c r="W1479" s="1">
        <v>25.39</v>
      </c>
      <c r="X1479" s="1">
        <v>1.32</v>
      </c>
      <c r="Y1479" s="1">
        <v>3125177815</v>
      </c>
      <c r="Z1479" s="1">
        <v>4459742268.4807796</v>
      </c>
      <c r="AA1479" s="1">
        <v>5368914.0498000002</v>
      </c>
      <c r="AB1479" s="1">
        <v>2792712090</v>
      </c>
      <c r="AC1479" s="1">
        <v>4459742268.4807796</v>
      </c>
      <c r="AD1479" s="1">
        <v>5368914.0498000002</v>
      </c>
      <c r="AE1479" s="1">
        <v>2792712090</v>
      </c>
      <c r="AF1479" s="1">
        <v>3529207604.9428</v>
      </c>
      <c r="AG1479" s="1">
        <v>5368914.0498000002</v>
      </c>
      <c r="AH1479" s="1">
        <v>2792712090</v>
      </c>
      <c r="AI1479" s="1">
        <v>3091308939.7484498</v>
      </c>
      <c r="AJ1479" s="1">
        <v>5368914.0498000002</v>
      </c>
      <c r="AK1479" s="1">
        <v>7829921480.1848097</v>
      </c>
      <c r="AL1479" s="1">
        <v>8460610700.7153902</v>
      </c>
      <c r="AM1479" s="1">
        <v>8128144975.7153902</v>
      </c>
      <c r="AN1479" s="1">
        <v>7197610312.1774101</v>
      </c>
      <c r="AO1479" s="1">
        <v>6759711646.9830704</v>
      </c>
      <c r="AP1479" s="1">
        <v>2142735848.2060499</v>
      </c>
      <c r="AQ1479" s="1">
        <v>0</v>
      </c>
      <c r="AR1479" s="1">
        <v>0</v>
      </c>
      <c r="AS1479" s="1">
        <v>0</v>
      </c>
      <c r="AT1479" s="1">
        <v>0</v>
      </c>
      <c r="AU1479" s="1">
        <v>0</v>
      </c>
      <c r="AV1479" s="1">
        <v>9972657328.3908691</v>
      </c>
      <c r="AW1479" s="1">
        <v>10603346548.9214</v>
      </c>
      <c r="AX1479" s="1">
        <v>10270880823.9214</v>
      </c>
      <c r="AY1479" s="1">
        <v>9340346160.3834705</v>
      </c>
      <c r="AZ1479" s="1">
        <v>8902447495.1891308</v>
      </c>
      <c r="BA1479" s="1">
        <v>8902447495.1891308</v>
      </c>
      <c r="BB1479" s="1">
        <v>8460610700.7153902</v>
      </c>
      <c r="BC1479" s="1">
        <v>8128144975.7153902</v>
      </c>
      <c r="BD1479" s="1">
        <v>7197610312.1774101</v>
      </c>
      <c r="BE1479" s="1">
        <v>6759711646.9830704</v>
      </c>
      <c r="BF1479" s="1">
        <v>6759711646.9830704</v>
      </c>
      <c r="BG1479" t="s">
        <v>39</v>
      </c>
    </row>
    <row r="1480" spans="1:59" x14ac:dyDescent="0.25">
      <c r="A1480">
        <v>2140</v>
      </c>
      <c r="B1480" t="s">
        <v>344</v>
      </c>
      <c r="C1480">
        <v>2020</v>
      </c>
      <c r="D1480" s="2">
        <v>184385</v>
      </c>
      <c r="E1480" s="7">
        <v>64647.72</v>
      </c>
      <c r="F1480" t="s">
        <v>51</v>
      </c>
      <c r="G1480" s="2">
        <v>206</v>
      </c>
      <c r="H1480" s="1">
        <v>13863908150</v>
      </c>
      <c r="I1480" s="1">
        <v>7976084252.5959997</v>
      </c>
      <c r="J1480" s="1">
        <v>595224228.29999995</v>
      </c>
      <c r="K1480" s="1">
        <v>1585854531</v>
      </c>
      <c r="L1480" s="1">
        <v>0</v>
      </c>
      <c r="M1480" s="1">
        <v>347383235.684816</v>
      </c>
      <c r="N1480" s="1">
        <v>175624626.08984399</v>
      </c>
      <c r="O1480" s="1">
        <v>337951961.11621201</v>
      </c>
      <c r="P1480" s="1">
        <v>347383235.684816</v>
      </c>
      <c r="Q1480" s="1">
        <v>169226724</v>
      </c>
      <c r="R1480" s="1">
        <v>70523142</v>
      </c>
      <c r="S1480" s="1">
        <v>2704742</v>
      </c>
      <c r="T1480" s="1">
        <v>58.322899304067299</v>
      </c>
      <c r="U1480" s="1">
        <v>2.3591602045381199</v>
      </c>
      <c r="V1480" s="1">
        <v>341061</v>
      </c>
      <c r="W1480" s="1">
        <v>25.39</v>
      </c>
      <c r="X1480" s="1">
        <v>1.32</v>
      </c>
      <c r="Y1480" s="1">
        <v>3163124675</v>
      </c>
      <c r="Z1480" s="1">
        <v>5182762190.2249203</v>
      </c>
      <c r="AA1480" s="1">
        <v>5368914.0498000002</v>
      </c>
      <c r="AB1480" s="1">
        <v>2826622050</v>
      </c>
      <c r="AC1480" s="1">
        <v>5182762190.2249203</v>
      </c>
      <c r="AD1480" s="1">
        <v>5368914.0498000002</v>
      </c>
      <c r="AE1480" s="1">
        <v>2826622050</v>
      </c>
      <c r="AF1480" s="1">
        <v>4101367889.7150002</v>
      </c>
      <c r="AG1480" s="1">
        <v>5368914.0498000002</v>
      </c>
      <c r="AH1480" s="1">
        <v>2826622050</v>
      </c>
      <c r="AI1480" s="1">
        <v>3592476454.1809201</v>
      </c>
      <c r="AJ1480" s="1">
        <v>5368914.0498000002</v>
      </c>
      <c r="AK1480" s="1">
        <v>8918691716.5808105</v>
      </c>
      <c r="AL1480" s="1">
        <v>9293863243.2595406</v>
      </c>
      <c r="AM1480" s="1">
        <v>8957360618.2595406</v>
      </c>
      <c r="AN1480" s="1">
        <v>7875966317.7496204</v>
      </c>
      <c r="AO1480" s="1">
        <v>7367074882.2155304</v>
      </c>
      <c r="AP1480" s="1">
        <v>2099431118.2060499</v>
      </c>
      <c r="AQ1480" s="1">
        <v>0</v>
      </c>
      <c r="AR1480" s="1">
        <v>0</v>
      </c>
      <c r="AS1480" s="1">
        <v>0</v>
      </c>
      <c r="AT1480" s="1">
        <v>0</v>
      </c>
      <c r="AU1480" s="1">
        <v>0</v>
      </c>
      <c r="AV1480" s="1">
        <v>11018122834.7868</v>
      </c>
      <c r="AW1480" s="1">
        <v>11393294361.465599</v>
      </c>
      <c r="AX1480" s="1">
        <v>11056791736.465599</v>
      </c>
      <c r="AY1480" s="1">
        <v>9975397435.9556694</v>
      </c>
      <c r="AZ1480" s="1">
        <v>9466506000.4215908</v>
      </c>
      <c r="BA1480" s="1">
        <v>9466506000.4215908</v>
      </c>
      <c r="BB1480" s="1">
        <v>9293863243.2595406</v>
      </c>
      <c r="BC1480" s="1">
        <v>8957360618.2595406</v>
      </c>
      <c r="BD1480" s="1">
        <v>7875966317.7496204</v>
      </c>
      <c r="BE1480" s="1">
        <v>7367074882.2155304</v>
      </c>
      <c r="BF1480" s="1">
        <v>7367074882.2155304</v>
      </c>
      <c r="BG1480" t="s">
        <v>39</v>
      </c>
    </row>
    <row r="1481" spans="1:59" x14ac:dyDescent="0.25">
      <c r="A1481">
        <v>2140</v>
      </c>
      <c r="B1481" t="s">
        <v>344</v>
      </c>
      <c r="C1481">
        <v>2021</v>
      </c>
      <c r="D1481" s="2">
        <v>184385</v>
      </c>
      <c r="E1481" s="7">
        <v>64647.72</v>
      </c>
      <c r="F1481" t="s">
        <v>51</v>
      </c>
      <c r="G1481" s="2">
        <v>206</v>
      </c>
      <c r="H1481" s="1">
        <v>13863908150</v>
      </c>
      <c r="I1481" s="1">
        <v>7815562766.1239996</v>
      </c>
      <c r="J1481" s="1">
        <v>669021802.29999995</v>
      </c>
      <c r="K1481" s="1">
        <v>1774417495</v>
      </c>
      <c r="L1481" s="1">
        <v>0</v>
      </c>
      <c r="M1481" s="1">
        <v>347383235.684816</v>
      </c>
      <c r="N1481" s="1">
        <v>175624626.08984399</v>
      </c>
      <c r="O1481" s="1">
        <v>337951961.11621201</v>
      </c>
      <c r="P1481" s="1">
        <v>347383235.684816</v>
      </c>
      <c r="Q1481" s="1">
        <v>169226724</v>
      </c>
      <c r="R1481" s="1">
        <v>70523142</v>
      </c>
      <c r="S1481" s="1">
        <v>2704742</v>
      </c>
      <c r="T1481" s="1">
        <v>59.827057458715302</v>
      </c>
      <c r="U1481" s="1">
        <v>5.2777940995638701</v>
      </c>
      <c r="V1481" s="1">
        <v>341061</v>
      </c>
      <c r="W1481" s="1">
        <v>25.39</v>
      </c>
      <c r="X1481" s="1">
        <v>1.32</v>
      </c>
      <c r="Y1481" s="1">
        <v>3163124675</v>
      </c>
      <c r="Z1481" s="1">
        <v>5051768595.0117302</v>
      </c>
      <c r="AA1481" s="1">
        <v>5368914.0498000002</v>
      </c>
      <c r="AB1481" s="1">
        <v>2826622050</v>
      </c>
      <c r="AC1481" s="1">
        <v>5051768595.0117302</v>
      </c>
      <c r="AD1481" s="1">
        <v>5368914.0498000002</v>
      </c>
      <c r="AE1481" s="1">
        <v>2826622050</v>
      </c>
      <c r="AF1481" s="1">
        <v>3997706385.3961301</v>
      </c>
      <c r="AG1481" s="1">
        <v>5368914.0498000002</v>
      </c>
      <c r="AH1481" s="1">
        <v>2826622050</v>
      </c>
      <c r="AI1481" s="1">
        <v>3501677110.2828999</v>
      </c>
      <c r="AJ1481" s="1">
        <v>5368914.0498000002</v>
      </c>
      <c r="AK1481" s="1">
        <v>8831967804.1088104</v>
      </c>
      <c r="AL1481" s="1">
        <v>9236667222.0463505</v>
      </c>
      <c r="AM1481" s="1">
        <v>8900164597.0463505</v>
      </c>
      <c r="AN1481" s="1">
        <v>7846102387.4307404</v>
      </c>
      <c r="AO1481" s="1">
        <v>7350073112.3175097</v>
      </c>
      <c r="AP1481" s="1">
        <v>2287994082.2060499</v>
      </c>
      <c r="AQ1481" s="1">
        <v>0</v>
      </c>
      <c r="AR1481" s="1">
        <v>0</v>
      </c>
      <c r="AS1481" s="1">
        <v>0</v>
      </c>
      <c r="AT1481" s="1">
        <v>0</v>
      </c>
      <c r="AU1481" s="1">
        <v>0</v>
      </c>
      <c r="AV1481" s="1">
        <v>11119961886.3148</v>
      </c>
      <c r="AW1481" s="1">
        <v>11524661304.252399</v>
      </c>
      <c r="AX1481" s="1">
        <v>11188158679.252399</v>
      </c>
      <c r="AY1481" s="1">
        <v>10134096469.636801</v>
      </c>
      <c r="AZ1481" s="1">
        <v>9638067194.5235691</v>
      </c>
      <c r="BA1481" s="1">
        <v>9638067194.5235691</v>
      </c>
      <c r="BB1481" s="1">
        <v>9236667222.0463505</v>
      </c>
      <c r="BC1481" s="1">
        <v>8900164597.0463505</v>
      </c>
      <c r="BD1481" s="1">
        <v>7846102387.4307404</v>
      </c>
      <c r="BE1481" s="1">
        <v>7350073112.3175097</v>
      </c>
      <c r="BF1481" s="1">
        <v>7350073112.3175097</v>
      </c>
      <c r="BG1481" t="s">
        <v>39</v>
      </c>
    </row>
    <row r="1482" spans="1:59" x14ac:dyDescent="0.25">
      <c r="A1482">
        <v>2150</v>
      </c>
      <c r="B1482" t="s">
        <v>345</v>
      </c>
      <c r="C1482">
        <v>2017</v>
      </c>
      <c r="D1482" s="2">
        <v>202257</v>
      </c>
      <c r="E1482" s="7">
        <v>66945.22</v>
      </c>
      <c r="F1482" t="s">
        <v>45</v>
      </c>
      <c r="G1482" s="2">
        <v>203</v>
      </c>
      <c r="H1482" s="1">
        <v>14986232415</v>
      </c>
      <c r="I1482" s="1">
        <v>7219342133</v>
      </c>
      <c r="J1482" s="1">
        <v>1828538309</v>
      </c>
      <c r="K1482" s="1">
        <v>2077828134</v>
      </c>
      <c r="L1482" s="1">
        <v>108029929.59999999</v>
      </c>
      <c r="M1482" s="1">
        <v>854697121.22981405</v>
      </c>
      <c r="N1482" s="1">
        <v>407111846.04045397</v>
      </c>
      <c r="O1482" s="1">
        <v>71546021.75</v>
      </c>
      <c r="P1482" s="1">
        <v>394503644.00023103</v>
      </c>
      <c r="Q1482" s="1">
        <v>72181628</v>
      </c>
      <c r="R1482" s="1">
        <v>99720974</v>
      </c>
      <c r="S1482" s="1">
        <v>1484332</v>
      </c>
      <c r="T1482" s="1">
        <v>66.360500729999998</v>
      </c>
      <c r="U1482" s="1">
        <v>3.3677886250000002</v>
      </c>
      <c r="V1482" s="1">
        <v>1125962</v>
      </c>
      <c r="W1482" s="1">
        <v>53.73</v>
      </c>
      <c r="X1482" s="1">
        <v>0.83</v>
      </c>
      <c r="Y1482" s="1">
        <v>3469718835</v>
      </c>
      <c r="Z1482" s="1">
        <v>2936385995.7794399</v>
      </c>
      <c r="AA1482" s="1">
        <v>37508721.721199997</v>
      </c>
      <c r="AB1482" s="1">
        <v>3100599810</v>
      </c>
      <c r="AC1482" s="1">
        <v>2936385995.7794399</v>
      </c>
      <c r="AD1482" s="1">
        <v>37508721.721199997</v>
      </c>
      <c r="AE1482" s="1">
        <v>3100599810</v>
      </c>
      <c r="AF1482" s="1">
        <v>2324722873.1331601</v>
      </c>
      <c r="AG1482" s="1">
        <v>37508721.721199997</v>
      </c>
      <c r="AH1482" s="1">
        <v>3100599810</v>
      </c>
      <c r="AI1482" s="1">
        <v>2036881403.65256</v>
      </c>
      <c r="AJ1482" s="1">
        <v>37508721.721199997</v>
      </c>
      <c r="AK1482" s="1">
        <v>9902577563.2298107</v>
      </c>
      <c r="AL1482" s="1">
        <v>8666655505.5008698</v>
      </c>
      <c r="AM1482" s="1">
        <v>8297536480.5008698</v>
      </c>
      <c r="AN1482" s="1">
        <v>7685873357.8545904</v>
      </c>
      <c r="AO1482" s="1">
        <v>7398031888.3739901</v>
      </c>
      <c r="AP1482" s="1">
        <v>2664515931.39045</v>
      </c>
      <c r="AQ1482" s="1">
        <v>0</v>
      </c>
      <c r="AR1482" s="1">
        <v>0</v>
      </c>
      <c r="AS1482" s="1">
        <v>0</v>
      </c>
      <c r="AT1482" s="1">
        <v>0</v>
      </c>
      <c r="AU1482" s="1">
        <v>0</v>
      </c>
      <c r="AV1482" s="1">
        <v>12567093494.620199</v>
      </c>
      <c r="AW1482" s="1">
        <v>11331171436.8913</v>
      </c>
      <c r="AX1482" s="1">
        <v>10962052411.8913</v>
      </c>
      <c r="AY1482" s="1">
        <v>10350389289.245001</v>
      </c>
      <c r="AZ1482" s="1">
        <v>10062547819.7644</v>
      </c>
      <c r="BA1482" s="1">
        <v>10062547819.7644</v>
      </c>
      <c r="BB1482" s="1">
        <v>8666655505.5008698</v>
      </c>
      <c r="BC1482" s="1">
        <v>8297536480.5008698</v>
      </c>
      <c r="BD1482" s="1">
        <v>7685873357.8545904</v>
      </c>
      <c r="BE1482" s="1">
        <v>7398031888.3739901</v>
      </c>
      <c r="BF1482" s="1">
        <v>7398031888.3739901</v>
      </c>
      <c r="BG1482" t="s">
        <v>39</v>
      </c>
    </row>
    <row r="1483" spans="1:59" x14ac:dyDescent="0.25">
      <c r="A1483">
        <v>2150</v>
      </c>
      <c r="B1483" t="s">
        <v>345</v>
      </c>
      <c r="C1483">
        <v>2018</v>
      </c>
      <c r="D1483" s="2">
        <v>203571</v>
      </c>
      <c r="E1483" s="7">
        <v>66945.22</v>
      </c>
      <c r="F1483" t="s">
        <v>45</v>
      </c>
      <c r="G1483" s="2">
        <v>203</v>
      </c>
      <c r="H1483" s="1">
        <v>15083593245</v>
      </c>
      <c r="I1483" s="1">
        <v>7397071807</v>
      </c>
      <c r="J1483" s="1">
        <v>1919436351</v>
      </c>
      <c r="K1483" s="1">
        <v>2045750168</v>
      </c>
      <c r="L1483" s="1">
        <v>146282316.69999999</v>
      </c>
      <c r="M1483" s="1">
        <v>854697121.22981405</v>
      </c>
      <c r="N1483" s="1">
        <v>407111846.04045397</v>
      </c>
      <c r="O1483" s="1">
        <v>71546021.75</v>
      </c>
      <c r="P1483" s="1">
        <v>394503644.00023103</v>
      </c>
      <c r="Q1483" s="1">
        <v>72181628</v>
      </c>
      <c r="R1483" s="1">
        <v>99720974</v>
      </c>
      <c r="S1483" s="1">
        <v>1484332</v>
      </c>
      <c r="T1483" s="1">
        <v>66.929166162860696</v>
      </c>
      <c r="U1483" s="1">
        <v>3.0971622929999998</v>
      </c>
      <c r="V1483" s="1">
        <v>1125962</v>
      </c>
      <c r="W1483" s="1">
        <v>53.73</v>
      </c>
      <c r="X1483" s="1">
        <v>0.83</v>
      </c>
      <c r="Y1483" s="1">
        <v>3492260505</v>
      </c>
      <c r="Z1483" s="1">
        <v>2975509324.5321698</v>
      </c>
      <c r="AA1483" s="1">
        <v>37508721.721199997</v>
      </c>
      <c r="AB1483" s="1">
        <v>3120743430</v>
      </c>
      <c r="AC1483" s="1">
        <v>2975509324.5321698</v>
      </c>
      <c r="AD1483" s="1">
        <v>37508721.721199997</v>
      </c>
      <c r="AE1483" s="1">
        <v>3120743430</v>
      </c>
      <c r="AF1483" s="1">
        <v>2355696627.0453901</v>
      </c>
      <c r="AG1483" s="1">
        <v>37508721.721199997</v>
      </c>
      <c r="AH1483" s="1">
        <v>3120743430</v>
      </c>
      <c r="AI1483" s="1">
        <v>2064020063.5221901</v>
      </c>
      <c r="AJ1483" s="1">
        <v>37508721.721199997</v>
      </c>
      <c r="AK1483" s="1">
        <v>10171205279.229799</v>
      </c>
      <c r="AL1483" s="1">
        <v>8819218546.2535992</v>
      </c>
      <c r="AM1483" s="1">
        <v>8447701471.2536001</v>
      </c>
      <c r="AN1483" s="1">
        <v>7827888773.76682</v>
      </c>
      <c r="AO1483" s="1">
        <v>7536212210.2436304</v>
      </c>
      <c r="AP1483" s="1">
        <v>2670690352.4904499</v>
      </c>
      <c r="AQ1483" s="1">
        <v>0</v>
      </c>
      <c r="AR1483" s="1">
        <v>0</v>
      </c>
      <c r="AS1483" s="1">
        <v>0</v>
      </c>
      <c r="AT1483" s="1">
        <v>0</v>
      </c>
      <c r="AU1483" s="1">
        <v>0</v>
      </c>
      <c r="AV1483" s="1">
        <v>12841895631.7202</v>
      </c>
      <c r="AW1483" s="1">
        <v>11489908898.743999</v>
      </c>
      <c r="AX1483" s="1">
        <v>11118391823.743999</v>
      </c>
      <c r="AY1483" s="1">
        <v>10498579126.2572</v>
      </c>
      <c r="AZ1483" s="1">
        <v>10206902562.733999</v>
      </c>
      <c r="BA1483" s="1">
        <v>10206902562.733999</v>
      </c>
      <c r="BB1483" s="1">
        <v>8819218546.2535992</v>
      </c>
      <c r="BC1483" s="1">
        <v>8447701471.2536001</v>
      </c>
      <c r="BD1483" s="1">
        <v>7827888773.76682</v>
      </c>
      <c r="BE1483" s="1">
        <v>7536212210.2436304</v>
      </c>
      <c r="BF1483" s="1">
        <v>7536212210.2436304</v>
      </c>
      <c r="BG1483" t="s">
        <v>39</v>
      </c>
    </row>
    <row r="1484" spans="1:59" x14ac:dyDescent="0.25">
      <c r="A1484">
        <v>2150</v>
      </c>
      <c r="B1484" t="s">
        <v>345</v>
      </c>
      <c r="C1484">
        <v>2019</v>
      </c>
      <c r="D1484" s="2">
        <v>204870</v>
      </c>
      <c r="E1484" s="7">
        <v>66945.22</v>
      </c>
      <c r="F1484" t="s">
        <v>45</v>
      </c>
      <c r="G1484" s="2">
        <v>203</v>
      </c>
      <c r="H1484" s="1">
        <v>15179842650</v>
      </c>
      <c r="I1484" s="1">
        <v>6946364492.776</v>
      </c>
      <c r="J1484" s="1">
        <v>1735251736</v>
      </c>
      <c r="K1484" s="1">
        <v>1864375236</v>
      </c>
      <c r="L1484" s="1">
        <v>59348201.523999996</v>
      </c>
      <c r="M1484" s="1">
        <v>854697121.22981405</v>
      </c>
      <c r="N1484" s="1">
        <v>407111846.04045397</v>
      </c>
      <c r="O1484" s="1">
        <v>71546021.75</v>
      </c>
      <c r="P1484" s="1">
        <v>394503644.00023103</v>
      </c>
      <c r="Q1484" s="1">
        <v>72181628</v>
      </c>
      <c r="R1484" s="1">
        <v>99720974</v>
      </c>
      <c r="S1484" s="1">
        <v>1484332</v>
      </c>
      <c r="T1484" s="1">
        <v>61.715950681653901</v>
      </c>
      <c r="U1484" s="1">
        <v>6.515602103</v>
      </c>
      <c r="V1484" s="1">
        <v>1125962</v>
      </c>
      <c r="W1484" s="1">
        <v>53.73</v>
      </c>
      <c r="X1484" s="1">
        <v>0.83</v>
      </c>
      <c r="Y1484" s="1">
        <v>3514544850</v>
      </c>
      <c r="Z1484" s="1">
        <v>2573147354.8610201</v>
      </c>
      <c r="AA1484" s="1">
        <v>37508721.721199997</v>
      </c>
      <c r="AB1484" s="1">
        <v>3140657100</v>
      </c>
      <c r="AC1484" s="1">
        <v>2573147354.8610201</v>
      </c>
      <c r="AD1484" s="1">
        <v>37508721.721199997</v>
      </c>
      <c r="AE1484" s="1">
        <v>3140657100</v>
      </c>
      <c r="AF1484" s="1">
        <v>2037148563.02456</v>
      </c>
      <c r="AG1484" s="1">
        <v>37508721.721199997</v>
      </c>
      <c r="AH1484" s="1">
        <v>3140657100</v>
      </c>
      <c r="AI1484" s="1">
        <v>1784913837.4544499</v>
      </c>
      <c r="AJ1484" s="1">
        <v>37508721.721199997</v>
      </c>
      <c r="AK1484" s="1">
        <v>9536313350.0058098</v>
      </c>
      <c r="AL1484" s="1">
        <v>8254956306.5824499</v>
      </c>
      <c r="AM1484" s="1">
        <v>7881068556.5824499</v>
      </c>
      <c r="AN1484" s="1">
        <v>7345069764.7459898</v>
      </c>
      <c r="AO1484" s="1">
        <v>7092835039.1758804</v>
      </c>
      <c r="AP1484" s="1">
        <v>2402381305.3144498</v>
      </c>
      <c r="AQ1484" s="1">
        <v>0</v>
      </c>
      <c r="AR1484" s="1">
        <v>0</v>
      </c>
      <c r="AS1484" s="1">
        <v>0</v>
      </c>
      <c r="AT1484" s="1">
        <v>0</v>
      </c>
      <c r="AU1484" s="1">
        <v>0</v>
      </c>
      <c r="AV1484" s="1">
        <v>11938694655.3202</v>
      </c>
      <c r="AW1484" s="1">
        <v>10657337611.8969</v>
      </c>
      <c r="AX1484" s="1">
        <v>10283449861.8969</v>
      </c>
      <c r="AY1484" s="1">
        <v>9747451070.0604401</v>
      </c>
      <c r="AZ1484" s="1">
        <v>9495216344.4903393</v>
      </c>
      <c r="BA1484" s="1">
        <v>9495216344.4903393</v>
      </c>
      <c r="BB1484" s="1">
        <v>8254956306.5824499</v>
      </c>
      <c r="BC1484" s="1">
        <v>7881068556.5824499</v>
      </c>
      <c r="BD1484" s="1">
        <v>7345069764.7459898</v>
      </c>
      <c r="BE1484" s="1">
        <v>7092835039.1758804</v>
      </c>
      <c r="BF1484" s="1">
        <v>7092835039.1758804</v>
      </c>
      <c r="BG1484" t="s">
        <v>39</v>
      </c>
    </row>
    <row r="1485" spans="1:59" x14ac:dyDescent="0.25">
      <c r="A1485">
        <v>2150</v>
      </c>
      <c r="B1485" t="s">
        <v>345</v>
      </c>
      <c r="C1485">
        <v>2020</v>
      </c>
      <c r="D1485" s="2">
        <v>204870</v>
      </c>
      <c r="E1485" s="7">
        <v>66945.22</v>
      </c>
      <c r="F1485" t="s">
        <v>45</v>
      </c>
      <c r="G1485" s="2">
        <v>203</v>
      </c>
      <c r="H1485" s="1">
        <v>15179842650</v>
      </c>
      <c r="I1485" s="1">
        <v>7761757630</v>
      </c>
      <c r="J1485" s="1">
        <v>1942723210</v>
      </c>
      <c r="K1485" s="1">
        <v>1862152025</v>
      </c>
      <c r="L1485" s="1">
        <v>54115577.780000001</v>
      </c>
      <c r="M1485" s="1">
        <v>854697121.22981405</v>
      </c>
      <c r="N1485" s="1">
        <v>407111846.04045397</v>
      </c>
      <c r="O1485" s="1">
        <v>71546021.75</v>
      </c>
      <c r="P1485" s="1">
        <v>394503644.00023103</v>
      </c>
      <c r="Q1485" s="1">
        <v>72181628</v>
      </c>
      <c r="R1485" s="1">
        <v>99720974</v>
      </c>
      <c r="S1485" s="1">
        <v>1484332</v>
      </c>
      <c r="T1485" s="1">
        <v>65.625127520000007</v>
      </c>
      <c r="U1485" s="1">
        <v>3.1353379515356501</v>
      </c>
      <c r="V1485" s="1">
        <v>1125962</v>
      </c>
      <c r="W1485" s="1">
        <v>53.73</v>
      </c>
      <c r="X1485" s="1">
        <v>0.83</v>
      </c>
      <c r="Y1485" s="1">
        <v>3514544850</v>
      </c>
      <c r="Z1485" s="1">
        <v>2912942415.6588802</v>
      </c>
      <c r="AA1485" s="1">
        <v>37508721.721199997</v>
      </c>
      <c r="AB1485" s="1">
        <v>3140657100</v>
      </c>
      <c r="AC1485" s="1">
        <v>2912942415.6588802</v>
      </c>
      <c r="AD1485" s="1">
        <v>37508721.721199997</v>
      </c>
      <c r="AE1485" s="1">
        <v>3140657100</v>
      </c>
      <c r="AF1485" s="1">
        <v>2306162701.8843098</v>
      </c>
      <c r="AG1485" s="1">
        <v>37508721.721199997</v>
      </c>
      <c r="AH1485" s="1">
        <v>3140657100</v>
      </c>
      <c r="AI1485" s="1">
        <v>2020619307.1668601</v>
      </c>
      <c r="AJ1485" s="1">
        <v>37508721.721199997</v>
      </c>
      <c r="AK1485" s="1">
        <v>10559177961.229799</v>
      </c>
      <c r="AL1485" s="1">
        <v>8802222841.3803101</v>
      </c>
      <c r="AM1485" s="1">
        <v>8428335091.3803101</v>
      </c>
      <c r="AN1485" s="1">
        <v>7821555377.6057396</v>
      </c>
      <c r="AO1485" s="1">
        <v>7536011982.8882904</v>
      </c>
      <c r="AP1485" s="1">
        <v>2394925470.5704498</v>
      </c>
      <c r="AQ1485" s="1">
        <v>0</v>
      </c>
      <c r="AR1485" s="1">
        <v>0</v>
      </c>
      <c r="AS1485" s="1">
        <v>0</v>
      </c>
      <c r="AT1485" s="1">
        <v>0</v>
      </c>
      <c r="AU1485" s="1">
        <v>0</v>
      </c>
      <c r="AV1485" s="1">
        <v>12954103431.8002</v>
      </c>
      <c r="AW1485" s="1">
        <v>11197148311.950701</v>
      </c>
      <c r="AX1485" s="1">
        <v>10823260561.950701</v>
      </c>
      <c r="AY1485" s="1">
        <v>10216480848.1761</v>
      </c>
      <c r="AZ1485" s="1">
        <v>9930937453.4587498</v>
      </c>
      <c r="BA1485" s="1">
        <v>9930937453.4587498</v>
      </c>
      <c r="BB1485" s="1">
        <v>8802222841.3803101</v>
      </c>
      <c r="BC1485" s="1">
        <v>8428335091.3803101</v>
      </c>
      <c r="BD1485" s="1">
        <v>7821555377.6057396</v>
      </c>
      <c r="BE1485" s="1">
        <v>7536011982.8882904</v>
      </c>
      <c r="BF1485" s="1">
        <v>7536011982.8882904</v>
      </c>
      <c r="BG1485" t="s">
        <v>39</v>
      </c>
    </row>
    <row r="1486" spans="1:59" x14ac:dyDescent="0.25">
      <c r="A1486">
        <v>2150</v>
      </c>
      <c r="B1486" t="s">
        <v>345</v>
      </c>
      <c r="C1486">
        <v>2021</v>
      </c>
      <c r="D1486" s="2">
        <v>204870</v>
      </c>
      <c r="E1486" s="7">
        <v>66945.22</v>
      </c>
      <c r="F1486" t="s">
        <v>45</v>
      </c>
      <c r="G1486" s="2">
        <v>203</v>
      </c>
      <c r="H1486" s="1">
        <v>15179842650</v>
      </c>
      <c r="I1486" s="1">
        <v>7723486542</v>
      </c>
      <c r="J1486" s="1">
        <v>2029514447.4319999</v>
      </c>
      <c r="K1486" s="1">
        <v>1935800737</v>
      </c>
      <c r="L1486" s="1">
        <v>1385805229</v>
      </c>
      <c r="M1486" s="1">
        <v>854697121.22981405</v>
      </c>
      <c r="N1486" s="1">
        <v>407111846.04045397</v>
      </c>
      <c r="O1486" s="1">
        <v>71546021.75</v>
      </c>
      <c r="P1486" s="1">
        <v>394503644.00023103</v>
      </c>
      <c r="Q1486" s="1">
        <v>72181628</v>
      </c>
      <c r="R1486" s="1">
        <v>99720974</v>
      </c>
      <c r="S1486" s="1">
        <v>1484332</v>
      </c>
      <c r="T1486" s="1">
        <v>65.437304010000005</v>
      </c>
      <c r="U1486" s="1">
        <v>3.6282840474401201</v>
      </c>
      <c r="V1486" s="1">
        <v>1125962</v>
      </c>
      <c r="W1486" s="1">
        <v>53.73</v>
      </c>
      <c r="X1486" s="1">
        <v>0.83</v>
      </c>
      <c r="Y1486" s="1">
        <v>3514544850</v>
      </c>
      <c r="Z1486" s="1">
        <v>2881208548.8299899</v>
      </c>
      <c r="AA1486" s="1">
        <v>37508721.721199997</v>
      </c>
      <c r="AB1486" s="1">
        <v>3140657100</v>
      </c>
      <c r="AC1486" s="1">
        <v>2881208548.8299899</v>
      </c>
      <c r="AD1486" s="1">
        <v>37508721.721199997</v>
      </c>
      <c r="AE1486" s="1">
        <v>3140657100</v>
      </c>
      <c r="AF1486" s="1">
        <v>2281039149.9479799</v>
      </c>
      <c r="AG1486" s="1">
        <v>37508721.721199997</v>
      </c>
      <c r="AH1486" s="1">
        <v>3140657100</v>
      </c>
      <c r="AI1486" s="1">
        <v>1998606491.6505599</v>
      </c>
      <c r="AJ1486" s="1">
        <v>37508721.721199997</v>
      </c>
      <c r="AK1486" s="1">
        <v>10607698110.6618</v>
      </c>
      <c r="AL1486" s="1">
        <v>8857280211.9834309</v>
      </c>
      <c r="AM1486" s="1">
        <v>8483392461.9834204</v>
      </c>
      <c r="AN1486" s="1">
        <v>7883223063.1014099</v>
      </c>
      <c r="AO1486" s="1">
        <v>7600790404.8039904</v>
      </c>
      <c r="AP1486" s="1">
        <v>3800263833.7904501</v>
      </c>
      <c r="AQ1486" s="1">
        <v>0</v>
      </c>
      <c r="AR1486" s="1">
        <v>0</v>
      </c>
      <c r="AS1486" s="1">
        <v>0</v>
      </c>
      <c r="AT1486" s="1">
        <v>0</v>
      </c>
      <c r="AU1486" s="1">
        <v>0</v>
      </c>
      <c r="AV1486" s="1">
        <v>14407961944.4522</v>
      </c>
      <c r="AW1486" s="1">
        <v>12657544045.7738</v>
      </c>
      <c r="AX1486" s="1">
        <v>12283656295.7738</v>
      </c>
      <c r="AY1486" s="1">
        <v>11683486896.8918</v>
      </c>
      <c r="AZ1486" s="1">
        <v>11401054238.5944</v>
      </c>
      <c r="BA1486" s="1">
        <v>11401054238.5944</v>
      </c>
      <c r="BB1486" s="1">
        <v>8857280211.9834309</v>
      </c>
      <c r="BC1486" s="1">
        <v>8483392461.9834204</v>
      </c>
      <c r="BD1486" s="1">
        <v>7883223063.1014099</v>
      </c>
      <c r="BE1486" s="1">
        <v>7600790404.8039904</v>
      </c>
      <c r="BF1486" s="1">
        <v>7600790404.8039904</v>
      </c>
      <c r="BG1486" t="s">
        <v>39</v>
      </c>
    </row>
    <row r="1487" spans="1:59" x14ac:dyDescent="0.25">
      <c r="A1487">
        <v>2891</v>
      </c>
      <c r="B1487" t="s">
        <v>346</v>
      </c>
      <c r="C1487">
        <v>2017</v>
      </c>
      <c r="D1487" s="2">
        <v>11847</v>
      </c>
      <c r="E1487" s="7">
        <v>74584.320000000007</v>
      </c>
      <c r="F1487" t="s">
        <v>45</v>
      </c>
      <c r="G1487" s="2">
        <v>176</v>
      </c>
      <c r="H1487" s="1">
        <v>761051280</v>
      </c>
      <c r="I1487" s="1">
        <v>400624133.37955999</v>
      </c>
      <c r="J1487" s="1">
        <v>0</v>
      </c>
      <c r="K1487" s="1">
        <v>52193802.27392</v>
      </c>
      <c r="L1487" s="1">
        <v>0</v>
      </c>
      <c r="M1487" s="1">
        <v>57449727.934907399</v>
      </c>
      <c r="N1487" s="1">
        <v>6941753.3459999999</v>
      </c>
      <c r="O1487" s="1">
        <v>1289800.4431175599</v>
      </c>
      <c r="P1487" s="1">
        <v>43031022.921280198</v>
      </c>
      <c r="Q1487" s="1">
        <v>15140315</v>
      </c>
      <c r="R1487" s="1">
        <v>18854343</v>
      </c>
      <c r="S1487" s="1">
        <v>171847</v>
      </c>
      <c r="T1487" s="1">
        <v>64.815877873341606</v>
      </c>
      <c r="U1487" s="1">
        <v>3.3962516875411799</v>
      </c>
      <c r="V1487" s="1">
        <v>716142</v>
      </c>
      <c r="W1487" s="1">
        <v>54</v>
      </c>
      <c r="X1487" s="1">
        <v>1.02</v>
      </c>
      <c r="Y1487" s="1">
        <v>203235285</v>
      </c>
      <c r="Z1487" s="1">
        <v>582656805.082461</v>
      </c>
      <c r="AA1487" s="1">
        <v>23976434.16</v>
      </c>
      <c r="AB1487" s="1">
        <v>181614510</v>
      </c>
      <c r="AC1487" s="1">
        <v>582656805.082461</v>
      </c>
      <c r="AD1487" s="1">
        <v>23976434.16</v>
      </c>
      <c r="AE1487" s="1">
        <v>181614510</v>
      </c>
      <c r="AF1487" s="1">
        <v>460232826.069965</v>
      </c>
      <c r="AG1487" s="1">
        <v>24455962.843199998</v>
      </c>
      <c r="AH1487" s="1">
        <v>181614510</v>
      </c>
      <c r="AI1487" s="1">
        <v>402621541.82879001</v>
      </c>
      <c r="AJ1487" s="1">
        <v>24455962.843199998</v>
      </c>
      <c r="AK1487" s="1">
        <v>458073861.31446701</v>
      </c>
      <c r="AL1487" s="1">
        <v>852899547.16374099</v>
      </c>
      <c r="AM1487" s="1">
        <v>831278772.16374099</v>
      </c>
      <c r="AN1487" s="1">
        <v>709334321.834445</v>
      </c>
      <c r="AO1487" s="1">
        <v>651723037.59326994</v>
      </c>
      <c r="AP1487" s="1">
        <v>60425356.0630375</v>
      </c>
      <c r="AQ1487" s="1">
        <v>0</v>
      </c>
      <c r="AR1487" s="1">
        <v>0</v>
      </c>
      <c r="AS1487" s="1">
        <v>0</v>
      </c>
      <c r="AT1487" s="1">
        <v>0</v>
      </c>
      <c r="AU1487" s="1">
        <v>0</v>
      </c>
      <c r="AV1487" s="1">
        <v>518499217.37750399</v>
      </c>
      <c r="AW1487" s="1">
        <v>913324903.22677898</v>
      </c>
      <c r="AX1487" s="1">
        <v>891704128.22677898</v>
      </c>
      <c r="AY1487" s="1">
        <v>769759677.89748204</v>
      </c>
      <c r="AZ1487" s="1">
        <v>712148393.65630805</v>
      </c>
      <c r="BA1487" s="1">
        <v>712148393.65630805</v>
      </c>
      <c r="BB1487" s="1">
        <v>852899547.16374099</v>
      </c>
      <c r="BC1487" s="1">
        <v>831278772.16374099</v>
      </c>
      <c r="BD1487" s="1">
        <v>709334321.834445</v>
      </c>
      <c r="BE1487" s="1">
        <v>651723037.59326994</v>
      </c>
      <c r="BF1487" s="1">
        <v>651723037.59326994</v>
      </c>
      <c r="BG1487" t="s">
        <v>39</v>
      </c>
    </row>
    <row r="1488" spans="1:59" x14ac:dyDescent="0.25">
      <c r="A1488">
        <v>2891</v>
      </c>
      <c r="B1488" t="s">
        <v>346</v>
      </c>
      <c r="C1488">
        <v>2017</v>
      </c>
      <c r="D1488" s="2">
        <v>11847</v>
      </c>
      <c r="E1488" s="7">
        <v>74584.320000000007</v>
      </c>
      <c r="F1488" t="s">
        <v>45</v>
      </c>
      <c r="G1488" s="2">
        <v>176</v>
      </c>
      <c r="H1488" s="1">
        <v>761051280</v>
      </c>
      <c r="I1488" s="1">
        <v>400624133.37955999</v>
      </c>
      <c r="J1488" s="1">
        <v>0</v>
      </c>
      <c r="K1488" s="1">
        <v>52193802.27392</v>
      </c>
      <c r="L1488" s="1">
        <v>0</v>
      </c>
      <c r="M1488" s="1">
        <v>57449727.934907399</v>
      </c>
      <c r="N1488" s="1">
        <v>6941753.3459999999</v>
      </c>
      <c r="O1488" s="1">
        <v>1289800.4431175599</v>
      </c>
      <c r="P1488" s="1">
        <v>43031022.921280198</v>
      </c>
      <c r="Q1488" s="1">
        <v>15140315</v>
      </c>
      <c r="R1488" s="1">
        <v>18854343</v>
      </c>
      <c r="S1488" s="1">
        <v>171847</v>
      </c>
      <c r="T1488" s="1">
        <v>64.815877873341606</v>
      </c>
      <c r="U1488" s="1">
        <v>3.3962516875411799</v>
      </c>
      <c r="V1488" s="1">
        <v>716142</v>
      </c>
      <c r="W1488" s="1">
        <v>54</v>
      </c>
      <c r="X1488" s="1">
        <v>1.02</v>
      </c>
      <c r="Y1488" s="1">
        <v>203235285</v>
      </c>
      <c r="Z1488" s="1">
        <v>582656805.082461</v>
      </c>
      <c r="AA1488" s="1">
        <v>23976434.16</v>
      </c>
      <c r="AB1488" s="1">
        <v>181614510</v>
      </c>
      <c r="AC1488" s="1">
        <v>582656805.082461</v>
      </c>
      <c r="AD1488" s="1">
        <v>23976434.16</v>
      </c>
      <c r="AE1488" s="1">
        <v>181614510</v>
      </c>
      <c r="AF1488" s="1">
        <v>460232826.069965</v>
      </c>
      <c r="AG1488" s="1">
        <v>24455962.843199998</v>
      </c>
      <c r="AH1488" s="1">
        <v>181614510</v>
      </c>
      <c r="AI1488" s="1">
        <v>402621541.82879001</v>
      </c>
      <c r="AJ1488" s="1">
        <v>24455962.843199998</v>
      </c>
      <c r="AK1488" s="1">
        <v>458073861.31446701</v>
      </c>
      <c r="AL1488" s="1">
        <v>852899547.16374099</v>
      </c>
      <c r="AM1488" s="1">
        <v>831278772.16374099</v>
      </c>
      <c r="AN1488" s="1">
        <v>709334321.834445</v>
      </c>
      <c r="AO1488" s="1">
        <v>651723037.59326994</v>
      </c>
      <c r="AP1488" s="1">
        <v>60425356.0630375</v>
      </c>
      <c r="AQ1488" s="1">
        <v>0</v>
      </c>
      <c r="AR1488" s="1">
        <v>0</v>
      </c>
      <c r="AS1488" s="1">
        <v>0</v>
      </c>
      <c r="AT1488" s="1">
        <v>0</v>
      </c>
      <c r="AU1488" s="1">
        <v>0</v>
      </c>
      <c r="AV1488" s="1">
        <v>518499217.37750399</v>
      </c>
      <c r="AW1488" s="1">
        <v>913324903.22677898</v>
      </c>
      <c r="AX1488" s="1">
        <v>891704128.22677898</v>
      </c>
      <c r="AY1488" s="1">
        <v>769759677.89748204</v>
      </c>
      <c r="AZ1488" s="1">
        <v>712148393.65630805</v>
      </c>
      <c r="BA1488" s="1">
        <v>712148393.65630805</v>
      </c>
      <c r="BB1488" s="1">
        <v>852899547.16374099</v>
      </c>
      <c r="BC1488" s="1">
        <v>831278772.16374099</v>
      </c>
      <c r="BD1488" s="1">
        <v>709334321.834445</v>
      </c>
      <c r="BE1488" s="1">
        <v>651723037.59326994</v>
      </c>
      <c r="BF1488" s="1">
        <v>651723037.59326994</v>
      </c>
      <c r="BG1488" t="s">
        <v>39</v>
      </c>
    </row>
    <row r="1489" spans="1:59" x14ac:dyDescent="0.25">
      <c r="A1489">
        <v>2891</v>
      </c>
      <c r="B1489" t="s">
        <v>346</v>
      </c>
      <c r="C1489">
        <v>2018</v>
      </c>
      <c r="D1489" s="2">
        <v>11944</v>
      </c>
      <c r="E1489" s="7">
        <v>74584.320000000007</v>
      </c>
      <c r="F1489" t="s">
        <v>45</v>
      </c>
      <c r="G1489" s="2">
        <v>176</v>
      </c>
      <c r="H1489" s="1">
        <v>767282560</v>
      </c>
      <c r="I1489" s="1">
        <v>431727006</v>
      </c>
      <c r="J1489" s="1">
        <v>0</v>
      </c>
      <c r="K1489" s="1">
        <v>36247480.539999999</v>
      </c>
      <c r="L1489" s="1">
        <v>0</v>
      </c>
      <c r="M1489" s="1">
        <v>57449727.934907399</v>
      </c>
      <c r="N1489" s="1">
        <v>6941753.3459999999</v>
      </c>
      <c r="O1489" s="1">
        <v>1289800.4431175599</v>
      </c>
      <c r="P1489" s="1">
        <v>43031022.921280198</v>
      </c>
      <c r="Q1489" s="1">
        <v>15140315</v>
      </c>
      <c r="R1489" s="1">
        <v>18854343</v>
      </c>
      <c r="S1489" s="1">
        <v>171847</v>
      </c>
      <c r="T1489" s="1">
        <v>65.446359786768397</v>
      </c>
      <c r="U1489" s="1">
        <v>2.81241362550178</v>
      </c>
      <c r="V1489" s="1">
        <v>716142</v>
      </c>
      <c r="W1489" s="1">
        <v>54</v>
      </c>
      <c r="X1489" s="1">
        <v>1.02</v>
      </c>
      <c r="Y1489" s="1">
        <v>204899320</v>
      </c>
      <c r="Z1489" s="1">
        <v>594176442.06482506</v>
      </c>
      <c r="AA1489" s="1">
        <v>23976434.16</v>
      </c>
      <c r="AB1489" s="1">
        <v>183101520</v>
      </c>
      <c r="AC1489" s="1">
        <v>594176442.06482506</v>
      </c>
      <c r="AD1489" s="1">
        <v>23976434.16</v>
      </c>
      <c r="AE1489" s="1">
        <v>183101520</v>
      </c>
      <c r="AF1489" s="1">
        <v>469332033.420582</v>
      </c>
      <c r="AG1489" s="1">
        <v>24455962.843199998</v>
      </c>
      <c r="AH1489" s="1">
        <v>183101520</v>
      </c>
      <c r="AI1489" s="1">
        <v>410581723.47035003</v>
      </c>
      <c r="AJ1489" s="1">
        <v>24455962.843199998</v>
      </c>
      <c r="AK1489" s="1">
        <v>489176733.93490702</v>
      </c>
      <c r="AL1489" s="1">
        <v>866083219.146106</v>
      </c>
      <c r="AM1489" s="1">
        <v>844285419.146106</v>
      </c>
      <c r="AN1489" s="1">
        <v>719920539.18506205</v>
      </c>
      <c r="AO1489" s="1">
        <v>661170229.23483002</v>
      </c>
      <c r="AP1489" s="1">
        <v>44479034.329117499</v>
      </c>
      <c r="AQ1489" s="1">
        <v>0</v>
      </c>
      <c r="AR1489" s="1">
        <v>0</v>
      </c>
      <c r="AS1489" s="1">
        <v>0</v>
      </c>
      <c r="AT1489" s="1">
        <v>0</v>
      </c>
      <c r="AU1489" s="1">
        <v>0</v>
      </c>
      <c r="AV1489" s="1">
        <v>533655768.26402402</v>
      </c>
      <c r="AW1489" s="1">
        <v>910562253.47522295</v>
      </c>
      <c r="AX1489" s="1">
        <v>888764453.47522295</v>
      </c>
      <c r="AY1489" s="1">
        <v>764399573.51417994</v>
      </c>
      <c r="AZ1489" s="1">
        <v>705649263.56394804</v>
      </c>
      <c r="BA1489" s="1">
        <v>705649263.56394804</v>
      </c>
      <c r="BB1489" s="1">
        <v>866083219.146106</v>
      </c>
      <c r="BC1489" s="1">
        <v>844285419.146106</v>
      </c>
      <c r="BD1489" s="1">
        <v>719920539.18506205</v>
      </c>
      <c r="BE1489" s="1">
        <v>661170229.23483002</v>
      </c>
      <c r="BF1489" s="1">
        <v>661170229.23483002</v>
      </c>
      <c r="BG1489" t="s">
        <v>39</v>
      </c>
    </row>
    <row r="1490" spans="1:59" x14ac:dyDescent="0.25">
      <c r="A1490">
        <v>2891</v>
      </c>
      <c r="B1490" t="s">
        <v>346</v>
      </c>
      <c r="C1490">
        <v>2018</v>
      </c>
      <c r="D1490" s="2">
        <v>11944</v>
      </c>
      <c r="E1490" s="7">
        <v>74584.320000000007</v>
      </c>
      <c r="F1490" t="s">
        <v>45</v>
      </c>
      <c r="G1490" s="2">
        <v>176</v>
      </c>
      <c r="H1490" s="1">
        <v>767282560</v>
      </c>
      <c r="I1490" s="1">
        <v>431727006</v>
      </c>
      <c r="J1490" s="1">
        <v>0</v>
      </c>
      <c r="K1490" s="1">
        <v>36247480.539999999</v>
      </c>
      <c r="L1490" s="1">
        <v>0</v>
      </c>
      <c r="M1490" s="1">
        <v>57449727.934907399</v>
      </c>
      <c r="N1490" s="1">
        <v>6941753.3459999999</v>
      </c>
      <c r="O1490" s="1">
        <v>1289800.4431175599</v>
      </c>
      <c r="P1490" s="1">
        <v>43031022.921280198</v>
      </c>
      <c r="Q1490" s="1">
        <v>15140315</v>
      </c>
      <c r="R1490" s="1">
        <v>18854343</v>
      </c>
      <c r="S1490" s="1">
        <v>171847</v>
      </c>
      <c r="T1490" s="1">
        <v>65.446359786768397</v>
      </c>
      <c r="U1490" s="1">
        <v>2.81241362550178</v>
      </c>
      <c r="V1490" s="1">
        <v>716142</v>
      </c>
      <c r="W1490" s="1">
        <v>54</v>
      </c>
      <c r="X1490" s="1">
        <v>1.02</v>
      </c>
      <c r="Y1490" s="1">
        <v>204899320</v>
      </c>
      <c r="Z1490" s="1">
        <v>594176442.06482506</v>
      </c>
      <c r="AA1490" s="1">
        <v>23976434.16</v>
      </c>
      <c r="AB1490" s="1">
        <v>183101520</v>
      </c>
      <c r="AC1490" s="1">
        <v>594176442.06482506</v>
      </c>
      <c r="AD1490" s="1">
        <v>23976434.16</v>
      </c>
      <c r="AE1490" s="1">
        <v>183101520</v>
      </c>
      <c r="AF1490" s="1">
        <v>469332033.420582</v>
      </c>
      <c r="AG1490" s="1">
        <v>24455962.843199998</v>
      </c>
      <c r="AH1490" s="1">
        <v>183101520</v>
      </c>
      <c r="AI1490" s="1">
        <v>410581723.47035003</v>
      </c>
      <c r="AJ1490" s="1">
        <v>24455962.843199998</v>
      </c>
      <c r="AK1490" s="1">
        <v>489176733.93490702</v>
      </c>
      <c r="AL1490" s="1">
        <v>866083219.146106</v>
      </c>
      <c r="AM1490" s="1">
        <v>844285419.146106</v>
      </c>
      <c r="AN1490" s="1">
        <v>719920539.18506205</v>
      </c>
      <c r="AO1490" s="1">
        <v>661170229.23483002</v>
      </c>
      <c r="AP1490" s="1">
        <v>44479034.329117499</v>
      </c>
      <c r="AQ1490" s="1">
        <v>0</v>
      </c>
      <c r="AR1490" s="1">
        <v>0</v>
      </c>
      <c r="AS1490" s="1">
        <v>0</v>
      </c>
      <c r="AT1490" s="1">
        <v>0</v>
      </c>
      <c r="AU1490" s="1">
        <v>0</v>
      </c>
      <c r="AV1490" s="1">
        <v>533655768.26402402</v>
      </c>
      <c r="AW1490" s="1">
        <v>910562253.47522295</v>
      </c>
      <c r="AX1490" s="1">
        <v>888764453.47522295</v>
      </c>
      <c r="AY1490" s="1">
        <v>764399573.51417994</v>
      </c>
      <c r="AZ1490" s="1">
        <v>705649263.56394804</v>
      </c>
      <c r="BA1490" s="1">
        <v>705649263.56394804</v>
      </c>
      <c r="BB1490" s="1">
        <v>866083219.146106</v>
      </c>
      <c r="BC1490" s="1">
        <v>844285419.146106</v>
      </c>
      <c r="BD1490" s="1">
        <v>719920539.18506205</v>
      </c>
      <c r="BE1490" s="1">
        <v>661170229.23483002</v>
      </c>
      <c r="BF1490" s="1">
        <v>661170229.23483002</v>
      </c>
      <c r="BG1490" t="s">
        <v>39</v>
      </c>
    </row>
    <row r="1491" spans="1:59" x14ac:dyDescent="0.25">
      <c r="A1491">
        <v>2891</v>
      </c>
      <c r="B1491" t="s">
        <v>346</v>
      </c>
      <c r="C1491">
        <v>2019</v>
      </c>
      <c r="D1491" s="2">
        <v>12317</v>
      </c>
      <c r="E1491" s="7">
        <v>74584.320000000007</v>
      </c>
      <c r="F1491" t="s">
        <v>45</v>
      </c>
      <c r="G1491" s="2">
        <v>176</v>
      </c>
      <c r="H1491" s="1">
        <v>791244080</v>
      </c>
      <c r="I1491" s="1">
        <v>406049081.28876001</v>
      </c>
      <c r="J1491" s="1">
        <v>0</v>
      </c>
      <c r="K1491" s="1">
        <v>36247480.539999999</v>
      </c>
      <c r="L1491" s="1">
        <v>0</v>
      </c>
      <c r="M1491" s="1">
        <v>57449727.934907399</v>
      </c>
      <c r="N1491" s="1">
        <v>6941753.3459999999</v>
      </c>
      <c r="O1491" s="1">
        <v>1289800.4431175599</v>
      </c>
      <c r="P1491" s="1">
        <v>43031022.921280198</v>
      </c>
      <c r="Q1491" s="1">
        <v>15140315</v>
      </c>
      <c r="R1491" s="1">
        <v>18854343</v>
      </c>
      <c r="S1491" s="1">
        <v>171847</v>
      </c>
      <c r="T1491" s="1">
        <v>61.181749155369502</v>
      </c>
      <c r="U1491" s="1">
        <v>5.39981301957308</v>
      </c>
      <c r="V1491" s="1">
        <v>716142</v>
      </c>
      <c r="W1491" s="1">
        <v>54</v>
      </c>
      <c r="X1491" s="1">
        <v>1.02</v>
      </c>
      <c r="Y1491" s="1">
        <v>211298135</v>
      </c>
      <c r="Z1491" s="1">
        <v>529174902.36550897</v>
      </c>
      <c r="AA1491" s="1">
        <v>23976434.16</v>
      </c>
      <c r="AB1491" s="1">
        <v>188819610</v>
      </c>
      <c r="AC1491" s="1">
        <v>529174902.36550897</v>
      </c>
      <c r="AD1491" s="1">
        <v>23976434.16</v>
      </c>
      <c r="AE1491" s="1">
        <v>188819610</v>
      </c>
      <c r="AF1491" s="1">
        <v>417988185.62928897</v>
      </c>
      <c r="AG1491" s="1">
        <v>24455962.843199998</v>
      </c>
      <c r="AH1491" s="1">
        <v>188819610</v>
      </c>
      <c r="AI1491" s="1">
        <v>365665024.812244</v>
      </c>
      <c r="AJ1491" s="1">
        <v>24455962.843199998</v>
      </c>
      <c r="AK1491" s="1">
        <v>463498809.22366703</v>
      </c>
      <c r="AL1491" s="1">
        <v>807480494.44678998</v>
      </c>
      <c r="AM1491" s="1">
        <v>785001969.44678998</v>
      </c>
      <c r="AN1491" s="1">
        <v>674294781.39376903</v>
      </c>
      <c r="AO1491" s="1">
        <v>621971620.57672405</v>
      </c>
      <c r="AP1491" s="1">
        <v>44479034.329117499</v>
      </c>
      <c r="AQ1491" s="1">
        <v>0</v>
      </c>
      <c r="AR1491" s="1">
        <v>0</v>
      </c>
      <c r="AS1491" s="1">
        <v>0</v>
      </c>
      <c r="AT1491" s="1">
        <v>0</v>
      </c>
      <c r="AU1491" s="1">
        <v>0</v>
      </c>
      <c r="AV1491" s="1">
        <v>507977843.55278403</v>
      </c>
      <c r="AW1491" s="1">
        <v>851959528.77590704</v>
      </c>
      <c r="AX1491" s="1">
        <v>829481003.77590704</v>
      </c>
      <c r="AY1491" s="1">
        <v>718773815.72288597</v>
      </c>
      <c r="AZ1491" s="1">
        <v>666450654.90584099</v>
      </c>
      <c r="BA1491" s="1">
        <v>666450654.90584099</v>
      </c>
      <c r="BB1491" s="1">
        <v>807480494.44678998</v>
      </c>
      <c r="BC1491" s="1">
        <v>785001969.44678998</v>
      </c>
      <c r="BD1491" s="1">
        <v>674294781.39376903</v>
      </c>
      <c r="BE1491" s="1">
        <v>621971620.57672405</v>
      </c>
      <c r="BF1491" s="1">
        <v>621971620.57672405</v>
      </c>
      <c r="BG1491" t="s">
        <v>39</v>
      </c>
    </row>
    <row r="1492" spans="1:59" x14ac:dyDescent="0.25">
      <c r="A1492">
        <v>2891</v>
      </c>
      <c r="B1492" t="s">
        <v>346</v>
      </c>
      <c r="C1492">
        <v>2019</v>
      </c>
      <c r="D1492" s="2">
        <v>12317</v>
      </c>
      <c r="E1492" s="7">
        <v>74584.320000000007</v>
      </c>
      <c r="F1492" t="s">
        <v>45</v>
      </c>
      <c r="G1492" s="2">
        <v>176</v>
      </c>
      <c r="H1492" s="1">
        <v>791244080</v>
      </c>
      <c r="I1492" s="1">
        <v>406049081.28876001</v>
      </c>
      <c r="J1492" s="1">
        <v>0</v>
      </c>
      <c r="K1492" s="1">
        <v>36247480.539999999</v>
      </c>
      <c r="L1492" s="1">
        <v>0</v>
      </c>
      <c r="M1492" s="1">
        <v>57449727.934907399</v>
      </c>
      <c r="N1492" s="1">
        <v>6941753.3459999999</v>
      </c>
      <c r="O1492" s="1">
        <v>1289800.4431175599</v>
      </c>
      <c r="P1492" s="1">
        <v>43031022.921280198</v>
      </c>
      <c r="Q1492" s="1">
        <v>15140315</v>
      </c>
      <c r="R1492" s="1">
        <v>18854343</v>
      </c>
      <c r="S1492" s="1">
        <v>171847</v>
      </c>
      <c r="T1492" s="1">
        <v>61.181749155369502</v>
      </c>
      <c r="U1492" s="1">
        <v>5.39981301957308</v>
      </c>
      <c r="V1492" s="1">
        <v>716142</v>
      </c>
      <c r="W1492" s="1">
        <v>54</v>
      </c>
      <c r="X1492" s="1">
        <v>1.02</v>
      </c>
      <c r="Y1492" s="1">
        <v>211298135</v>
      </c>
      <c r="Z1492" s="1">
        <v>529174902.36550897</v>
      </c>
      <c r="AA1492" s="1">
        <v>23976434.16</v>
      </c>
      <c r="AB1492" s="1">
        <v>188819610</v>
      </c>
      <c r="AC1492" s="1">
        <v>529174902.36550897</v>
      </c>
      <c r="AD1492" s="1">
        <v>23976434.16</v>
      </c>
      <c r="AE1492" s="1">
        <v>188819610</v>
      </c>
      <c r="AF1492" s="1">
        <v>417988185.62928897</v>
      </c>
      <c r="AG1492" s="1">
        <v>24455962.843199998</v>
      </c>
      <c r="AH1492" s="1">
        <v>188819610</v>
      </c>
      <c r="AI1492" s="1">
        <v>365665024.812244</v>
      </c>
      <c r="AJ1492" s="1">
        <v>24455962.843199998</v>
      </c>
      <c r="AK1492" s="1">
        <v>463498809.22366703</v>
      </c>
      <c r="AL1492" s="1">
        <v>807480494.44678998</v>
      </c>
      <c r="AM1492" s="1">
        <v>785001969.44678998</v>
      </c>
      <c r="AN1492" s="1">
        <v>674294781.39376903</v>
      </c>
      <c r="AO1492" s="1">
        <v>621971620.57672405</v>
      </c>
      <c r="AP1492" s="1">
        <v>44479034.329117499</v>
      </c>
      <c r="AQ1492" s="1">
        <v>0</v>
      </c>
      <c r="AR1492" s="1">
        <v>0</v>
      </c>
      <c r="AS1492" s="1">
        <v>0</v>
      </c>
      <c r="AT1492" s="1">
        <v>0</v>
      </c>
      <c r="AU1492" s="1">
        <v>0</v>
      </c>
      <c r="AV1492" s="1">
        <v>507977843.55278403</v>
      </c>
      <c r="AW1492" s="1">
        <v>851959528.77590704</v>
      </c>
      <c r="AX1492" s="1">
        <v>829481003.77590704</v>
      </c>
      <c r="AY1492" s="1">
        <v>718773815.72288597</v>
      </c>
      <c r="AZ1492" s="1">
        <v>666450654.90584099</v>
      </c>
      <c r="BA1492" s="1">
        <v>666450654.90584099</v>
      </c>
      <c r="BB1492" s="1">
        <v>807480494.44678998</v>
      </c>
      <c r="BC1492" s="1">
        <v>785001969.44678998</v>
      </c>
      <c r="BD1492" s="1">
        <v>674294781.39376903</v>
      </c>
      <c r="BE1492" s="1">
        <v>621971620.57672405</v>
      </c>
      <c r="BF1492" s="1">
        <v>621971620.57672405</v>
      </c>
      <c r="BG1492" t="s">
        <v>39</v>
      </c>
    </row>
    <row r="1493" spans="1:59" x14ac:dyDescent="0.25">
      <c r="A1493">
        <v>2891</v>
      </c>
      <c r="B1493" t="s">
        <v>346</v>
      </c>
      <c r="C1493">
        <v>2020</v>
      </c>
      <c r="D1493" s="2">
        <v>12513</v>
      </c>
      <c r="E1493" s="7">
        <v>74584.320000000007</v>
      </c>
      <c r="F1493" t="s">
        <v>45</v>
      </c>
      <c r="G1493" s="2">
        <v>176</v>
      </c>
      <c r="H1493" s="1">
        <v>803835120</v>
      </c>
      <c r="I1493" s="1">
        <v>450851172.29611999</v>
      </c>
      <c r="J1493" s="1">
        <v>0</v>
      </c>
      <c r="K1493" s="1">
        <v>45303278.369999997</v>
      </c>
      <c r="L1493" s="1">
        <v>0</v>
      </c>
      <c r="M1493" s="1">
        <v>57449727.934907399</v>
      </c>
      <c r="N1493" s="1">
        <v>6941753.3459999999</v>
      </c>
      <c r="O1493" s="1">
        <v>1289800.4431175599</v>
      </c>
      <c r="P1493" s="1">
        <v>43031022.921280198</v>
      </c>
      <c r="Q1493" s="1">
        <v>15140315</v>
      </c>
      <c r="R1493" s="1">
        <v>18854343</v>
      </c>
      <c r="S1493" s="1">
        <v>171847</v>
      </c>
      <c r="T1493" s="1">
        <v>65.2549873331931</v>
      </c>
      <c r="U1493" s="1">
        <v>2.46380428664169</v>
      </c>
      <c r="V1493" s="1">
        <v>716142</v>
      </c>
      <c r="W1493" s="1">
        <v>54</v>
      </c>
      <c r="X1493" s="1">
        <v>1.02</v>
      </c>
      <c r="Y1493" s="1">
        <v>214660515</v>
      </c>
      <c r="Z1493" s="1">
        <v>595668068.55151296</v>
      </c>
      <c r="AA1493" s="1">
        <v>23976434.16</v>
      </c>
      <c r="AB1493" s="1">
        <v>191824290</v>
      </c>
      <c r="AC1493" s="1">
        <v>595668068.55151296</v>
      </c>
      <c r="AD1493" s="1">
        <v>23976434.16</v>
      </c>
      <c r="AE1493" s="1">
        <v>191824290</v>
      </c>
      <c r="AF1493" s="1">
        <v>470510249.25436401</v>
      </c>
      <c r="AG1493" s="1">
        <v>24455962.843199998</v>
      </c>
      <c r="AH1493" s="1">
        <v>191824290</v>
      </c>
      <c r="AI1493" s="1">
        <v>411612451.93805897</v>
      </c>
      <c r="AJ1493" s="1">
        <v>24455962.843199998</v>
      </c>
      <c r="AK1493" s="1">
        <v>508300900.23102701</v>
      </c>
      <c r="AL1493" s="1">
        <v>877336040.63279295</v>
      </c>
      <c r="AM1493" s="1">
        <v>854499815.63279295</v>
      </c>
      <c r="AN1493" s="1">
        <v>729821525.01884401</v>
      </c>
      <c r="AO1493" s="1">
        <v>670923727.70253897</v>
      </c>
      <c r="AP1493" s="1">
        <v>53534832.159117498</v>
      </c>
      <c r="AQ1493" s="1">
        <v>0</v>
      </c>
      <c r="AR1493" s="1">
        <v>0</v>
      </c>
      <c r="AS1493" s="1">
        <v>0</v>
      </c>
      <c r="AT1493" s="1">
        <v>0</v>
      </c>
      <c r="AU1493" s="1">
        <v>0</v>
      </c>
      <c r="AV1493" s="1">
        <v>561835732.39014494</v>
      </c>
      <c r="AW1493" s="1">
        <v>930870872.79191005</v>
      </c>
      <c r="AX1493" s="1">
        <v>908034647.79191005</v>
      </c>
      <c r="AY1493" s="1">
        <v>783356357.17796195</v>
      </c>
      <c r="AZ1493" s="1">
        <v>724458559.86165595</v>
      </c>
      <c r="BA1493" s="1">
        <v>724458559.86165595</v>
      </c>
      <c r="BB1493" s="1">
        <v>877336040.63279295</v>
      </c>
      <c r="BC1493" s="1">
        <v>854499815.63279295</v>
      </c>
      <c r="BD1493" s="1">
        <v>729821525.01884401</v>
      </c>
      <c r="BE1493" s="1">
        <v>670923727.70253897</v>
      </c>
      <c r="BF1493" s="1">
        <v>670923727.70253897</v>
      </c>
      <c r="BG1493" t="s">
        <v>39</v>
      </c>
    </row>
    <row r="1494" spans="1:59" x14ac:dyDescent="0.25">
      <c r="A1494">
        <v>2891</v>
      </c>
      <c r="B1494" t="s">
        <v>346</v>
      </c>
      <c r="C1494">
        <v>2020</v>
      </c>
      <c r="D1494" s="2">
        <v>12513</v>
      </c>
      <c r="E1494" s="7">
        <v>74584.320000000007</v>
      </c>
      <c r="F1494" t="s">
        <v>45</v>
      </c>
      <c r="G1494" s="2">
        <v>176</v>
      </c>
      <c r="H1494" s="1">
        <v>803835120</v>
      </c>
      <c r="I1494" s="1">
        <v>450851172.29611999</v>
      </c>
      <c r="J1494" s="1">
        <v>0</v>
      </c>
      <c r="K1494" s="1">
        <v>45303278.369999997</v>
      </c>
      <c r="L1494" s="1">
        <v>0</v>
      </c>
      <c r="M1494" s="1">
        <v>57449727.934907399</v>
      </c>
      <c r="N1494" s="1">
        <v>6941753.3459999999</v>
      </c>
      <c r="O1494" s="1">
        <v>1289800.4431175599</v>
      </c>
      <c r="P1494" s="1">
        <v>43031022.921280198</v>
      </c>
      <c r="Q1494" s="1">
        <v>15140315</v>
      </c>
      <c r="R1494" s="1">
        <v>18854343</v>
      </c>
      <c r="S1494" s="1">
        <v>171847</v>
      </c>
      <c r="T1494" s="1">
        <v>65.2549873331931</v>
      </c>
      <c r="U1494" s="1">
        <v>2.46380428664169</v>
      </c>
      <c r="V1494" s="1">
        <v>716142</v>
      </c>
      <c r="W1494" s="1">
        <v>54</v>
      </c>
      <c r="X1494" s="1">
        <v>1.02</v>
      </c>
      <c r="Y1494" s="1">
        <v>214660515</v>
      </c>
      <c r="Z1494" s="1">
        <v>595668068.55151296</v>
      </c>
      <c r="AA1494" s="1">
        <v>23976434.16</v>
      </c>
      <c r="AB1494" s="1">
        <v>191824290</v>
      </c>
      <c r="AC1494" s="1">
        <v>595668068.55151296</v>
      </c>
      <c r="AD1494" s="1">
        <v>23976434.16</v>
      </c>
      <c r="AE1494" s="1">
        <v>191824290</v>
      </c>
      <c r="AF1494" s="1">
        <v>470510249.25436401</v>
      </c>
      <c r="AG1494" s="1">
        <v>24455962.843199998</v>
      </c>
      <c r="AH1494" s="1">
        <v>191824290</v>
      </c>
      <c r="AI1494" s="1">
        <v>411612451.93805897</v>
      </c>
      <c r="AJ1494" s="1">
        <v>24455962.843199998</v>
      </c>
      <c r="AK1494" s="1">
        <v>508300900.23102701</v>
      </c>
      <c r="AL1494" s="1">
        <v>877336040.63279295</v>
      </c>
      <c r="AM1494" s="1">
        <v>854499815.63279295</v>
      </c>
      <c r="AN1494" s="1">
        <v>729821525.01884401</v>
      </c>
      <c r="AO1494" s="1">
        <v>670923727.70253897</v>
      </c>
      <c r="AP1494" s="1">
        <v>53534832.159117498</v>
      </c>
      <c r="AQ1494" s="1">
        <v>0</v>
      </c>
      <c r="AR1494" s="1">
        <v>0</v>
      </c>
      <c r="AS1494" s="1">
        <v>0</v>
      </c>
      <c r="AT1494" s="1">
        <v>0</v>
      </c>
      <c r="AU1494" s="1">
        <v>0</v>
      </c>
      <c r="AV1494" s="1">
        <v>561835732.39014494</v>
      </c>
      <c r="AW1494" s="1">
        <v>930870872.79191005</v>
      </c>
      <c r="AX1494" s="1">
        <v>908034647.79191005</v>
      </c>
      <c r="AY1494" s="1">
        <v>783356357.17796195</v>
      </c>
      <c r="AZ1494" s="1">
        <v>724458559.86165595</v>
      </c>
      <c r="BA1494" s="1">
        <v>724458559.86165595</v>
      </c>
      <c r="BB1494" s="1">
        <v>877336040.63279295</v>
      </c>
      <c r="BC1494" s="1">
        <v>854499815.63279295</v>
      </c>
      <c r="BD1494" s="1">
        <v>729821525.01884401</v>
      </c>
      <c r="BE1494" s="1">
        <v>670923727.70253897</v>
      </c>
      <c r="BF1494" s="1">
        <v>670923727.70253897</v>
      </c>
      <c r="BG1494" t="s">
        <v>39</v>
      </c>
    </row>
    <row r="1495" spans="1:59" x14ac:dyDescent="0.25">
      <c r="A1495">
        <v>2891</v>
      </c>
      <c r="B1495" t="s">
        <v>346</v>
      </c>
      <c r="C1495">
        <v>2021</v>
      </c>
      <c r="D1495" s="2">
        <v>12513</v>
      </c>
      <c r="E1495" s="7">
        <v>74584.320000000007</v>
      </c>
      <c r="F1495" t="s">
        <v>45</v>
      </c>
      <c r="G1495" s="2">
        <v>176</v>
      </c>
      <c r="H1495" s="1">
        <v>803835120</v>
      </c>
      <c r="I1495" s="1">
        <v>493540106.19999999</v>
      </c>
      <c r="J1495" s="1">
        <v>0</v>
      </c>
      <c r="K1495" s="1">
        <v>55839306.530000001</v>
      </c>
      <c r="L1495" s="1">
        <v>0</v>
      </c>
      <c r="M1495" s="1">
        <v>57449727.934907399</v>
      </c>
      <c r="N1495" s="1">
        <v>6941753.3459999999</v>
      </c>
      <c r="O1495" s="1">
        <v>1289800.4431175599</v>
      </c>
      <c r="P1495" s="1">
        <v>43031022.921280198</v>
      </c>
      <c r="Q1495" s="1">
        <v>15140315</v>
      </c>
      <c r="R1495" s="1">
        <v>18854343</v>
      </c>
      <c r="S1495" s="1">
        <v>171847</v>
      </c>
      <c r="T1495" s="1">
        <v>65.027739271468505</v>
      </c>
      <c r="U1495" s="1">
        <v>3.2785666076965101</v>
      </c>
      <c r="V1495" s="1">
        <v>716142</v>
      </c>
      <c r="W1495" s="1">
        <v>54</v>
      </c>
      <c r="X1495" s="1">
        <v>1.02</v>
      </c>
      <c r="Y1495" s="1">
        <v>214660515</v>
      </c>
      <c r="Z1495" s="1">
        <v>585783045.17712104</v>
      </c>
      <c r="AA1495" s="1">
        <v>23976434.16</v>
      </c>
      <c r="AB1495" s="1">
        <v>191824290</v>
      </c>
      <c r="AC1495" s="1">
        <v>585783045.17712104</v>
      </c>
      <c r="AD1495" s="1">
        <v>23976434.16</v>
      </c>
      <c r="AE1495" s="1">
        <v>191824290</v>
      </c>
      <c r="AF1495" s="1">
        <v>462702201.35433102</v>
      </c>
      <c r="AG1495" s="1">
        <v>24455962.843199998</v>
      </c>
      <c r="AH1495" s="1">
        <v>191824290</v>
      </c>
      <c r="AI1495" s="1">
        <v>404781804.26125401</v>
      </c>
      <c r="AJ1495" s="1">
        <v>24455962.843199998</v>
      </c>
      <c r="AK1495" s="1">
        <v>550989834.13490701</v>
      </c>
      <c r="AL1495" s="1">
        <v>867451017.25840104</v>
      </c>
      <c r="AM1495" s="1">
        <v>844614792.25840104</v>
      </c>
      <c r="AN1495" s="1">
        <v>722013477.11881101</v>
      </c>
      <c r="AO1495" s="1">
        <v>664093080.02573395</v>
      </c>
      <c r="AP1495" s="1">
        <v>64070860.319117501</v>
      </c>
      <c r="AQ1495" s="1">
        <v>0</v>
      </c>
      <c r="AR1495" s="1">
        <v>0</v>
      </c>
      <c r="AS1495" s="1">
        <v>0</v>
      </c>
      <c r="AT1495" s="1">
        <v>0</v>
      </c>
      <c r="AU1495" s="1">
        <v>0</v>
      </c>
      <c r="AV1495" s="1">
        <v>615060694.45402396</v>
      </c>
      <c r="AW1495" s="1">
        <v>931521877.57751906</v>
      </c>
      <c r="AX1495" s="1">
        <v>908685652.57751906</v>
      </c>
      <c r="AY1495" s="1">
        <v>786084337.43792903</v>
      </c>
      <c r="AZ1495" s="1">
        <v>728163940.34485197</v>
      </c>
      <c r="BA1495" s="1">
        <v>728163940.34485197</v>
      </c>
      <c r="BB1495" s="1">
        <v>867451017.25840104</v>
      </c>
      <c r="BC1495" s="1">
        <v>844614792.25840104</v>
      </c>
      <c r="BD1495" s="1">
        <v>722013477.11881101</v>
      </c>
      <c r="BE1495" s="1">
        <v>664093080.02573395</v>
      </c>
      <c r="BF1495" s="1">
        <v>664093080.02573395</v>
      </c>
      <c r="BG1495" t="s">
        <v>39</v>
      </c>
    </row>
    <row r="1496" spans="1:59" x14ac:dyDescent="0.25">
      <c r="A1496">
        <v>2891</v>
      </c>
      <c r="B1496" t="s">
        <v>346</v>
      </c>
      <c r="C1496">
        <v>2021</v>
      </c>
      <c r="D1496" s="2">
        <v>12513</v>
      </c>
      <c r="E1496" s="7">
        <v>74584.320000000007</v>
      </c>
      <c r="F1496" t="s">
        <v>45</v>
      </c>
      <c r="G1496" s="2">
        <v>176</v>
      </c>
      <c r="H1496" s="1">
        <v>803835120</v>
      </c>
      <c r="I1496" s="1">
        <v>493540106.19999999</v>
      </c>
      <c r="J1496" s="1">
        <v>0</v>
      </c>
      <c r="K1496" s="1">
        <v>55839306.530000001</v>
      </c>
      <c r="L1496" s="1">
        <v>0</v>
      </c>
      <c r="M1496" s="1">
        <v>57449727.934907399</v>
      </c>
      <c r="N1496" s="1">
        <v>6941753.3459999999</v>
      </c>
      <c r="O1496" s="1">
        <v>1289800.4431175599</v>
      </c>
      <c r="P1496" s="1">
        <v>43031022.921280198</v>
      </c>
      <c r="Q1496" s="1">
        <v>15140315</v>
      </c>
      <c r="R1496" s="1">
        <v>18854343</v>
      </c>
      <c r="S1496" s="1">
        <v>171847</v>
      </c>
      <c r="T1496" s="1">
        <v>65.027739271468505</v>
      </c>
      <c r="U1496" s="1">
        <v>3.2785666076965101</v>
      </c>
      <c r="V1496" s="1">
        <v>716142</v>
      </c>
      <c r="W1496" s="1">
        <v>54</v>
      </c>
      <c r="X1496" s="1">
        <v>1.02</v>
      </c>
      <c r="Y1496" s="1">
        <v>214660515</v>
      </c>
      <c r="Z1496" s="1">
        <v>585783045.17712104</v>
      </c>
      <c r="AA1496" s="1">
        <v>23976434.16</v>
      </c>
      <c r="AB1496" s="1">
        <v>191824290</v>
      </c>
      <c r="AC1496" s="1">
        <v>585783045.17712104</v>
      </c>
      <c r="AD1496" s="1">
        <v>23976434.16</v>
      </c>
      <c r="AE1496" s="1">
        <v>191824290</v>
      </c>
      <c r="AF1496" s="1">
        <v>462702201.35433102</v>
      </c>
      <c r="AG1496" s="1">
        <v>24455962.843199998</v>
      </c>
      <c r="AH1496" s="1">
        <v>191824290</v>
      </c>
      <c r="AI1496" s="1">
        <v>404781804.26125401</v>
      </c>
      <c r="AJ1496" s="1">
        <v>24455962.843199998</v>
      </c>
      <c r="AK1496" s="1">
        <v>550989834.13490701</v>
      </c>
      <c r="AL1496" s="1">
        <v>867451017.25840104</v>
      </c>
      <c r="AM1496" s="1">
        <v>844614792.25840104</v>
      </c>
      <c r="AN1496" s="1">
        <v>722013477.11881101</v>
      </c>
      <c r="AO1496" s="1">
        <v>664093080.02573395</v>
      </c>
      <c r="AP1496" s="1">
        <v>64070860.319117501</v>
      </c>
      <c r="AQ1496" s="1">
        <v>0</v>
      </c>
      <c r="AR1496" s="1">
        <v>0</v>
      </c>
      <c r="AS1496" s="1">
        <v>0</v>
      </c>
      <c r="AT1496" s="1">
        <v>0</v>
      </c>
      <c r="AU1496" s="1">
        <v>0</v>
      </c>
      <c r="AV1496" s="1">
        <v>615060694.45402396</v>
      </c>
      <c r="AW1496" s="1">
        <v>931521877.57751906</v>
      </c>
      <c r="AX1496" s="1">
        <v>908685652.57751906</v>
      </c>
      <c r="AY1496" s="1">
        <v>786084337.43792903</v>
      </c>
      <c r="AZ1496" s="1">
        <v>728163940.34485197</v>
      </c>
      <c r="BA1496" s="1">
        <v>728163940.34485197</v>
      </c>
      <c r="BB1496" s="1">
        <v>867451017.25840104</v>
      </c>
      <c r="BC1496" s="1">
        <v>844614792.25840104</v>
      </c>
      <c r="BD1496" s="1">
        <v>722013477.11881101</v>
      </c>
      <c r="BE1496" s="1">
        <v>664093080.02573395</v>
      </c>
      <c r="BF1496" s="1">
        <v>664093080.02573395</v>
      </c>
      <c r="BG1496" t="s">
        <v>39</v>
      </c>
    </row>
    <row r="1497" spans="1:59" x14ac:dyDescent="0.25">
      <c r="A1497">
        <v>2154</v>
      </c>
      <c r="B1497" t="s">
        <v>347</v>
      </c>
      <c r="C1497">
        <v>2017</v>
      </c>
      <c r="D1497" s="2">
        <v>14264</v>
      </c>
      <c r="E1497" s="7">
        <v>83838.880000000005</v>
      </c>
      <c r="F1497" t="s">
        <v>38</v>
      </c>
      <c r="G1497" s="2">
        <v>292</v>
      </c>
      <c r="H1497" s="1">
        <v>1520257120</v>
      </c>
      <c r="I1497" s="1">
        <v>631511086.29999995</v>
      </c>
      <c r="J1497" s="1">
        <v>55605622.562799998</v>
      </c>
      <c r="K1497" s="1">
        <v>64833936.138719998</v>
      </c>
      <c r="L1497" s="1">
        <v>0</v>
      </c>
      <c r="M1497" s="1">
        <v>99533091.189999998</v>
      </c>
      <c r="N1497" s="1">
        <v>11569698.4659009</v>
      </c>
      <c r="O1497" s="1">
        <v>8034993.7250231197</v>
      </c>
      <c r="P1497" s="1">
        <v>25669908.32</v>
      </c>
      <c r="Q1497" s="1">
        <v>8211375</v>
      </c>
      <c r="R1497" s="1">
        <v>5517148</v>
      </c>
      <c r="S1497" s="1">
        <v>154750</v>
      </c>
      <c r="T1497" s="1">
        <v>70.917863429158302</v>
      </c>
      <c r="U1497" s="1">
        <v>0.86270395788013199</v>
      </c>
      <c r="V1497" s="1">
        <v>0</v>
      </c>
      <c r="Y1497" s="1">
        <v>244698920</v>
      </c>
      <c r="Z1497" s="1">
        <v>330386302.63708198</v>
      </c>
      <c r="AA1497" s="1">
        <v>0</v>
      </c>
      <c r="AB1497" s="1">
        <v>218667120</v>
      </c>
      <c r="AC1497" s="1">
        <v>330386302.63708198</v>
      </c>
      <c r="AD1497" s="1">
        <v>0</v>
      </c>
      <c r="AE1497" s="1">
        <v>218667120</v>
      </c>
      <c r="AF1497" s="1">
        <v>261607519.81024</v>
      </c>
      <c r="AG1497" s="1">
        <v>0</v>
      </c>
      <c r="AH1497" s="1">
        <v>218667120</v>
      </c>
      <c r="AI1497" s="1">
        <v>229241033.77407899</v>
      </c>
      <c r="AJ1497" s="1">
        <v>0</v>
      </c>
      <c r="AK1497" s="1">
        <v>786649800.05279899</v>
      </c>
      <c r="AL1497" s="1">
        <v>656360753.51988196</v>
      </c>
      <c r="AM1497" s="1">
        <v>630328953.51988196</v>
      </c>
      <c r="AN1497" s="1">
        <v>561550170.69304001</v>
      </c>
      <c r="AO1497" s="1">
        <v>529183684.65687901</v>
      </c>
      <c r="AP1497" s="1">
        <v>84438628.329643995</v>
      </c>
      <c r="AQ1497" s="1">
        <v>0</v>
      </c>
      <c r="AR1497" s="1">
        <v>0</v>
      </c>
      <c r="AS1497" s="1">
        <v>0</v>
      </c>
      <c r="AT1497" s="1">
        <v>0</v>
      </c>
      <c r="AU1497" s="1">
        <v>0</v>
      </c>
      <c r="AV1497" s="1">
        <v>871088428.38244295</v>
      </c>
      <c r="AW1497" s="1">
        <v>740799381.84952605</v>
      </c>
      <c r="AX1497" s="1">
        <v>714767581.84952605</v>
      </c>
      <c r="AY1497" s="1">
        <v>645988799.02268398</v>
      </c>
      <c r="AZ1497" s="1">
        <v>613622312.98652303</v>
      </c>
      <c r="BA1497" s="1">
        <v>613622312.98652303</v>
      </c>
      <c r="BB1497" s="1">
        <v>656360753.51988196</v>
      </c>
      <c r="BC1497" s="1">
        <v>630328953.51988196</v>
      </c>
      <c r="BD1497" s="1">
        <v>561550170.69304001</v>
      </c>
      <c r="BE1497" s="1">
        <v>529183684.65687901</v>
      </c>
      <c r="BF1497" s="1">
        <v>529183684.65687901</v>
      </c>
      <c r="BG1497" t="s">
        <v>39</v>
      </c>
    </row>
    <row r="1498" spans="1:59" x14ac:dyDescent="0.25">
      <c r="A1498">
        <v>2154</v>
      </c>
      <c r="B1498" t="s">
        <v>347</v>
      </c>
      <c r="C1498">
        <v>2018</v>
      </c>
      <c r="D1498" s="2">
        <v>14375</v>
      </c>
      <c r="E1498" s="7">
        <v>83838.880000000005</v>
      </c>
      <c r="F1498" t="s">
        <v>38</v>
      </c>
      <c r="G1498" s="2">
        <v>292</v>
      </c>
      <c r="H1498" s="1">
        <v>1532087500</v>
      </c>
      <c r="I1498" s="1">
        <v>653404256.89999998</v>
      </c>
      <c r="J1498" s="1">
        <v>53968204.060000002</v>
      </c>
      <c r="K1498" s="1">
        <v>59192157.880000003</v>
      </c>
      <c r="L1498" s="1">
        <v>0</v>
      </c>
      <c r="M1498" s="1">
        <v>99533091.189999998</v>
      </c>
      <c r="N1498" s="1">
        <v>11569698.4659009</v>
      </c>
      <c r="O1498" s="1">
        <v>8034993.7250231197</v>
      </c>
      <c r="P1498" s="1">
        <v>25669908.32</v>
      </c>
      <c r="Q1498" s="1">
        <v>8211375</v>
      </c>
      <c r="R1498" s="1">
        <v>5517148</v>
      </c>
      <c r="S1498" s="1">
        <v>154750</v>
      </c>
      <c r="T1498" s="1">
        <v>71.348086381193696</v>
      </c>
      <c r="U1498" s="1">
        <v>1.0429710668651999</v>
      </c>
      <c r="V1498" s="1">
        <v>0</v>
      </c>
      <c r="Y1498" s="1">
        <v>246603125</v>
      </c>
      <c r="Z1498" s="1">
        <v>331565116.40941799</v>
      </c>
      <c r="AA1498" s="1">
        <v>0</v>
      </c>
      <c r="AB1498" s="1">
        <v>220368750</v>
      </c>
      <c r="AC1498" s="1">
        <v>331565116.40941799</v>
      </c>
      <c r="AD1498" s="1">
        <v>0</v>
      </c>
      <c r="AE1498" s="1">
        <v>220368750</v>
      </c>
      <c r="AF1498" s="1">
        <v>262540931.83379301</v>
      </c>
      <c r="AG1498" s="1">
        <v>0</v>
      </c>
      <c r="AH1498" s="1">
        <v>220368750</v>
      </c>
      <c r="AI1498" s="1">
        <v>230058962.62173501</v>
      </c>
      <c r="AJ1498" s="1">
        <v>0</v>
      </c>
      <c r="AK1498" s="1">
        <v>806905552.14999998</v>
      </c>
      <c r="AL1498" s="1">
        <v>657806353.78941798</v>
      </c>
      <c r="AM1498" s="1">
        <v>631571978.78941798</v>
      </c>
      <c r="AN1498" s="1">
        <v>562547794.21379399</v>
      </c>
      <c r="AO1498" s="1">
        <v>530065825.00173497</v>
      </c>
      <c r="AP1498" s="1">
        <v>78796850.070923999</v>
      </c>
      <c r="AQ1498" s="1">
        <v>0</v>
      </c>
      <c r="AR1498" s="1">
        <v>0</v>
      </c>
      <c r="AS1498" s="1">
        <v>0</v>
      </c>
      <c r="AT1498" s="1">
        <v>0</v>
      </c>
      <c r="AU1498" s="1">
        <v>0</v>
      </c>
      <c r="AV1498" s="1">
        <v>885702402.22092402</v>
      </c>
      <c r="AW1498" s="1">
        <v>736603203.86034203</v>
      </c>
      <c r="AX1498" s="1">
        <v>710368828.86034203</v>
      </c>
      <c r="AY1498" s="1">
        <v>641344644.28471804</v>
      </c>
      <c r="AZ1498" s="1">
        <v>608862675.07265902</v>
      </c>
      <c r="BA1498" s="1">
        <v>608862675.07265902</v>
      </c>
      <c r="BB1498" s="1">
        <v>657806353.78941798</v>
      </c>
      <c r="BC1498" s="1">
        <v>631571978.78941798</v>
      </c>
      <c r="BD1498" s="1">
        <v>562547794.21379399</v>
      </c>
      <c r="BE1498" s="1">
        <v>530065825.00173497</v>
      </c>
      <c r="BF1498" s="1">
        <v>530065825.00173497</v>
      </c>
      <c r="BG1498" t="s">
        <v>39</v>
      </c>
    </row>
    <row r="1499" spans="1:59" x14ac:dyDescent="0.25">
      <c r="A1499">
        <v>2154</v>
      </c>
      <c r="B1499" t="s">
        <v>347</v>
      </c>
      <c r="C1499">
        <v>2019</v>
      </c>
      <c r="D1499" s="2">
        <v>14574</v>
      </c>
      <c r="E1499" s="7">
        <v>83838.880000000005</v>
      </c>
      <c r="F1499" t="s">
        <v>38</v>
      </c>
      <c r="G1499" s="2">
        <v>292</v>
      </c>
      <c r="H1499" s="1">
        <v>1553296920</v>
      </c>
      <c r="I1499" s="1">
        <v>633006367.49123895</v>
      </c>
      <c r="J1499" s="1">
        <v>43356211.218639903</v>
      </c>
      <c r="K1499" s="1">
        <v>56201094.396360002</v>
      </c>
      <c r="L1499" s="1">
        <v>0</v>
      </c>
      <c r="M1499" s="1">
        <v>99533091.189999998</v>
      </c>
      <c r="N1499" s="1">
        <v>11569698.4659009</v>
      </c>
      <c r="O1499" s="1">
        <v>8034993.7250231197</v>
      </c>
      <c r="P1499" s="1">
        <v>25669908.32</v>
      </c>
      <c r="Q1499" s="1">
        <v>8211375</v>
      </c>
      <c r="R1499" s="1">
        <v>5517148</v>
      </c>
      <c r="S1499" s="1">
        <v>154750</v>
      </c>
      <c r="T1499" s="1">
        <v>66.440482764652998</v>
      </c>
      <c r="U1499" s="1">
        <v>2.0228059319282901</v>
      </c>
      <c r="V1499" s="1">
        <v>0</v>
      </c>
      <c r="Y1499" s="1">
        <v>250016970</v>
      </c>
      <c r="Z1499" s="1">
        <v>303799437.95517302</v>
      </c>
      <c r="AA1499" s="1">
        <v>0</v>
      </c>
      <c r="AB1499" s="1">
        <v>223419420</v>
      </c>
      <c r="AC1499" s="1">
        <v>303799437.95517302</v>
      </c>
      <c r="AD1499" s="1">
        <v>0</v>
      </c>
      <c r="AE1499" s="1">
        <v>223419420</v>
      </c>
      <c r="AF1499" s="1">
        <v>240555425.11548799</v>
      </c>
      <c r="AG1499" s="1">
        <v>0</v>
      </c>
      <c r="AH1499" s="1">
        <v>223419420</v>
      </c>
      <c r="AI1499" s="1">
        <v>210793536.72034201</v>
      </c>
      <c r="AJ1499" s="1">
        <v>0</v>
      </c>
      <c r="AK1499" s="1">
        <v>775895669.89987803</v>
      </c>
      <c r="AL1499" s="1">
        <v>622842527.49381304</v>
      </c>
      <c r="AM1499" s="1">
        <v>596244977.49381304</v>
      </c>
      <c r="AN1499" s="1">
        <v>533000964.65412802</v>
      </c>
      <c r="AO1499" s="1">
        <v>503239076.258982</v>
      </c>
      <c r="AP1499" s="1">
        <v>75805786.587283999</v>
      </c>
      <c r="AQ1499" s="1">
        <v>0</v>
      </c>
      <c r="AR1499" s="1">
        <v>0</v>
      </c>
      <c r="AS1499" s="1">
        <v>0</v>
      </c>
      <c r="AT1499" s="1">
        <v>0</v>
      </c>
      <c r="AU1499" s="1">
        <v>0</v>
      </c>
      <c r="AV1499" s="1">
        <v>851701456.48716199</v>
      </c>
      <c r="AW1499" s="1">
        <v>698648314.08109701</v>
      </c>
      <c r="AX1499" s="1">
        <v>672050764.08109701</v>
      </c>
      <c r="AY1499" s="1">
        <v>608806751.24141204</v>
      </c>
      <c r="AZ1499" s="1">
        <v>579044862.84626603</v>
      </c>
      <c r="BA1499" s="1">
        <v>579044862.84626603</v>
      </c>
      <c r="BB1499" s="1">
        <v>622842527.49381304</v>
      </c>
      <c r="BC1499" s="1">
        <v>596244977.49381304</v>
      </c>
      <c r="BD1499" s="1">
        <v>533000964.65412802</v>
      </c>
      <c r="BE1499" s="1">
        <v>503239076.258982</v>
      </c>
      <c r="BF1499" s="1">
        <v>503239076.258982</v>
      </c>
      <c r="BG1499" t="s">
        <v>39</v>
      </c>
    </row>
    <row r="1500" spans="1:59" x14ac:dyDescent="0.25">
      <c r="A1500">
        <v>2154</v>
      </c>
      <c r="B1500" t="s">
        <v>347</v>
      </c>
      <c r="C1500">
        <v>2020</v>
      </c>
      <c r="D1500" s="2">
        <v>14678</v>
      </c>
      <c r="E1500" s="7">
        <v>83838.880000000005</v>
      </c>
      <c r="F1500" t="s">
        <v>38</v>
      </c>
      <c r="G1500" s="2">
        <v>292</v>
      </c>
      <c r="H1500" s="1">
        <v>1564381240</v>
      </c>
      <c r="I1500" s="1">
        <v>690396288.56755996</v>
      </c>
      <c r="J1500" s="1">
        <v>38410936.693399899</v>
      </c>
      <c r="K1500" s="1">
        <v>45536206.799999997</v>
      </c>
      <c r="L1500" s="1">
        <v>0</v>
      </c>
      <c r="M1500" s="1">
        <v>99533091.189999998</v>
      </c>
      <c r="N1500" s="1">
        <v>11569698.4659009</v>
      </c>
      <c r="O1500" s="1">
        <v>8034993.7250231197</v>
      </c>
      <c r="P1500" s="1">
        <v>25669908.32</v>
      </c>
      <c r="Q1500" s="1">
        <v>8211375</v>
      </c>
      <c r="R1500" s="1">
        <v>5517148</v>
      </c>
      <c r="S1500" s="1">
        <v>154750</v>
      </c>
      <c r="T1500" s="1">
        <v>71.562984113550897</v>
      </c>
      <c r="U1500" s="1">
        <v>1.1021235066233499</v>
      </c>
      <c r="V1500" s="1">
        <v>0</v>
      </c>
      <c r="Y1500" s="1">
        <v>251801090</v>
      </c>
      <c r="Z1500" s="1">
        <v>332299624.92760998</v>
      </c>
      <c r="AA1500" s="1">
        <v>0</v>
      </c>
      <c r="AB1500" s="1">
        <v>225013740</v>
      </c>
      <c r="AC1500" s="1">
        <v>332299624.92760998</v>
      </c>
      <c r="AD1500" s="1">
        <v>0</v>
      </c>
      <c r="AE1500" s="1">
        <v>225013740</v>
      </c>
      <c r="AF1500" s="1">
        <v>263122532.675565</v>
      </c>
      <c r="AG1500" s="1">
        <v>0</v>
      </c>
      <c r="AH1500" s="1">
        <v>225013740</v>
      </c>
      <c r="AI1500" s="1">
        <v>230568606.90989801</v>
      </c>
      <c r="AJ1500" s="1">
        <v>0</v>
      </c>
      <c r="AK1500" s="1">
        <v>828340316.45095897</v>
      </c>
      <c r="AL1500" s="1">
        <v>648181559.94100904</v>
      </c>
      <c r="AM1500" s="1">
        <v>621394209.94100904</v>
      </c>
      <c r="AN1500" s="1">
        <v>552217117.68896496</v>
      </c>
      <c r="AO1500" s="1">
        <v>519663191.92329699</v>
      </c>
      <c r="AP1500" s="1">
        <v>65140898.990924001</v>
      </c>
      <c r="AQ1500" s="1">
        <v>0</v>
      </c>
      <c r="AR1500" s="1">
        <v>0</v>
      </c>
      <c r="AS1500" s="1">
        <v>0</v>
      </c>
      <c r="AT1500" s="1">
        <v>0</v>
      </c>
      <c r="AU1500" s="1">
        <v>0</v>
      </c>
      <c r="AV1500" s="1">
        <v>893481215.44188297</v>
      </c>
      <c r="AW1500" s="1">
        <v>713322458.93193305</v>
      </c>
      <c r="AX1500" s="1">
        <v>686535108.93193305</v>
      </c>
      <c r="AY1500" s="1">
        <v>617358016.67988896</v>
      </c>
      <c r="AZ1500" s="1">
        <v>584804090.914222</v>
      </c>
      <c r="BA1500" s="1">
        <v>584804090.914222</v>
      </c>
      <c r="BB1500" s="1">
        <v>648181559.94100904</v>
      </c>
      <c r="BC1500" s="1">
        <v>621394209.94100904</v>
      </c>
      <c r="BD1500" s="1">
        <v>552217117.68896496</v>
      </c>
      <c r="BE1500" s="1">
        <v>519663191.92329699</v>
      </c>
      <c r="BF1500" s="1">
        <v>519663191.923298</v>
      </c>
      <c r="BG1500" t="s">
        <v>39</v>
      </c>
    </row>
    <row r="1501" spans="1:59" x14ac:dyDescent="0.25">
      <c r="A1501">
        <v>2154</v>
      </c>
      <c r="B1501" t="s">
        <v>347</v>
      </c>
      <c r="C1501">
        <v>2021</v>
      </c>
      <c r="D1501" s="2">
        <v>14678</v>
      </c>
      <c r="E1501" s="7">
        <v>83838.880000000005</v>
      </c>
      <c r="F1501" t="s">
        <v>38</v>
      </c>
      <c r="G1501" s="2">
        <v>292</v>
      </c>
      <c r="H1501" s="1">
        <v>1564381240</v>
      </c>
      <c r="I1501" s="1">
        <v>714691124.95599997</v>
      </c>
      <c r="J1501" s="1">
        <v>48604678.700000003</v>
      </c>
      <c r="K1501" s="1">
        <v>60966238</v>
      </c>
      <c r="L1501" s="1">
        <v>0</v>
      </c>
      <c r="M1501" s="1">
        <v>99533091.189999998</v>
      </c>
      <c r="N1501" s="1">
        <v>11569698.4659009</v>
      </c>
      <c r="O1501" s="1">
        <v>8034993.7250231197</v>
      </c>
      <c r="P1501" s="1">
        <v>25669908.32</v>
      </c>
      <c r="Q1501" s="1">
        <v>8211375</v>
      </c>
      <c r="R1501" s="1">
        <v>5517148</v>
      </c>
      <c r="S1501" s="1">
        <v>154750</v>
      </c>
      <c r="T1501" s="1">
        <v>69.841244487239607</v>
      </c>
      <c r="U1501" s="1">
        <v>1.05047543734333</v>
      </c>
      <c r="V1501" s="1">
        <v>0</v>
      </c>
      <c r="Y1501" s="1">
        <v>251801090</v>
      </c>
      <c r="Z1501" s="1">
        <v>324423326.04031402</v>
      </c>
      <c r="AA1501" s="1">
        <v>0</v>
      </c>
      <c r="AB1501" s="1">
        <v>225013740</v>
      </c>
      <c r="AC1501" s="1">
        <v>324423326.04031402</v>
      </c>
      <c r="AD1501" s="1">
        <v>0</v>
      </c>
      <c r="AE1501" s="1">
        <v>225013740</v>
      </c>
      <c r="AF1501" s="1">
        <v>256885896.953251</v>
      </c>
      <c r="AG1501" s="1">
        <v>0</v>
      </c>
      <c r="AH1501" s="1">
        <v>225013740</v>
      </c>
      <c r="AI1501" s="1">
        <v>225103577.38286901</v>
      </c>
      <c r="AJ1501" s="1">
        <v>0</v>
      </c>
      <c r="AK1501" s="1">
        <v>862828894.84599996</v>
      </c>
      <c r="AL1501" s="1">
        <v>650499003.06031406</v>
      </c>
      <c r="AM1501" s="1">
        <v>623711653.06031406</v>
      </c>
      <c r="AN1501" s="1">
        <v>556174223.97325099</v>
      </c>
      <c r="AO1501" s="1">
        <v>524391904.40286899</v>
      </c>
      <c r="AP1501" s="1">
        <v>80570930.190924004</v>
      </c>
      <c r="AQ1501" s="1">
        <v>0</v>
      </c>
      <c r="AR1501" s="1">
        <v>0</v>
      </c>
      <c r="AS1501" s="1">
        <v>0</v>
      </c>
      <c r="AT1501" s="1">
        <v>0</v>
      </c>
      <c r="AU1501" s="1">
        <v>0</v>
      </c>
      <c r="AV1501" s="1">
        <v>943399825.036924</v>
      </c>
      <c r="AW1501" s="1">
        <v>731069933.25123799</v>
      </c>
      <c r="AX1501" s="1">
        <v>704282583.25123799</v>
      </c>
      <c r="AY1501" s="1">
        <v>636745154.16417599</v>
      </c>
      <c r="AZ1501" s="1">
        <v>604962834.59379303</v>
      </c>
      <c r="BA1501" s="1">
        <v>604962834.59379303</v>
      </c>
      <c r="BB1501" s="1">
        <v>650499003.06031406</v>
      </c>
      <c r="BC1501" s="1">
        <v>623711653.06031406</v>
      </c>
      <c r="BD1501" s="1">
        <v>556174223.97325099</v>
      </c>
      <c r="BE1501" s="1">
        <v>524391904.40286899</v>
      </c>
      <c r="BF1501" s="1">
        <v>524391904.40286899</v>
      </c>
      <c r="BG1501" t="s">
        <v>39</v>
      </c>
    </row>
    <row r="1502" spans="1:59" x14ac:dyDescent="0.25">
      <c r="A1502">
        <v>2157</v>
      </c>
      <c r="B1502" t="s">
        <v>348</v>
      </c>
      <c r="C1502">
        <v>2017</v>
      </c>
      <c r="D1502" s="2">
        <v>45295</v>
      </c>
      <c r="E1502" s="7">
        <v>129532.1</v>
      </c>
      <c r="F1502" t="s">
        <v>41</v>
      </c>
      <c r="G1502" s="2">
        <v>124</v>
      </c>
      <c r="H1502" s="1">
        <v>2050051700</v>
      </c>
      <c r="I1502" s="1">
        <v>751492291.10000002</v>
      </c>
      <c r="J1502" s="1">
        <v>0</v>
      </c>
      <c r="K1502" s="1">
        <v>202449053</v>
      </c>
      <c r="L1502" s="1">
        <v>47871587.740000002</v>
      </c>
      <c r="M1502" s="1">
        <v>64762522.624722503</v>
      </c>
      <c r="N1502" s="1">
        <v>14968033.6860305</v>
      </c>
      <c r="O1502" s="1">
        <v>65030305.868155003</v>
      </c>
      <c r="P1502" s="1">
        <v>64762522.619999997</v>
      </c>
      <c r="Q1502" s="1">
        <v>16091407</v>
      </c>
      <c r="R1502" s="1">
        <v>6016720</v>
      </c>
      <c r="S1502" s="1">
        <v>23535</v>
      </c>
      <c r="T1502" s="1">
        <v>38.331408289999999</v>
      </c>
      <c r="U1502" s="1">
        <v>8.1630103891246097</v>
      </c>
      <c r="V1502" s="1">
        <v>0</v>
      </c>
      <c r="Y1502" s="1">
        <v>777035725</v>
      </c>
      <c r="Z1502" s="1">
        <v>259230653.37487301</v>
      </c>
      <c r="AA1502" s="1">
        <v>0</v>
      </c>
      <c r="AB1502" s="1">
        <v>694372350</v>
      </c>
      <c r="AC1502" s="1">
        <v>259230653.37487301</v>
      </c>
      <c r="AD1502" s="1">
        <v>0</v>
      </c>
      <c r="AE1502" s="1">
        <v>694372350</v>
      </c>
      <c r="AF1502" s="1">
        <v>204237683.777688</v>
      </c>
      <c r="AG1502" s="1">
        <v>0</v>
      </c>
      <c r="AH1502" s="1">
        <v>694372350</v>
      </c>
      <c r="AI1502" s="1">
        <v>178358639.26136601</v>
      </c>
      <c r="AJ1502" s="1">
        <v>0</v>
      </c>
      <c r="AK1502" s="1">
        <v>816254813.72472203</v>
      </c>
      <c r="AL1502" s="1">
        <v>1101028900.9948699</v>
      </c>
      <c r="AM1502" s="1">
        <v>1018365525.9948699</v>
      </c>
      <c r="AN1502" s="1">
        <v>963372556.39768803</v>
      </c>
      <c r="AO1502" s="1">
        <v>937493511.88136601</v>
      </c>
      <c r="AP1502" s="1">
        <v>330318980.29418498</v>
      </c>
      <c r="AQ1502" s="1">
        <v>0</v>
      </c>
      <c r="AR1502" s="1">
        <v>0</v>
      </c>
      <c r="AS1502" s="1">
        <v>0</v>
      </c>
      <c r="AT1502" s="1">
        <v>0</v>
      </c>
      <c r="AU1502" s="1">
        <v>0</v>
      </c>
      <c r="AV1502" s="1">
        <v>1146573794.0188999</v>
      </c>
      <c r="AW1502" s="1">
        <v>1431347881.2890501</v>
      </c>
      <c r="AX1502" s="1">
        <v>1348684506.2890501</v>
      </c>
      <c r="AY1502" s="1">
        <v>1293691536.69187</v>
      </c>
      <c r="AZ1502" s="1">
        <v>1267812492.17555</v>
      </c>
      <c r="BA1502" s="1">
        <v>1267812492.17555</v>
      </c>
      <c r="BB1502" s="1">
        <v>1101028900.9948699</v>
      </c>
      <c r="BC1502" s="1">
        <v>1018365525.9948699</v>
      </c>
      <c r="BD1502" s="1">
        <v>963372556.39768803</v>
      </c>
      <c r="BE1502" s="1">
        <v>937493511.88136601</v>
      </c>
      <c r="BF1502" s="1">
        <v>937493511.88136494</v>
      </c>
      <c r="BG1502" t="s">
        <v>39</v>
      </c>
    </row>
    <row r="1503" spans="1:59" x14ac:dyDescent="0.25">
      <c r="A1503">
        <v>2157</v>
      </c>
      <c r="B1503" t="s">
        <v>348</v>
      </c>
      <c r="C1503">
        <v>2018</v>
      </c>
      <c r="D1503" s="2">
        <v>46085</v>
      </c>
      <c r="E1503" s="7">
        <v>129532.1</v>
      </c>
      <c r="F1503" t="s">
        <v>41</v>
      </c>
      <c r="G1503" s="2">
        <v>124</v>
      </c>
      <c r="H1503" s="1">
        <v>2085807100</v>
      </c>
      <c r="I1503" s="1">
        <v>770658131.39999998</v>
      </c>
      <c r="J1503" s="1">
        <v>0</v>
      </c>
      <c r="K1503" s="1">
        <v>252320183.80000001</v>
      </c>
      <c r="L1503" s="1">
        <v>0</v>
      </c>
      <c r="M1503" s="1">
        <v>64762522.624722503</v>
      </c>
      <c r="N1503" s="1">
        <v>14968033.6860305</v>
      </c>
      <c r="O1503" s="1">
        <v>65030305.868155003</v>
      </c>
      <c r="P1503" s="1">
        <v>64762522.619999997</v>
      </c>
      <c r="Q1503" s="1">
        <v>16091407</v>
      </c>
      <c r="R1503" s="1">
        <v>6016720</v>
      </c>
      <c r="S1503" s="1">
        <v>23535</v>
      </c>
      <c r="T1503" s="1">
        <v>37.807155692051403</v>
      </c>
      <c r="U1503" s="1">
        <v>5.2330377514664601</v>
      </c>
      <c r="V1503" s="1">
        <v>0</v>
      </c>
      <c r="Y1503" s="1">
        <v>790588175</v>
      </c>
      <c r="Z1503" s="1">
        <v>279902496.13497001</v>
      </c>
      <c r="AA1503" s="1">
        <v>0</v>
      </c>
      <c r="AB1503" s="1">
        <v>706483050</v>
      </c>
      <c r="AC1503" s="1">
        <v>279902496.13497001</v>
      </c>
      <c r="AD1503" s="1">
        <v>0</v>
      </c>
      <c r="AE1503" s="1">
        <v>706483050</v>
      </c>
      <c r="AF1503" s="1">
        <v>220524219.45459899</v>
      </c>
      <c r="AG1503" s="1">
        <v>0</v>
      </c>
      <c r="AH1503" s="1">
        <v>706483050</v>
      </c>
      <c r="AI1503" s="1">
        <v>192581501.01677701</v>
      </c>
      <c r="AJ1503" s="1">
        <v>0</v>
      </c>
      <c r="AK1503" s="1">
        <v>835420654.02472198</v>
      </c>
      <c r="AL1503" s="1">
        <v>1135253193.7549701</v>
      </c>
      <c r="AM1503" s="1">
        <v>1051148068.75497</v>
      </c>
      <c r="AN1503" s="1">
        <v>991769792.07459903</v>
      </c>
      <c r="AO1503" s="1">
        <v>963827073.63677704</v>
      </c>
      <c r="AP1503" s="1">
        <v>332318523.35418499</v>
      </c>
      <c r="AQ1503" s="1">
        <v>0</v>
      </c>
      <c r="AR1503" s="1">
        <v>0</v>
      </c>
      <c r="AS1503" s="1">
        <v>0</v>
      </c>
      <c r="AT1503" s="1">
        <v>0</v>
      </c>
      <c r="AU1503" s="1">
        <v>0</v>
      </c>
      <c r="AV1503" s="1">
        <v>1167739177.3789001</v>
      </c>
      <c r="AW1503" s="1">
        <v>1467571717.1091499</v>
      </c>
      <c r="AX1503" s="1">
        <v>1383466592.1091499</v>
      </c>
      <c r="AY1503" s="1">
        <v>1324088315.4287801</v>
      </c>
      <c r="AZ1503" s="1">
        <v>1296145596.9909599</v>
      </c>
      <c r="BA1503" s="1">
        <v>1296145596.9909599</v>
      </c>
      <c r="BB1503" s="1">
        <v>1135253193.7549701</v>
      </c>
      <c r="BC1503" s="1">
        <v>1051148068.75497</v>
      </c>
      <c r="BD1503" s="1">
        <v>991769792.07459903</v>
      </c>
      <c r="BE1503" s="1">
        <v>963827073.63677704</v>
      </c>
      <c r="BF1503" s="1">
        <v>963827073.63677704</v>
      </c>
      <c r="BG1503" t="s">
        <v>39</v>
      </c>
    </row>
    <row r="1504" spans="1:59" x14ac:dyDescent="0.25">
      <c r="A1504">
        <v>2157</v>
      </c>
      <c r="B1504" t="s">
        <v>348</v>
      </c>
      <c r="C1504">
        <v>2019</v>
      </c>
      <c r="D1504" s="2">
        <v>46085</v>
      </c>
      <c r="E1504" s="7">
        <v>129532.1</v>
      </c>
      <c r="F1504" t="s">
        <v>41</v>
      </c>
      <c r="G1504" s="2">
        <v>124</v>
      </c>
      <c r="H1504" s="1">
        <v>2085807100</v>
      </c>
      <c r="I1504" s="1">
        <v>768072115.70000005</v>
      </c>
      <c r="J1504" s="1">
        <v>0</v>
      </c>
      <c r="K1504" s="1">
        <v>269473016.10000002</v>
      </c>
      <c r="L1504" s="1">
        <v>0</v>
      </c>
      <c r="M1504" s="1">
        <v>64762522.624722503</v>
      </c>
      <c r="N1504" s="1">
        <v>14968033.6860305</v>
      </c>
      <c r="O1504" s="1">
        <v>65030305.868155003</v>
      </c>
      <c r="P1504" s="1">
        <v>64762522.619999997</v>
      </c>
      <c r="Q1504" s="1">
        <v>16091407</v>
      </c>
      <c r="R1504" s="1">
        <v>6016720</v>
      </c>
      <c r="S1504" s="1">
        <v>23535</v>
      </c>
      <c r="T1504" s="1">
        <v>39.428375368890201</v>
      </c>
      <c r="U1504" s="1">
        <v>7.3421161595277402</v>
      </c>
      <c r="V1504" s="1">
        <v>0</v>
      </c>
      <c r="Y1504" s="1">
        <v>790588175</v>
      </c>
      <c r="Z1504" s="1">
        <v>275710429.38800597</v>
      </c>
      <c r="AA1504" s="1">
        <v>0</v>
      </c>
      <c r="AB1504" s="1">
        <v>706483050</v>
      </c>
      <c r="AC1504" s="1">
        <v>275710429.38800597</v>
      </c>
      <c r="AD1504" s="1">
        <v>0</v>
      </c>
      <c r="AE1504" s="1">
        <v>706483050</v>
      </c>
      <c r="AF1504" s="1">
        <v>217221454.17011201</v>
      </c>
      <c r="AG1504" s="1">
        <v>0</v>
      </c>
      <c r="AH1504" s="1">
        <v>706483050</v>
      </c>
      <c r="AI1504" s="1">
        <v>189697230.53816199</v>
      </c>
      <c r="AJ1504" s="1">
        <v>0</v>
      </c>
      <c r="AK1504" s="1">
        <v>832834638.32472205</v>
      </c>
      <c r="AL1504" s="1">
        <v>1131061127.0079999</v>
      </c>
      <c r="AM1504" s="1">
        <v>1046956002.008</v>
      </c>
      <c r="AN1504" s="1">
        <v>988467026.79011202</v>
      </c>
      <c r="AO1504" s="1">
        <v>960942803.158162</v>
      </c>
      <c r="AP1504" s="1">
        <v>349471355.654185</v>
      </c>
      <c r="AQ1504" s="1">
        <v>0</v>
      </c>
      <c r="AR1504" s="1">
        <v>0</v>
      </c>
      <c r="AS1504" s="1">
        <v>0</v>
      </c>
      <c r="AT1504" s="1">
        <v>0</v>
      </c>
      <c r="AU1504" s="1">
        <v>0</v>
      </c>
      <c r="AV1504" s="1">
        <v>1182305993.9789</v>
      </c>
      <c r="AW1504" s="1">
        <v>1480532482.66219</v>
      </c>
      <c r="AX1504" s="1">
        <v>1396427357.66219</v>
      </c>
      <c r="AY1504" s="1">
        <v>1337938382.4442899</v>
      </c>
      <c r="AZ1504" s="1">
        <v>1310414158.81234</v>
      </c>
      <c r="BA1504" s="1">
        <v>1310414158.81234</v>
      </c>
      <c r="BB1504" s="1">
        <v>1131061127.0079999</v>
      </c>
      <c r="BC1504" s="1">
        <v>1046956002.008</v>
      </c>
      <c r="BD1504" s="1">
        <v>988467026.79011202</v>
      </c>
      <c r="BE1504" s="1">
        <v>960942803.158162</v>
      </c>
      <c r="BF1504" s="1">
        <v>960942803.15816104</v>
      </c>
      <c r="BG1504" t="s">
        <v>39</v>
      </c>
    </row>
    <row r="1505" spans="1:59" x14ac:dyDescent="0.25">
      <c r="A1505">
        <v>2157</v>
      </c>
      <c r="B1505" t="s">
        <v>348</v>
      </c>
      <c r="C1505">
        <v>2020</v>
      </c>
      <c r="D1505" s="2">
        <v>42807</v>
      </c>
      <c r="E1505" s="7">
        <v>129532.1</v>
      </c>
      <c r="F1505" t="s">
        <v>41</v>
      </c>
      <c r="G1505" s="2">
        <v>124</v>
      </c>
      <c r="H1505" s="1">
        <v>1937444820</v>
      </c>
      <c r="I1505" s="1">
        <v>802675505.10000002</v>
      </c>
      <c r="J1505" s="1">
        <v>0</v>
      </c>
      <c r="K1505" s="1">
        <v>240200993.30000001</v>
      </c>
      <c r="L1505" s="1">
        <v>0</v>
      </c>
      <c r="M1505" s="1">
        <v>64762522.624722503</v>
      </c>
      <c r="N1505" s="1">
        <v>14968033.6860305</v>
      </c>
      <c r="O1505" s="1">
        <v>65030305.868155003</v>
      </c>
      <c r="P1505" s="1">
        <v>64762522.619999997</v>
      </c>
      <c r="Q1505" s="1">
        <v>16091407</v>
      </c>
      <c r="R1505" s="1">
        <v>6016720</v>
      </c>
      <c r="S1505" s="1">
        <v>23535</v>
      </c>
      <c r="T1505" s="1">
        <v>39.847903647605101</v>
      </c>
      <c r="U1505" s="1">
        <v>2.27700869534935</v>
      </c>
      <c r="V1505" s="1">
        <v>0</v>
      </c>
      <c r="Y1505" s="1">
        <v>734354085</v>
      </c>
      <c r="Z1505" s="1">
        <v>322838742.65889901</v>
      </c>
      <c r="AA1505" s="1">
        <v>0</v>
      </c>
      <c r="AB1505" s="1">
        <v>656231310</v>
      </c>
      <c r="AC1505" s="1">
        <v>322838742.65889901</v>
      </c>
      <c r="AD1505" s="1">
        <v>0</v>
      </c>
      <c r="AE1505" s="1">
        <v>656231310</v>
      </c>
      <c r="AF1505" s="1">
        <v>254352007.27980599</v>
      </c>
      <c r="AG1505" s="1">
        <v>0</v>
      </c>
      <c r="AH1505" s="1">
        <v>656231310</v>
      </c>
      <c r="AI1505" s="1">
        <v>222122955.33670399</v>
      </c>
      <c r="AJ1505" s="1">
        <v>0</v>
      </c>
      <c r="AK1505" s="1">
        <v>867438027.72472203</v>
      </c>
      <c r="AL1505" s="1">
        <v>1121955350.2788899</v>
      </c>
      <c r="AM1505" s="1">
        <v>1043832575.27889</v>
      </c>
      <c r="AN1505" s="1">
        <v>975345839.89980602</v>
      </c>
      <c r="AO1505" s="1">
        <v>943116787.95670402</v>
      </c>
      <c r="AP1505" s="1">
        <v>320199332.85418499</v>
      </c>
      <c r="AQ1505" s="1">
        <v>0</v>
      </c>
      <c r="AR1505" s="1">
        <v>0</v>
      </c>
      <c r="AS1505" s="1">
        <v>0</v>
      </c>
      <c r="AT1505" s="1">
        <v>0</v>
      </c>
      <c r="AU1505" s="1">
        <v>0</v>
      </c>
      <c r="AV1505" s="1">
        <v>1187637360.5789001</v>
      </c>
      <c r="AW1505" s="1">
        <v>1442154683.13308</v>
      </c>
      <c r="AX1505" s="1">
        <v>1364031908.13308</v>
      </c>
      <c r="AY1505" s="1">
        <v>1295545172.7539899</v>
      </c>
      <c r="AZ1505" s="1">
        <v>1263316120.8108799</v>
      </c>
      <c r="BA1505" s="1">
        <v>1263316120.8108799</v>
      </c>
      <c r="BB1505" s="1">
        <v>1121955350.2788899</v>
      </c>
      <c r="BC1505" s="1">
        <v>1043832575.27889</v>
      </c>
      <c r="BD1505" s="1">
        <v>975345839.89980602</v>
      </c>
      <c r="BE1505" s="1">
        <v>943116787.95670402</v>
      </c>
      <c r="BF1505" s="1">
        <v>943116787.95670295</v>
      </c>
      <c r="BG1505" t="s">
        <v>39</v>
      </c>
    </row>
    <row r="1506" spans="1:59" x14ac:dyDescent="0.25">
      <c r="A1506">
        <v>2157</v>
      </c>
      <c r="B1506" t="s">
        <v>348</v>
      </c>
      <c r="C1506">
        <v>2021</v>
      </c>
      <c r="D1506" s="2">
        <v>42807</v>
      </c>
      <c r="E1506" s="7">
        <v>129532.1</v>
      </c>
      <c r="F1506" t="s">
        <v>41</v>
      </c>
      <c r="G1506" s="2">
        <v>124</v>
      </c>
      <c r="H1506" s="1">
        <v>1937444820</v>
      </c>
      <c r="I1506" s="1">
        <v>782405540</v>
      </c>
      <c r="J1506" s="1">
        <v>0</v>
      </c>
      <c r="K1506" s="1">
        <v>183776927</v>
      </c>
      <c r="L1506" s="1">
        <v>53795411.527999997</v>
      </c>
      <c r="M1506" s="1">
        <v>64762522.624722503</v>
      </c>
      <c r="N1506" s="1">
        <v>14968033.6860305</v>
      </c>
      <c r="O1506" s="1">
        <v>65030305.868155003</v>
      </c>
      <c r="P1506" s="1">
        <v>64762522.619999997</v>
      </c>
      <c r="Q1506" s="1">
        <v>16091407</v>
      </c>
      <c r="R1506" s="1">
        <v>6016720</v>
      </c>
      <c r="S1506" s="1">
        <v>23535</v>
      </c>
      <c r="T1506" s="1">
        <v>37.944135902215599</v>
      </c>
      <c r="U1506" s="1">
        <v>6.6649119370000003</v>
      </c>
      <c r="V1506" s="1">
        <v>0</v>
      </c>
      <c r="Y1506" s="1">
        <v>734354085</v>
      </c>
      <c r="Z1506" s="1">
        <v>268775746.46834499</v>
      </c>
      <c r="AA1506" s="1">
        <v>0</v>
      </c>
      <c r="AB1506" s="1">
        <v>656231310</v>
      </c>
      <c r="AC1506" s="1">
        <v>268775746.46834499</v>
      </c>
      <c r="AD1506" s="1">
        <v>0</v>
      </c>
      <c r="AE1506" s="1">
        <v>656231310</v>
      </c>
      <c r="AF1506" s="1">
        <v>211757888.96744201</v>
      </c>
      <c r="AG1506" s="1">
        <v>0</v>
      </c>
      <c r="AH1506" s="1">
        <v>656231310</v>
      </c>
      <c r="AI1506" s="1">
        <v>184925956.025841</v>
      </c>
      <c r="AJ1506" s="1">
        <v>0</v>
      </c>
      <c r="AK1506" s="1">
        <v>847168062.624722</v>
      </c>
      <c r="AL1506" s="1">
        <v>1067892354.08834</v>
      </c>
      <c r="AM1506" s="1">
        <v>989769579.08834398</v>
      </c>
      <c r="AN1506" s="1">
        <v>932751721.58744204</v>
      </c>
      <c r="AO1506" s="1">
        <v>905919788.645841</v>
      </c>
      <c r="AP1506" s="1">
        <v>317570678.08218497</v>
      </c>
      <c r="AQ1506" s="1">
        <v>0</v>
      </c>
      <c r="AR1506" s="1">
        <v>0</v>
      </c>
      <c r="AS1506" s="1">
        <v>0</v>
      </c>
      <c r="AT1506" s="1">
        <v>0</v>
      </c>
      <c r="AU1506" s="1">
        <v>0</v>
      </c>
      <c r="AV1506" s="1">
        <v>1164738740.7068999</v>
      </c>
      <c r="AW1506" s="1">
        <v>1385463032.1705301</v>
      </c>
      <c r="AX1506" s="1">
        <v>1307340257.1705301</v>
      </c>
      <c r="AY1506" s="1">
        <v>1250322399.66962</v>
      </c>
      <c r="AZ1506" s="1">
        <v>1223490466.72802</v>
      </c>
      <c r="BA1506" s="1">
        <v>1223490466.72802</v>
      </c>
      <c r="BB1506" s="1">
        <v>1067892354.08834</v>
      </c>
      <c r="BC1506" s="1">
        <v>989769579.08834398</v>
      </c>
      <c r="BD1506" s="1">
        <v>932751721.58744204</v>
      </c>
      <c r="BE1506" s="1">
        <v>905919788.645841</v>
      </c>
      <c r="BF1506" s="1">
        <v>905919788.645841</v>
      </c>
      <c r="BG1506" t="s">
        <v>39</v>
      </c>
    </row>
    <row r="1507" spans="1:59" x14ac:dyDescent="0.25">
      <c r="A1507">
        <v>2158</v>
      </c>
      <c r="B1507" t="s">
        <v>349</v>
      </c>
      <c r="C1507">
        <v>2017</v>
      </c>
      <c r="D1507" s="2">
        <v>113478</v>
      </c>
      <c r="E1507" s="7">
        <v>84278.67</v>
      </c>
      <c r="F1507" t="s">
        <v>45</v>
      </c>
      <c r="G1507" s="2">
        <v>142</v>
      </c>
      <c r="H1507" s="1">
        <v>5881564740</v>
      </c>
      <c r="I1507" s="1">
        <v>2721375025</v>
      </c>
      <c r="J1507" s="1">
        <v>111220371.40000001</v>
      </c>
      <c r="K1507" s="1">
        <v>1086333831</v>
      </c>
      <c r="L1507" s="1">
        <v>139367323.96399999</v>
      </c>
      <c r="M1507" s="1">
        <v>237572057.13009501</v>
      </c>
      <c r="N1507" s="1">
        <v>60162771.213916197</v>
      </c>
      <c r="O1507" s="1">
        <v>44008448.998219997</v>
      </c>
      <c r="P1507" s="1">
        <v>237572057.13009501</v>
      </c>
      <c r="Q1507" s="1">
        <v>51164296</v>
      </c>
      <c r="R1507" s="1">
        <v>23097293</v>
      </c>
      <c r="S1507" s="1">
        <v>317323</v>
      </c>
      <c r="T1507" s="1">
        <v>49.242405167173501</v>
      </c>
      <c r="U1507" s="1">
        <v>3.6489162008960498</v>
      </c>
      <c r="V1507" s="1">
        <v>1100664</v>
      </c>
      <c r="W1507" s="1">
        <v>34.9</v>
      </c>
      <c r="X1507" s="1">
        <v>0.92</v>
      </c>
      <c r="Y1507" s="1">
        <v>1946715090</v>
      </c>
      <c r="Z1507" s="1">
        <v>1270484570.8004301</v>
      </c>
      <c r="AA1507" s="1">
        <v>23816167.631999999</v>
      </c>
      <c r="AB1507" s="1">
        <v>1739617740</v>
      </c>
      <c r="AC1507" s="1">
        <v>1270484570.8004301</v>
      </c>
      <c r="AD1507" s="1">
        <v>23816167.631999999</v>
      </c>
      <c r="AE1507" s="1">
        <v>1739617740</v>
      </c>
      <c r="AF1507" s="1">
        <v>1002412740.41596</v>
      </c>
      <c r="AG1507" s="1">
        <v>23816167.631999999</v>
      </c>
      <c r="AH1507" s="1">
        <v>1739617740</v>
      </c>
      <c r="AI1507" s="1">
        <v>876261290.82327902</v>
      </c>
      <c r="AJ1507" s="1">
        <v>23816167.631999999</v>
      </c>
      <c r="AK1507" s="1">
        <v>3070167453.5300899</v>
      </c>
      <c r="AL1507" s="1">
        <v>3589808256.9625301</v>
      </c>
      <c r="AM1507" s="1">
        <v>3382710906.9625301</v>
      </c>
      <c r="AN1507" s="1">
        <v>3114639076.5780602</v>
      </c>
      <c r="AO1507" s="1">
        <v>2988487626.9853702</v>
      </c>
      <c r="AP1507" s="1">
        <v>1329872375.1761301</v>
      </c>
      <c r="AQ1507" s="1">
        <v>0</v>
      </c>
      <c r="AR1507" s="1">
        <v>0</v>
      </c>
      <c r="AS1507" s="1">
        <v>0</v>
      </c>
      <c r="AT1507" s="1">
        <v>0</v>
      </c>
      <c r="AU1507" s="1">
        <v>0</v>
      </c>
      <c r="AV1507" s="1">
        <v>4400039828.7062302</v>
      </c>
      <c r="AW1507" s="1">
        <v>4919680632.1386604</v>
      </c>
      <c r="AX1507" s="1">
        <v>4712583282.1386604</v>
      </c>
      <c r="AY1507" s="1">
        <v>4444511451.7542</v>
      </c>
      <c r="AZ1507" s="1">
        <v>4318360002.1615105</v>
      </c>
      <c r="BA1507" s="1">
        <v>4318360002.1615105</v>
      </c>
      <c r="BB1507" s="1">
        <v>3589808256.9625301</v>
      </c>
      <c r="BC1507" s="1">
        <v>3382710906.9625301</v>
      </c>
      <c r="BD1507" s="1">
        <v>3114639076.5780602</v>
      </c>
      <c r="BE1507" s="1">
        <v>2988487626.9853702</v>
      </c>
      <c r="BF1507" s="1">
        <v>2988487626.9853702</v>
      </c>
      <c r="BG1507" t="s">
        <v>39</v>
      </c>
    </row>
    <row r="1508" spans="1:59" x14ac:dyDescent="0.25">
      <c r="A1508">
        <v>2158</v>
      </c>
      <c r="B1508" t="s">
        <v>349</v>
      </c>
      <c r="C1508">
        <v>2018</v>
      </c>
      <c r="D1508" s="2">
        <v>113478</v>
      </c>
      <c r="E1508" s="7">
        <v>84278.67</v>
      </c>
      <c r="F1508" t="s">
        <v>45</v>
      </c>
      <c r="G1508" s="2">
        <v>142</v>
      </c>
      <c r="H1508" s="1">
        <v>5881564740</v>
      </c>
      <c r="I1508" s="1">
        <v>2774322894</v>
      </c>
      <c r="J1508" s="1">
        <v>138882586.30000001</v>
      </c>
      <c r="K1508" s="1">
        <v>1207840666</v>
      </c>
      <c r="L1508" s="1">
        <v>106049087.90000001</v>
      </c>
      <c r="M1508" s="1">
        <v>237572057.13009501</v>
      </c>
      <c r="N1508" s="1">
        <v>60162771.213916197</v>
      </c>
      <c r="O1508" s="1">
        <v>44008448.998219997</v>
      </c>
      <c r="P1508" s="1">
        <v>237572057.13009501</v>
      </c>
      <c r="Q1508" s="1">
        <v>51164296</v>
      </c>
      <c r="R1508" s="1">
        <v>23097293</v>
      </c>
      <c r="S1508" s="1">
        <v>317323</v>
      </c>
      <c r="T1508" s="1">
        <v>50.614776986763403</v>
      </c>
      <c r="U1508" s="1">
        <v>2.5363076824833901</v>
      </c>
      <c r="V1508" s="1">
        <v>1100664</v>
      </c>
      <c r="W1508" s="1">
        <v>34.9</v>
      </c>
      <c r="X1508" s="1">
        <v>0.92</v>
      </c>
      <c r="Y1508" s="1">
        <v>1946715090</v>
      </c>
      <c r="Z1508" s="1">
        <v>1339729747.02526</v>
      </c>
      <c r="AA1508" s="1">
        <v>23816167.631999999</v>
      </c>
      <c r="AB1508" s="1">
        <v>1739617740</v>
      </c>
      <c r="AC1508" s="1">
        <v>1339729747.02526</v>
      </c>
      <c r="AD1508" s="1">
        <v>23816167.631999999</v>
      </c>
      <c r="AE1508" s="1">
        <v>1739617740</v>
      </c>
      <c r="AF1508" s="1">
        <v>1057047207.02455</v>
      </c>
      <c r="AG1508" s="1">
        <v>23816167.631999999</v>
      </c>
      <c r="AH1508" s="1">
        <v>1739617740</v>
      </c>
      <c r="AI1508" s="1">
        <v>924020129.37715995</v>
      </c>
      <c r="AJ1508" s="1">
        <v>23816167.631999999</v>
      </c>
      <c r="AK1508" s="1">
        <v>3150777537.43009</v>
      </c>
      <c r="AL1508" s="1">
        <v>3686715648.0873599</v>
      </c>
      <c r="AM1508" s="1">
        <v>3479618298.0873599</v>
      </c>
      <c r="AN1508" s="1">
        <v>3196935758.0866399</v>
      </c>
      <c r="AO1508" s="1">
        <v>3063908680.43925</v>
      </c>
      <c r="AP1508" s="1">
        <v>1418060974.1121299</v>
      </c>
      <c r="AQ1508" s="1">
        <v>0</v>
      </c>
      <c r="AR1508" s="1">
        <v>0</v>
      </c>
      <c r="AS1508" s="1">
        <v>0</v>
      </c>
      <c r="AT1508" s="1">
        <v>0</v>
      </c>
      <c r="AU1508" s="1">
        <v>0</v>
      </c>
      <c r="AV1508" s="1">
        <v>4568838511.5422297</v>
      </c>
      <c r="AW1508" s="1">
        <v>5104776622.1994896</v>
      </c>
      <c r="AX1508" s="1">
        <v>4897679272.1994896</v>
      </c>
      <c r="AY1508" s="1">
        <v>4614996732.1987801</v>
      </c>
      <c r="AZ1508" s="1">
        <v>4481969654.5513897</v>
      </c>
      <c r="BA1508" s="1">
        <v>4481969654.5513897</v>
      </c>
      <c r="BB1508" s="1">
        <v>3686715648.0873599</v>
      </c>
      <c r="BC1508" s="1">
        <v>3479618298.0873599</v>
      </c>
      <c r="BD1508" s="1">
        <v>3196935758.0866399</v>
      </c>
      <c r="BE1508" s="1">
        <v>3063908680.43925</v>
      </c>
      <c r="BF1508" s="1">
        <v>3063908680.43925</v>
      </c>
      <c r="BG1508" t="s">
        <v>39</v>
      </c>
    </row>
    <row r="1509" spans="1:59" x14ac:dyDescent="0.25">
      <c r="A1509">
        <v>2158</v>
      </c>
      <c r="B1509" t="s">
        <v>349</v>
      </c>
      <c r="C1509">
        <v>2019</v>
      </c>
      <c r="D1509" s="2">
        <v>113478</v>
      </c>
      <c r="E1509" s="7">
        <v>84278.67</v>
      </c>
      <c r="F1509" t="s">
        <v>45</v>
      </c>
      <c r="G1509" s="2">
        <v>142</v>
      </c>
      <c r="H1509" s="1">
        <v>5881564740</v>
      </c>
      <c r="I1509" s="1">
        <v>2619010094</v>
      </c>
      <c r="J1509" s="1">
        <v>127607946.5</v>
      </c>
      <c r="K1509" s="1">
        <v>1097284564.5119901</v>
      </c>
      <c r="L1509" s="1">
        <v>73420555.75</v>
      </c>
      <c r="M1509" s="1">
        <v>237572057.13009501</v>
      </c>
      <c r="N1509" s="1">
        <v>60162771.213916197</v>
      </c>
      <c r="O1509" s="1">
        <v>44008448.998219997</v>
      </c>
      <c r="P1509" s="1">
        <v>237572057.13009501</v>
      </c>
      <c r="Q1509" s="1">
        <v>51164296</v>
      </c>
      <c r="R1509" s="1">
        <v>23097293</v>
      </c>
      <c r="S1509" s="1">
        <v>317323</v>
      </c>
      <c r="T1509" s="1">
        <v>49.106179934008097</v>
      </c>
      <c r="U1509" s="1">
        <v>5.8951076732394903</v>
      </c>
      <c r="V1509" s="1">
        <v>1100664</v>
      </c>
      <c r="W1509" s="1">
        <v>34.9</v>
      </c>
      <c r="X1509" s="1">
        <v>0.92</v>
      </c>
      <c r="Y1509" s="1">
        <v>1946715090</v>
      </c>
      <c r="Z1509" s="1">
        <v>1204097379.68626</v>
      </c>
      <c r="AA1509" s="1">
        <v>23816167.631999999</v>
      </c>
      <c r="AB1509" s="1">
        <v>1739617740</v>
      </c>
      <c r="AC1509" s="1">
        <v>1204097379.68626</v>
      </c>
      <c r="AD1509" s="1">
        <v>23816167.631999999</v>
      </c>
      <c r="AE1509" s="1">
        <v>1739617740</v>
      </c>
      <c r="AF1509" s="1">
        <v>950033224.99111795</v>
      </c>
      <c r="AG1509" s="1">
        <v>23816167.631999999</v>
      </c>
      <c r="AH1509" s="1">
        <v>1739617740</v>
      </c>
      <c r="AI1509" s="1">
        <v>830473622.78163803</v>
      </c>
      <c r="AJ1509" s="1">
        <v>23816167.631999999</v>
      </c>
      <c r="AK1509" s="1">
        <v>2984190097.6300902</v>
      </c>
      <c r="AL1509" s="1">
        <v>3539808640.94835</v>
      </c>
      <c r="AM1509" s="1">
        <v>3332711290.94835</v>
      </c>
      <c r="AN1509" s="1">
        <v>3078647136.2532101</v>
      </c>
      <c r="AO1509" s="1">
        <v>2959087534.0437298</v>
      </c>
      <c r="AP1509" s="1">
        <v>1274876340.4741199</v>
      </c>
      <c r="AQ1509" s="1">
        <v>0</v>
      </c>
      <c r="AR1509" s="1">
        <v>0</v>
      </c>
      <c r="AS1509" s="1">
        <v>0</v>
      </c>
      <c r="AT1509" s="1">
        <v>0</v>
      </c>
      <c r="AU1509" s="1">
        <v>0</v>
      </c>
      <c r="AV1509" s="1">
        <v>4259066438.1042199</v>
      </c>
      <c r="AW1509" s="1">
        <v>4814684981.4224796</v>
      </c>
      <c r="AX1509" s="1">
        <v>4607587631.4224796</v>
      </c>
      <c r="AY1509" s="1">
        <v>4353523476.7273397</v>
      </c>
      <c r="AZ1509" s="1">
        <v>4233963874.5178499</v>
      </c>
      <c r="BA1509" s="1">
        <v>4233963874.5178499</v>
      </c>
      <c r="BB1509" s="1">
        <v>3539808640.94835</v>
      </c>
      <c r="BC1509" s="1">
        <v>3332711290.94835</v>
      </c>
      <c r="BD1509" s="1">
        <v>3078647136.2532101</v>
      </c>
      <c r="BE1509" s="1">
        <v>2959087534.0437298</v>
      </c>
      <c r="BF1509" s="1">
        <v>2959087534.0437298</v>
      </c>
      <c r="BG1509" t="s">
        <v>39</v>
      </c>
    </row>
    <row r="1510" spans="1:59" x14ac:dyDescent="0.25">
      <c r="A1510">
        <v>2158</v>
      </c>
      <c r="B1510" t="s">
        <v>349</v>
      </c>
      <c r="C1510">
        <v>2020</v>
      </c>
      <c r="D1510" s="2">
        <v>113500</v>
      </c>
      <c r="E1510" s="7">
        <v>84278.67</v>
      </c>
      <c r="F1510" t="s">
        <v>45</v>
      </c>
      <c r="G1510" s="2">
        <v>142</v>
      </c>
      <c r="H1510" s="1">
        <v>5882705000</v>
      </c>
      <c r="I1510" s="1">
        <v>2890353987.7319999</v>
      </c>
      <c r="J1510" s="1">
        <v>333723950.39999998</v>
      </c>
      <c r="K1510" s="1">
        <v>1060427294</v>
      </c>
      <c r="L1510" s="1">
        <v>53894154.391999997</v>
      </c>
      <c r="M1510" s="1">
        <v>237572057.13009501</v>
      </c>
      <c r="N1510" s="1">
        <v>60162771.213916197</v>
      </c>
      <c r="O1510" s="1">
        <v>44008448.998219997</v>
      </c>
      <c r="P1510" s="1">
        <v>237572057.13009501</v>
      </c>
      <c r="Q1510" s="1">
        <v>51164296</v>
      </c>
      <c r="R1510" s="1">
        <v>23097293</v>
      </c>
      <c r="S1510" s="1">
        <v>317323</v>
      </c>
      <c r="T1510" s="1">
        <v>50.552685820438299</v>
      </c>
      <c r="U1510" s="1">
        <v>1.99021591945642</v>
      </c>
      <c r="V1510" s="1">
        <v>1100664</v>
      </c>
      <c r="W1510" s="1">
        <v>34.9</v>
      </c>
      <c r="X1510" s="1">
        <v>0.92</v>
      </c>
      <c r="Y1510" s="1">
        <v>1947092500</v>
      </c>
      <c r="Z1510" s="1">
        <v>1353216657.20278</v>
      </c>
      <c r="AA1510" s="1">
        <v>23816167.631999999</v>
      </c>
      <c r="AB1510" s="1">
        <v>1739955000</v>
      </c>
      <c r="AC1510" s="1">
        <v>1353216657.20278</v>
      </c>
      <c r="AD1510" s="1">
        <v>23816167.631999999</v>
      </c>
      <c r="AE1510" s="1">
        <v>1739955000</v>
      </c>
      <c r="AF1510" s="1">
        <v>1067688383.55003</v>
      </c>
      <c r="AG1510" s="1">
        <v>23816167.631999999</v>
      </c>
      <c r="AH1510" s="1">
        <v>1739955000</v>
      </c>
      <c r="AI1510" s="1">
        <v>933322137.12521601</v>
      </c>
      <c r="AJ1510" s="1">
        <v>23816167.631999999</v>
      </c>
      <c r="AK1510" s="1">
        <v>3461649995.2620902</v>
      </c>
      <c r="AL1510" s="1">
        <v>3895421332.3648801</v>
      </c>
      <c r="AM1510" s="1">
        <v>3688283832.3648801</v>
      </c>
      <c r="AN1510" s="1">
        <v>3402755558.7121301</v>
      </c>
      <c r="AO1510" s="1">
        <v>3268389312.2873101</v>
      </c>
      <c r="AP1510" s="1">
        <v>1218492668.60413</v>
      </c>
      <c r="AQ1510" s="1">
        <v>0</v>
      </c>
      <c r="AR1510" s="1">
        <v>0</v>
      </c>
      <c r="AS1510" s="1">
        <v>0</v>
      </c>
      <c r="AT1510" s="1">
        <v>0</v>
      </c>
      <c r="AU1510" s="1">
        <v>0</v>
      </c>
      <c r="AV1510" s="1">
        <v>4680142663.86623</v>
      </c>
      <c r="AW1510" s="1">
        <v>5113914000.9690104</v>
      </c>
      <c r="AX1510" s="1">
        <v>4906776500.9690104</v>
      </c>
      <c r="AY1510" s="1">
        <v>4621248227.3162699</v>
      </c>
      <c r="AZ1510" s="1">
        <v>4486881980.8914404</v>
      </c>
      <c r="BA1510" s="1">
        <v>4486881980.8914404</v>
      </c>
      <c r="BB1510" s="1">
        <v>3895421332.3648801</v>
      </c>
      <c r="BC1510" s="1">
        <v>3688283832.3648801</v>
      </c>
      <c r="BD1510" s="1">
        <v>3402755558.7121301</v>
      </c>
      <c r="BE1510" s="1">
        <v>3268389312.2873101</v>
      </c>
      <c r="BF1510" s="1">
        <v>3268389312.2873101</v>
      </c>
      <c r="BG1510" t="s">
        <v>39</v>
      </c>
    </row>
    <row r="1511" spans="1:59" x14ac:dyDescent="0.25">
      <c r="A1511">
        <v>2158</v>
      </c>
      <c r="B1511" t="s">
        <v>349</v>
      </c>
      <c r="C1511">
        <v>2021</v>
      </c>
      <c r="D1511" s="2">
        <v>113500</v>
      </c>
      <c r="E1511" s="7">
        <v>84278.67</v>
      </c>
      <c r="F1511" t="s">
        <v>45</v>
      </c>
      <c r="G1511" s="2">
        <v>142</v>
      </c>
      <c r="H1511" s="1">
        <v>5882705000</v>
      </c>
      <c r="I1511" s="1">
        <v>3204265781</v>
      </c>
      <c r="J1511" s="1">
        <v>403801461.80000001</v>
      </c>
      <c r="K1511" s="1">
        <v>1188974046</v>
      </c>
      <c r="L1511" s="1">
        <v>78852161.319999993</v>
      </c>
      <c r="M1511" s="1">
        <v>237572057.13009501</v>
      </c>
      <c r="N1511" s="1">
        <v>60162771.213916197</v>
      </c>
      <c r="O1511" s="1">
        <v>44008448.998219997</v>
      </c>
      <c r="P1511" s="1">
        <v>237572057.13009501</v>
      </c>
      <c r="Q1511" s="1">
        <v>51164296</v>
      </c>
      <c r="R1511" s="1">
        <v>23097293</v>
      </c>
      <c r="S1511" s="1">
        <v>317323</v>
      </c>
      <c r="T1511" s="1">
        <v>50.490898161155698</v>
      </c>
      <c r="U1511" s="1">
        <v>3.40831875900236</v>
      </c>
      <c r="V1511" s="1">
        <v>1100664</v>
      </c>
      <c r="W1511" s="1">
        <v>34.9</v>
      </c>
      <c r="X1511" s="1">
        <v>0.92</v>
      </c>
      <c r="Y1511" s="1">
        <v>1947092500</v>
      </c>
      <c r="Z1511" s="1">
        <v>1311978794.3441899</v>
      </c>
      <c r="AA1511" s="1">
        <v>23816167.631999999</v>
      </c>
      <c r="AB1511" s="1">
        <v>1739955000</v>
      </c>
      <c r="AC1511" s="1">
        <v>1311978794.3441899</v>
      </c>
      <c r="AD1511" s="1">
        <v>23816167.631999999</v>
      </c>
      <c r="AE1511" s="1">
        <v>1739955000</v>
      </c>
      <c r="AF1511" s="1">
        <v>1035151696.31508</v>
      </c>
      <c r="AG1511" s="1">
        <v>23816167.631999999</v>
      </c>
      <c r="AH1511" s="1">
        <v>1739955000</v>
      </c>
      <c r="AI1511" s="1">
        <v>904880120.77196503</v>
      </c>
      <c r="AJ1511" s="1">
        <v>23816167.631999999</v>
      </c>
      <c r="AK1511" s="1">
        <v>3845639299.93009</v>
      </c>
      <c r="AL1511" s="1">
        <v>3924260980.9062901</v>
      </c>
      <c r="AM1511" s="1">
        <v>3717123480.9062901</v>
      </c>
      <c r="AN1511" s="1">
        <v>3440296382.8771701</v>
      </c>
      <c r="AO1511" s="1">
        <v>3310024807.3340602</v>
      </c>
      <c r="AP1511" s="1">
        <v>1371997427.53213</v>
      </c>
      <c r="AQ1511" s="1">
        <v>0</v>
      </c>
      <c r="AR1511" s="1">
        <v>0</v>
      </c>
      <c r="AS1511" s="1">
        <v>0</v>
      </c>
      <c r="AT1511" s="1">
        <v>0</v>
      </c>
      <c r="AU1511" s="1">
        <v>0</v>
      </c>
      <c r="AV1511" s="1">
        <v>5217636727.4622297</v>
      </c>
      <c r="AW1511" s="1">
        <v>5296258408.4384298</v>
      </c>
      <c r="AX1511" s="1">
        <v>5089120908.4384298</v>
      </c>
      <c r="AY1511" s="1">
        <v>4812293810.4093103</v>
      </c>
      <c r="AZ1511" s="1">
        <v>4682022234.86619</v>
      </c>
      <c r="BA1511" s="1">
        <v>4682022234.86619</v>
      </c>
      <c r="BB1511" s="1">
        <v>3924260980.9062901</v>
      </c>
      <c r="BC1511" s="1">
        <v>3717123480.9062901</v>
      </c>
      <c r="BD1511" s="1">
        <v>3440296382.8771701</v>
      </c>
      <c r="BE1511" s="1">
        <v>3310024807.3340602</v>
      </c>
      <c r="BF1511" s="1">
        <v>3310024807.3340602</v>
      </c>
      <c r="BG1511" t="s">
        <v>39</v>
      </c>
    </row>
    <row r="1512" spans="1:59" x14ac:dyDescent="0.25">
      <c r="A1512">
        <v>2159</v>
      </c>
      <c r="B1512" t="s">
        <v>350</v>
      </c>
      <c r="C1512">
        <v>2017</v>
      </c>
      <c r="D1512" s="2">
        <v>51793</v>
      </c>
      <c r="E1512" s="7">
        <v>137204.29</v>
      </c>
      <c r="F1512" t="s">
        <v>45</v>
      </c>
      <c r="G1512" s="2">
        <v>153</v>
      </c>
      <c r="H1512" s="1">
        <v>2892380085</v>
      </c>
      <c r="I1512" s="1">
        <v>1601016752.3399999</v>
      </c>
      <c r="J1512" s="1">
        <v>717820426.39999998</v>
      </c>
      <c r="K1512" s="1">
        <v>226326329.06999999</v>
      </c>
      <c r="L1512" s="1">
        <v>0</v>
      </c>
      <c r="M1512" s="1">
        <v>126257989.5</v>
      </c>
      <c r="N1512" s="1">
        <v>22017752.0699999</v>
      </c>
      <c r="O1512" s="1">
        <v>4619224.1965648504</v>
      </c>
      <c r="P1512" s="1">
        <v>126257989.5</v>
      </c>
      <c r="Q1512" s="1">
        <v>43303012</v>
      </c>
      <c r="R1512" s="1">
        <v>10432889</v>
      </c>
      <c r="S1512" s="1">
        <v>719726</v>
      </c>
      <c r="T1512" s="1">
        <v>48.789912503442103</v>
      </c>
      <c r="U1512" s="1">
        <v>3.0398110805871599</v>
      </c>
      <c r="V1512" s="1">
        <v>0</v>
      </c>
      <c r="Y1512" s="1">
        <v>888508915</v>
      </c>
      <c r="Z1512" s="1">
        <v>1050397928.3462501</v>
      </c>
      <c r="AA1512" s="1">
        <v>0</v>
      </c>
      <c r="AB1512" s="1">
        <v>793986690</v>
      </c>
      <c r="AC1512" s="1">
        <v>1050397928.3462501</v>
      </c>
      <c r="AD1512" s="1">
        <v>0</v>
      </c>
      <c r="AE1512" s="1">
        <v>793986690</v>
      </c>
      <c r="AF1512" s="1">
        <v>831526571.63786197</v>
      </c>
      <c r="AG1512" s="1">
        <v>0</v>
      </c>
      <c r="AH1512" s="1">
        <v>793986690</v>
      </c>
      <c r="AI1512" s="1">
        <v>728528286.12802994</v>
      </c>
      <c r="AJ1512" s="1">
        <v>0</v>
      </c>
      <c r="AK1512" s="1">
        <v>2445095168.2399998</v>
      </c>
      <c r="AL1512" s="1">
        <v>2782985259.2462502</v>
      </c>
      <c r="AM1512" s="1">
        <v>2688463034.2462502</v>
      </c>
      <c r="AN1512" s="1">
        <v>2469591677.5378599</v>
      </c>
      <c r="AO1512" s="1">
        <v>2366593392.0280299</v>
      </c>
      <c r="AP1512" s="1">
        <v>252963305.336564</v>
      </c>
      <c r="AQ1512" s="1">
        <v>0</v>
      </c>
      <c r="AR1512" s="1">
        <v>0</v>
      </c>
      <c r="AS1512" s="1">
        <v>0</v>
      </c>
      <c r="AT1512" s="1">
        <v>0</v>
      </c>
      <c r="AU1512" s="1">
        <v>0</v>
      </c>
      <c r="AV1512" s="1">
        <v>2698058473.57656</v>
      </c>
      <c r="AW1512" s="1">
        <v>3035948564.5828199</v>
      </c>
      <c r="AX1512" s="1">
        <v>2941426339.5828199</v>
      </c>
      <c r="AY1512" s="1">
        <v>2722554982.8744202</v>
      </c>
      <c r="AZ1512" s="1">
        <v>2619556697.3645902</v>
      </c>
      <c r="BA1512" s="1">
        <v>2619556697.3645902</v>
      </c>
      <c r="BB1512" s="1">
        <v>2782985259.2462502</v>
      </c>
      <c r="BC1512" s="1">
        <v>2688463034.2462502</v>
      </c>
      <c r="BD1512" s="1">
        <v>2469591677.5378599</v>
      </c>
      <c r="BE1512" s="1">
        <v>2366593392.0280299</v>
      </c>
      <c r="BF1512" s="1">
        <v>2366593392.0280299</v>
      </c>
      <c r="BG1512" t="s">
        <v>39</v>
      </c>
    </row>
    <row r="1513" spans="1:59" x14ac:dyDescent="0.25">
      <c r="A1513">
        <v>2159</v>
      </c>
      <c r="B1513" t="s">
        <v>350</v>
      </c>
      <c r="C1513">
        <v>2018</v>
      </c>
      <c r="D1513" s="2">
        <v>51522</v>
      </c>
      <c r="E1513" s="7">
        <v>137204.29</v>
      </c>
      <c r="F1513" t="s">
        <v>45</v>
      </c>
      <c r="G1513" s="2">
        <v>153</v>
      </c>
      <c r="H1513" s="1">
        <v>2877246090</v>
      </c>
      <c r="I1513" s="1">
        <v>1709854245</v>
      </c>
      <c r="J1513" s="1">
        <v>823239741.89999998</v>
      </c>
      <c r="K1513" s="1">
        <v>232872675.69999999</v>
      </c>
      <c r="L1513" s="1">
        <v>0</v>
      </c>
      <c r="M1513" s="1">
        <v>126257989.5</v>
      </c>
      <c r="N1513" s="1">
        <v>22017752.0699999</v>
      </c>
      <c r="O1513" s="1">
        <v>4619224.1965648504</v>
      </c>
      <c r="P1513" s="1">
        <v>126257989.5</v>
      </c>
      <c r="Q1513" s="1">
        <v>43303012</v>
      </c>
      <c r="R1513" s="1">
        <v>10432889</v>
      </c>
      <c r="S1513" s="1">
        <v>719726</v>
      </c>
      <c r="T1513" s="1">
        <v>50.230112911300601</v>
      </c>
      <c r="U1513" s="1">
        <v>2.1338361399135701</v>
      </c>
      <c r="V1513" s="1">
        <v>0</v>
      </c>
      <c r="Y1513" s="1">
        <v>883859910</v>
      </c>
      <c r="Z1513" s="1">
        <v>1104264863.04126</v>
      </c>
      <c r="AA1513" s="1">
        <v>0</v>
      </c>
      <c r="AB1513" s="1">
        <v>789832260</v>
      </c>
      <c r="AC1513" s="1">
        <v>1104264863.04126</v>
      </c>
      <c r="AD1513" s="1">
        <v>0</v>
      </c>
      <c r="AE1513" s="1">
        <v>789832260</v>
      </c>
      <c r="AF1513" s="1">
        <v>874169256.20799005</v>
      </c>
      <c r="AG1513" s="1">
        <v>0</v>
      </c>
      <c r="AH1513" s="1">
        <v>789832260</v>
      </c>
      <c r="AI1513" s="1">
        <v>765888970.63938797</v>
      </c>
      <c r="AJ1513" s="1">
        <v>0</v>
      </c>
      <c r="AK1513" s="1">
        <v>2659351976.4000001</v>
      </c>
      <c r="AL1513" s="1">
        <v>2937622504.4412699</v>
      </c>
      <c r="AM1513" s="1">
        <v>2843594854.4412699</v>
      </c>
      <c r="AN1513" s="1">
        <v>2613499247.6079898</v>
      </c>
      <c r="AO1513" s="1">
        <v>2505218962.0393801</v>
      </c>
      <c r="AP1513" s="1">
        <v>259509651.966564</v>
      </c>
      <c r="AQ1513" s="1">
        <v>0</v>
      </c>
      <c r="AR1513" s="1">
        <v>0</v>
      </c>
      <c r="AS1513" s="1">
        <v>0</v>
      </c>
      <c r="AT1513" s="1">
        <v>0</v>
      </c>
      <c r="AU1513" s="1">
        <v>0</v>
      </c>
      <c r="AV1513" s="1">
        <v>2918861628.36656</v>
      </c>
      <c r="AW1513" s="1">
        <v>3197132156.4078302</v>
      </c>
      <c r="AX1513" s="1">
        <v>3103104506.4078302</v>
      </c>
      <c r="AY1513" s="1">
        <v>2873008899.5745502</v>
      </c>
      <c r="AZ1513" s="1">
        <v>2764728614.00595</v>
      </c>
      <c r="BA1513" s="1">
        <v>2764728614.00595</v>
      </c>
      <c r="BB1513" s="1">
        <v>2937622504.4412699</v>
      </c>
      <c r="BC1513" s="1">
        <v>2843594854.4412699</v>
      </c>
      <c r="BD1513" s="1">
        <v>2613499247.6079898</v>
      </c>
      <c r="BE1513" s="1">
        <v>2505218962.0393801</v>
      </c>
      <c r="BF1513" s="1">
        <v>2505218962.0393801</v>
      </c>
      <c r="BG1513" t="s">
        <v>39</v>
      </c>
    </row>
    <row r="1514" spans="1:59" x14ac:dyDescent="0.25">
      <c r="A1514">
        <v>2159</v>
      </c>
      <c r="B1514" t="s">
        <v>350</v>
      </c>
      <c r="C1514">
        <v>2019</v>
      </c>
      <c r="D1514" s="2">
        <v>51479</v>
      </c>
      <c r="E1514" s="7">
        <v>137204.29</v>
      </c>
      <c r="F1514" t="s">
        <v>45</v>
      </c>
      <c r="G1514" s="2">
        <v>153</v>
      </c>
      <c r="H1514" s="1">
        <v>2874844755</v>
      </c>
      <c r="I1514" s="1">
        <v>1599071422</v>
      </c>
      <c r="J1514" s="1">
        <v>661721918.29999995</v>
      </c>
      <c r="K1514" s="1">
        <v>223553337.06</v>
      </c>
      <c r="L1514" s="1">
        <v>0</v>
      </c>
      <c r="M1514" s="1">
        <v>126257989.5</v>
      </c>
      <c r="N1514" s="1">
        <v>22017752.0699999</v>
      </c>
      <c r="O1514" s="1">
        <v>4619224.1965648504</v>
      </c>
      <c r="P1514" s="1">
        <v>126257989.5</v>
      </c>
      <c r="Q1514" s="1">
        <v>43303012</v>
      </c>
      <c r="R1514" s="1">
        <v>10432889</v>
      </c>
      <c r="S1514" s="1">
        <v>719726</v>
      </c>
      <c r="T1514" s="1">
        <v>45.313996124889997</v>
      </c>
      <c r="U1514" s="1">
        <v>5.3763808556958503</v>
      </c>
      <c r="V1514" s="1">
        <v>0</v>
      </c>
      <c r="Y1514" s="1">
        <v>883122245</v>
      </c>
      <c r="Z1514" s="1">
        <v>916946346.28491902</v>
      </c>
      <c r="AA1514" s="1">
        <v>0</v>
      </c>
      <c r="AB1514" s="1">
        <v>789173070</v>
      </c>
      <c r="AC1514" s="1">
        <v>916946346.28491902</v>
      </c>
      <c r="AD1514" s="1">
        <v>0</v>
      </c>
      <c r="AE1514" s="1">
        <v>789173070</v>
      </c>
      <c r="AF1514" s="1">
        <v>725882288.15586698</v>
      </c>
      <c r="AG1514" s="1">
        <v>0</v>
      </c>
      <c r="AH1514" s="1">
        <v>789173070</v>
      </c>
      <c r="AI1514" s="1">
        <v>635969790.21278405</v>
      </c>
      <c r="AJ1514" s="1">
        <v>0</v>
      </c>
      <c r="AK1514" s="1">
        <v>2387051329.8000002</v>
      </c>
      <c r="AL1514" s="1">
        <v>2588048499.0849199</v>
      </c>
      <c r="AM1514" s="1">
        <v>2494099324.0849199</v>
      </c>
      <c r="AN1514" s="1">
        <v>2303035265.9558601</v>
      </c>
      <c r="AO1514" s="1">
        <v>2213122768.0127802</v>
      </c>
      <c r="AP1514" s="1">
        <v>250190313.32656401</v>
      </c>
      <c r="AQ1514" s="1">
        <v>0</v>
      </c>
      <c r="AR1514" s="1">
        <v>0</v>
      </c>
      <c r="AS1514" s="1">
        <v>0</v>
      </c>
      <c r="AT1514" s="1">
        <v>0</v>
      </c>
      <c r="AU1514" s="1">
        <v>0</v>
      </c>
      <c r="AV1514" s="1">
        <v>2637241643.1265602</v>
      </c>
      <c r="AW1514" s="1">
        <v>2838238812.4114799</v>
      </c>
      <c r="AX1514" s="1">
        <v>2744289637.4114799</v>
      </c>
      <c r="AY1514" s="1">
        <v>2553225579.2824302</v>
      </c>
      <c r="AZ1514" s="1">
        <v>2463313081.3393402</v>
      </c>
      <c r="BA1514" s="1">
        <v>2463313081.3393402</v>
      </c>
      <c r="BB1514" s="1">
        <v>2588048499.0849199</v>
      </c>
      <c r="BC1514" s="1">
        <v>2494099324.0849199</v>
      </c>
      <c r="BD1514" s="1">
        <v>2303035265.9558601</v>
      </c>
      <c r="BE1514" s="1">
        <v>2213122768.0127802</v>
      </c>
      <c r="BF1514" s="1">
        <v>2213122768.0127802</v>
      </c>
      <c r="BG1514" t="s">
        <v>39</v>
      </c>
    </row>
    <row r="1515" spans="1:59" x14ac:dyDescent="0.25">
      <c r="A1515">
        <v>2159</v>
      </c>
      <c r="B1515" t="s">
        <v>350</v>
      </c>
      <c r="C1515">
        <v>2020</v>
      </c>
      <c r="D1515" s="2">
        <v>51065</v>
      </c>
      <c r="E1515" s="7">
        <v>137204.29</v>
      </c>
      <c r="F1515" t="s">
        <v>45</v>
      </c>
      <c r="G1515" s="2">
        <v>153</v>
      </c>
      <c r="H1515" s="1">
        <v>2851724925</v>
      </c>
      <c r="I1515" s="1">
        <v>1811301437</v>
      </c>
      <c r="J1515" s="1">
        <v>650884114</v>
      </c>
      <c r="K1515" s="1">
        <v>209036675</v>
      </c>
      <c r="L1515" s="1">
        <v>7224116.6699999999</v>
      </c>
      <c r="M1515" s="1">
        <v>126257989.5</v>
      </c>
      <c r="N1515" s="1">
        <v>22017752.0699999</v>
      </c>
      <c r="O1515" s="1">
        <v>4619224.1965648504</v>
      </c>
      <c r="P1515" s="1">
        <v>126257989.5</v>
      </c>
      <c r="Q1515" s="1">
        <v>43303012</v>
      </c>
      <c r="R1515" s="1">
        <v>10432889</v>
      </c>
      <c r="S1515" s="1">
        <v>719726</v>
      </c>
      <c r="T1515" s="1">
        <v>46.840075050739898</v>
      </c>
      <c r="U1515" s="1">
        <v>2.7462341643474102</v>
      </c>
      <c r="V1515" s="1">
        <v>0</v>
      </c>
      <c r="Y1515" s="1">
        <v>876020075</v>
      </c>
      <c r="Z1515" s="1">
        <v>1012371069.77774</v>
      </c>
      <c r="AA1515" s="1">
        <v>0</v>
      </c>
      <c r="AB1515" s="1">
        <v>782826450</v>
      </c>
      <c r="AC1515" s="1">
        <v>1012371069.77774</v>
      </c>
      <c r="AD1515" s="1">
        <v>0</v>
      </c>
      <c r="AE1515" s="1">
        <v>782826450</v>
      </c>
      <c r="AF1515" s="1">
        <v>801423367.43085003</v>
      </c>
      <c r="AG1515" s="1">
        <v>0</v>
      </c>
      <c r="AH1515" s="1">
        <v>782826450</v>
      </c>
      <c r="AI1515" s="1">
        <v>702153860.44407499</v>
      </c>
      <c r="AJ1515" s="1">
        <v>0</v>
      </c>
      <c r="AK1515" s="1">
        <v>2588443540.5</v>
      </c>
      <c r="AL1515" s="1">
        <v>2665533248.27774</v>
      </c>
      <c r="AM1515" s="1">
        <v>2572339623.27774</v>
      </c>
      <c r="AN1515" s="1">
        <v>2361391920.93085</v>
      </c>
      <c r="AO1515" s="1">
        <v>2262122413.9440699</v>
      </c>
      <c r="AP1515" s="1">
        <v>242897767.936564</v>
      </c>
      <c r="AQ1515" s="1">
        <v>0</v>
      </c>
      <c r="AR1515" s="1">
        <v>0</v>
      </c>
      <c r="AS1515" s="1">
        <v>0</v>
      </c>
      <c r="AT1515" s="1">
        <v>0</v>
      </c>
      <c r="AU1515" s="1">
        <v>0</v>
      </c>
      <c r="AV1515" s="1">
        <v>2831341308.4365602</v>
      </c>
      <c r="AW1515" s="1">
        <v>2908431016.2143102</v>
      </c>
      <c r="AX1515" s="1">
        <v>2815237391.2143102</v>
      </c>
      <c r="AY1515" s="1">
        <v>2604289688.8674102</v>
      </c>
      <c r="AZ1515" s="1">
        <v>2505020181.88064</v>
      </c>
      <c r="BA1515" s="1">
        <v>2505020181.88064</v>
      </c>
      <c r="BB1515" s="1">
        <v>2665533248.27774</v>
      </c>
      <c r="BC1515" s="1">
        <v>2572339623.27774</v>
      </c>
      <c r="BD1515" s="1">
        <v>2361391920.93085</v>
      </c>
      <c r="BE1515" s="1">
        <v>2262122413.9440699</v>
      </c>
      <c r="BF1515" s="1">
        <v>2262122413.9440699</v>
      </c>
      <c r="BG1515" t="s">
        <v>39</v>
      </c>
    </row>
    <row r="1516" spans="1:59" x14ac:dyDescent="0.25">
      <c r="A1516">
        <v>2159</v>
      </c>
      <c r="B1516" t="s">
        <v>350</v>
      </c>
      <c r="C1516">
        <v>2021</v>
      </c>
      <c r="D1516" s="2">
        <v>51065</v>
      </c>
      <c r="E1516" s="7">
        <v>137204.29</v>
      </c>
      <c r="F1516" t="s">
        <v>45</v>
      </c>
      <c r="G1516" s="2">
        <v>153</v>
      </c>
      <c r="H1516" s="1">
        <v>2851724925</v>
      </c>
      <c r="I1516" s="1">
        <v>1718678290</v>
      </c>
      <c r="J1516" s="1">
        <v>732682490.5</v>
      </c>
      <c r="K1516" s="1">
        <v>227365793.75999901</v>
      </c>
      <c r="L1516" s="1">
        <v>6982986.9299999997</v>
      </c>
      <c r="M1516" s="1">
        <v>126257989.5</v>
      </c>
      <c r="N1516" s="1">
        <v>22017752.0699999</v>
      </c>
      <c r="O1516" s="1">
        <v>4619224.1965648504</v>
      </c>
      <c r="P1516" s="1">
        <v>126257989.5</v>
      </c>
      <c r="Q1516" s="1">
        <v>43303012</v>
      </c>
      <c r="R1516" s="1">
        <v>10432889</v>
      </c>
      <c r="S1516" s="1">
        <v>719726</v>
      </c>
      <c r="T1516" s="1">
        <v>44.983638499999998</v>
      </c>
      <c r="U1516" s="1">
        <v>2.1102831785124399</v>
      </c>
      <c r="V1516" s="1">
        <v>0</v>
      </c>
      <c r="Y1516" s="1">
        <v>876020075</v>
      </c>
      <c r="Z1516" s="1">
        <v>984349372.14032495</v>
      </c>
      <c r="AA1516" s="1">
        <v>0</v>
      </c>
      <c r="AB1516" s="1">
        <v>782826450</v>
      </c>
      <c r="AC1516" s="1">
        <v>984349372.14032495</v>
      </c>
      <c r="AD1516" s="1">
        <v>0</v>
      </c>
      <c r="AE1516" s="1">
        <v>782826450</v>
      </c>
      <c r="AF1516" s="1">
        <v>779240549.33961201</v>
      </c>
      <c r="AG1516" s="1">
        <v>0</v>
      </c>
      <c r="AH1516" s="1">
        <v>782826450</v>
      </c>
      <c r="AI1516" s="1">
        <v>682718750.37457001</v>
      </c>
      <c r="AJ1516" s="1">
        <v>0</v>
      </c>
      <c r="AK1516" s="1">
        <v>2577618770</v>
      </c>
      <c r="AL1516" s="1">
        <v>2719309927.1403198</v>
      </c>
      <c r="AM1516" s="1">
        <v>2626116302.1403198</v>
      </c>
      <c r="AN1516" s="1">
        <v>2421007479.3396101</v>
      </c>
      <c r="AO1516" s="1">
        <v>2324485680.3745699</v>
      </c>
      <c r="AP1516" s="1">
        <v>260985756.956563</v>
      </c>
      <c r="AQ1516" s="1">
        <v>0</v>
      </c>
      <c r="AR1516" s="1">
        <v>0</v>
      </c>
      <c r="AS1516" s="1">
        <v>0</v>
      </c>
      <c r="AT1516" s="1">
        <v>0</v>
      </c>
      <c r="AU1516" s="1">
        <v>0</v>
      </c>
      <c r="AV1516" s="1">
        <v>2838604526.9565601</v>
      </c>
      <c r="AW1516" s="1">
        <v>2980295684.09688</v>
      </c>
      <c r="AX1516" s="1">
        <v>2887102059.09688</v>
      </c>
      <c r="AY1516" s="1">
        <v>2681993236.2961702</v>
      </c>
      <c r="AZ1516" s="1">
        <v>2585471437.33113</v>
      </c>
      <c r="BA1516" s="1">
        <v>2585471437.33113</v>
      </c>
      <c r="BB1516" s="1">
        <v>2719309927.1403198</v>
      </c>
      <c r="BC1516" s="1">
        <v>2626116302.1403198</v>
      </c>
      <c r="BD1516" s="1">
        <v>2421007479.3396101</v>
      </c>
      <c r="BE1516" s="1">
        <v>2324485680.3745699</v>
      </c>
      <c r="BF1516" s="1">
        <v>2324485680.3745699</v>
      </c>
      <c r="BG1516" t="s">
        <v>39</v>
      </c>
    </row>
    <row r="1517" spans="1:59" x14ac:dyDescent="0.25">
      <c r="A1517">
        <v>2160</v>
      </c>
      <c r="B1517" t="s">
        <v>351</v>
      </c>
      <c r="C1517">
        <v>2017</v>
      </c>
      <c r="D1517" s="2">
        <v>1354134</v>
      </c>
      <c r="E1517" s="7">
        <v>116936.25</v>
      </c>
      <c r="F1517" t="s">
        <v>45</v>
      </c>
      <c r="G1517" s="2">
        <v>142</v>
      </c>
      <c r="H1517" s="1">
        <v>70184765220</v>
      </c>
      <c r="I1517" s="1">
        <v>29656198381.535999</v>
      </c>
      <c r="J1517" s="1">
        <v>6301851118</v>
      </c>
      <c r="K1517" s="1">
        <v>13790194246</v>
      </c>
      <c r="L1517" s="1">
        <v>415985732.78399998</v>
      </c>
      <c r="M1517" s="1">
        <v>3511443628</v>
      </c>
      <c r="N1517" s="1">
        <v>1569259314</v>
      </c>
      <c r="O1517" s="1">
        <v>35763095.683123797</v>
      </c>
      <c r="P1517" s="1">
        <v>2815677708</v>
      </c>
      <c r="Q1517" s="1">
        <v>659978655</v>
      </c>
      <c r="R1517" s="1">
        <v>139922764</v>
      </c>
      <c r="S1517" s="1">
        <v>8363966</v>
      </c>
      <c r="T1517" s="1">
        <v>49.871630380830702</v>
      </c>
      <c r="U1517" s="1">
        <v>3.0389090876833902</v>
      </c>
      <c r="V1517" s="1">
        <v>32902454</v>
      </c>
      <c r="W1517" s="1">
        <v>41.62</v>
      </c>
      <c r="X1517" s="1">
        <v>1.1599999999999999</v>
      </c>
      <c r="Y1517" s="1">
        <v>23230168770</v>
      </c>
      <c r="Z1517" s="1">
        <v>16223576347.656799</v>
      </c>
      <c r="AA1517" s="1">
        <v>984872577.43721604</v>
      </c>
      <c r="AB1517" s="1">
        <v>20758874220</v>
      </c>
      <c r="AC1517" s="1">
        <v>16223576347.656799</v>
      </c>
      <c r="AD1517" s="1">
        <v>984872577.43721604</v>
      </c>
      <c r="AE1517" s="1">
        <v>20758874220</v>
      </c>
      <c r="AF1517" s="1">
        <v>12827673809.0506</v>
      </c>
      <c r="AG1517" s="1">
        <v>984872577.43721604</v>
      </c>
      <c r="AH1517" s="1">
        <v>20758874220</v>
      </c>
      <c r="AI1517" s="1">
        <v>11229602026.177</v>
      </c>
      <c r="AJ1517" s="1">
        <v>984872577.43721604</v>
      </c>
      <c r="AK1517" s="1">
        <v>39469493127.535896</v>
      </c>
      <c r="AL1517" s="1">
        <v>49556146521.094002</v>
      </c>
      <c r="AM1517" s="1">
        <v>47084851971.094002</v>
      </c>
      <c r="AN1517" s="1">
        <v>43688949432.487801</v>
      </c>
      <c r="AO1517" s="1">
        <v>42090877649.614304</v>
      </c>
      <c r="AP1517" s="1">
        <v>15811202388.4671</v>
      </c>
      <c r="AQ1517" s="1">
        <v>0</v>
      </c>
      <c r="AR1517" s="1">
        <v>0</v>
      </c>
      <c r="AS1517" s="1">
        <v>0</v>
      </c>
      <c r="AT1517" s="1">
        <v>0</v>
      </c>
      <c r="AU1517" s="1">
        <v>0</v>
      </c>
      <c r="AV1517" s="1">
        <v>55280695516.003098</v>
      </c>
      <c r="AW1517" s="1">
        <v>65367348909.561096</v>
      </c>
      <c r="AX1517" s="1">
        <v>62896054359.561096</v>
      </c>
      <c r="AY1517" s="1">
        <v>59500151820.954903</v>
      </c>
      <c r="AZ1517" s="1">
        <v>57902080038.081398</v>
      </c>
      <c r="BA1517" s="1">
        <v>57902080038.081398</v>
      </c>
      <c r="BB1517" s="1">
        <v>49556146521.094002</v>
      </c>
      <c r="BC1517" s="1">
        <v>47084851971.094002</v>
      </c>
      <c r="BD1517" s="1">
        <v>43688949432.487801</v>
      </c>
      <c r="BE1517" s="1">
        <v>42090877649.614304</v>
      </c>
      <c r="BF1517" s="1">
        <v>42090877649.614304</v>
      </c>
      <c r="BG1517" t="s">
        <v>39</v>
      </c>
    </row>
    <row r="1518" spans="1:59" x14ac:dyDescent="0.25">
      <c r="A1518">
        <v>2160</v>
      </c>
      <c r="B1518" t="s">
        <v>351</v>
      </c>
      <c r="C1518">
        <v>2018</v>
      </c>
      <c r="D1518" s="2">
        <v>1405422</v>
      </c>
      <c r="E1518" s="7">
        <v>116936.25</v>
      </c>
      <c r="F1518" t="s">
        <v>45</v>
      </c>
      <c r="G1518" s="2">
        <v>142</v>
      </c>
      <c r="H1518" s="1">
        <v>72843022260</v>
      </c>
      <c r="I1518" s="1">
        <v>30702555566</v>
      </c>
      <c r="J1518" s="1">
        <v>7092275775.6359997</v>
      </c>
      <c r="K1518" s="1">
        <v>14392301301</v>
      </c>
      <c r="L1518" s="1">
        <v>260277212.90000001</v>
      </c>
      <c r="M1518" s="1">
        <v>3511443628</v>
      </c>
      <c r="N1518" s="1">
        <v>1569259314</v>
      </c>
      <c r="O1518" s="1">
        <v>35763095.683123797</v>
      </c>
      <c r="P1518" s="1">
        <v>2815677708</v>
      </c>
      <c r="Q1518" s="1">
        <v>659978655</v>
      </c>
      <c r="R1518" s="1">
        <v>139922764</v>
      </c>
      <c r="S1518" s="1">
        <v>8363966</v>
      </c>
      <c r="T1518" s="1">
        <v>50.952849454159498</v>
      </c>
      <c r="U1518" s="1">
        <v>2.2993078814293502</v>
      </c>
      <c r="V1518" s="1">
        <v>32902454</v>
      </c>
      <c r="W1518" s="1">
        <v>41.62</v>
      </c>
      <c r="X1518" s="1">
        <v>1.1599999999999999</v>
      </c>
      <c r="Y1518" s="1">
        <v>24110014410</v>
      </c>
      <c r="Z1518" s="1">
        <v>16854336551.3244</v>
      </c>
      <c r="AA1518" s="1">
        <v>984872577.43721604</v>
      </c>
      <c r="AB1518" s="1">
        <v>21545119260</v>
      </c>
      <c r="AC1518" s="1">
        <v>16854336551.3244</v>
      </c>
      <c r="AD1518" s="1">
        <v>984872577.43721604</v>
      </c>
      <c r="AE1518" s="1">
        <v>21545119260</v>
      </c>
      <c r="AF1518" s="1">
        <v>13326403926.935301</v>
      </c>
      <c r="AG1518" s="1">
        <v>984872577.43721604</v>
      </c>
      <c r="AH1518" s="1">
        <v>21545119260</v>
      </c>
      <c r="AI1518" s="1">
        <v>11666200338.9874</v>
      </c>
      <c r="AJ1518" s="1">
        <v>984872577.43721604</v>
      </c>
      <c r="AK1518" s="1">
        <v>41306274969.636002</v>
      </c>
      <c r="AL1518" s="1">
        <v>51857177022.397598</v>
      </c>
      <c r="AM1518" s="1">
        <v>49292281872.397598</v>
      </c>
      <c r="AN1518" s="1">
        <v>45764349248.008499</v>
      </c>
      <c r="AO1518" s="1">
        <v>44104145660.060699</v>
      </c>
      <c r="AP1518" s="1">
        <v>16257600923.583099</v>
      </c>
      <c r="AQ1518" s="1">
        <v>0</v>
      </c>
      <c r="AR1518" s="1">
        <v>0</v>
      </c>
      <c r="AS1518" s="1">
        <v>0</v>
      </c>
      <c r="AT1518" s="1">
        <v>0</v>
      </c>
      <c r="AU1518" s="1">
        <v>0</v>
      </c>
      <c r="AV1518" s="1">
        <v>57563875893.219101</v>
      </c>
      <c r="AW1518" s="1">
        <v>68114777945.980698</v>
      </c>
      <c r="AX1518" s="1">
        <v>65549882795.980698</v>
      </c>
      <c r="AY1518" s="1">
        <v>62021950171.591599</v>
      </c>
      <c r="AZ1518" s="1">
        <v>60361746583.643799</v>
      </c>
      <c r="BA1518" s="1">
        <v>60361746583.643799</v>
      </c>
      <c r="BB1518" s="1">
        <v>51857177022.397598</v>
      </c>
      <c r="BC1518" s="1">
        <v>49292281872.397598</v>
      </c>
      <c r="BD1518" s="1">
        <v>45764349248.008499</v>
      </c>
      <c r="BE1518" s="1">
        <v>44104145660.060699</v>
      </c>
      <c r="BF1518" s="1">
        <v>44104145660.060699</v>
      </c>
      <c r="BG1518" t="s">
        <v>39</v>
      </c>
    </row>
    <row r="1519" spans="1:59" x14ac:dyDescent="0.25">
      <c r="A1519">
        <v>2160</v>
      </c>
      <c r="B1519" t="s">
        <v>351</v>
      </c>
      <c r="C1519">
        <v>2019</v>
      </c>
      <c r="D1519" s="2">
        <v>1400016</v>
      </c>
      <c r="E1519" s="7">
        <v>116936.25</v>
      </c>
      <c r="F1519" t="s">
        <v>45</v>
      </c>
      <c r="G1519" s="2">
        <v>142</v>
      </c>
      <c r="H1519" s="1">
        <v>72562829280</v>
      </c>
      <c r="I1519" s="1">
        <v>28209660307</v>
      </c>
      <c r="J1519" s="1">
        <v>5630645752</v>
      </c>
      <c r="K1519" s="1">
        <v>12827490220.667999</v>
      </c>
      <c r="L1519" s="1">
        <v>263416039.09999999</v>
      </c>
      <c r="M1519" s="1">
        <v>3511443628</v>
      </c>
      <c r="N1519" s="1">
        <v>1569259314</v>
      </c>
      <c r="O1519" s="1">
        <v>35763095.683123797</v>
      </c>
      <c r="P1519" s="1">
        <v>2815677708</v>
      </c>
      <c r="Q1519" s="1">
        <v>659978655</v>
      </c>
      <c r="R1519" s="1">
        <v>139922764</v>
      </c>
      <c r="S1519" s="1">
        <v>8363966</v>
      </c>
      <c r="T1519" s="1">
        <v>48.523606765137799</v>
      </c>
      <c r="U1519" s="1">
        <v>4.8570494861088402</v>
      </c>
      <c r="V1519" s="1">
        <v>32902454</v>
      </c>
      <c r="W1519" s="1">
        <v>41.62</v>
      </c>
      <c r="X1519" s="1">
        <v>1.1599999999999999</v>
      </c>
      <c r="Y1519" s="1">
        <v>24017274480</v>
      </c>
      <c r="Z1519" s="1">
        <v>15126768342.614201</v>
      </c>
      <c r="AA1519" s="1">
        <v>984872577.43721604</v>
      </c>
      <c r="AB1519" s="1">
        <v>21462245280</v>
      </c>
      <c r="AC1519" s="1">
        <v>15126768342.614201</v>
      </c>
      <c r="AD1519" s="1">
        <v>984872577.43721604</v>
      </c>
      <c r="AE1519" s="1">
        <v>21462245280</v>
      </c>
      <c r="AF1519" s="1">
        <v>11960448542.663799</v>
      </c>
      <c r="AG1519" s="1">
        <v>984872577.43721604</v>
      </c>
      <c r="AH1519" s="1">
        <v>21462245280</v>
      </c>
      <c r="AI1519" s="1">
        <v>10470415695.628401</v>
      </c>
      <c r="AJ1519" s="1">
        <v>984872577.43721604</v>
      </c>
      <c r="AK1519" s="1">
        <v>37351749687</v>
      </c>
      <c r="AL1519" s="1">
        <v>48575238860.051399</v>
      </c>
      <c r="AM1519" s="1">
        <v>46020209660.051399</v>
      </c>
      <c r="AN1519" s="1">
        <v>42853889860.101097</v>
      </c>
      <c r="AO1519" s="1">
        <v>41363857013.065598</v>
      </c>
      <c r="AP1519" s="1">
        <v>14695928669.451099</v>
      </c>
      <c r="AQ1519" s="1">
        <v>0</v>
      </c>
      <c r="AR1519" s="1">
        <v>0</v>
      </c>
      <c r="AS1519" s="1">
        <v>0</v>
      </c>
      <c r="AT1519" s="1">
        <v>0</v>
      </c>
      <c r="AU1519" s="1">
        <v>0</v>
      </c>
      <c r="AV1519" s="1">
        <v>52047678356.451103</v>
      </c>
      <c r="AW1519" s="1">
        <v>63271167529.502502</v>
      </c>
      <c r="AX1519" s="1">
        <v>60716138329.502502</v>
      </c>
      <c r="AY1519" s="1">
        <v>57549818529.5522</v>
      </c>
      <c r="AZ1519" s="1">
        <v>56059785682.516701</v>
      </c>
      <c r="BA1519" s="1">
        <v>56059785682.516701</v>
      </c>
      <c r="BB1519" s="1">
        <v>48575238860.051399</v>
      </c>
      <c r="BC1519" s="1">
        <v>46020209660.051399</v>
      </c>
      <c r="BD1519" s="1">
        <v>42853889860.101097</v>
      </c>
      <c r="BE1519" s="1">
        <v>41363857013.065598</v>
      </c>
      <c r="BF1519" s="1">
        <v>41363857013.065598</v>
      </c>
      <c r="BG1519" t="s">
        <v>39</v>
      </c>
    </row>
    <row r="1520" spans="1:59" x14ac:dyDescent="0.25">
      <c r="A1520">
        <v>2160</v>
      </c>
      <c r="B1520" t="s">
        <v>351</v>
      </c>
      <c r="C1520">
        <v>2020</v>
      </c>
      <c r="D1520" s="2">
        <v>1394515</v>
      </c>
      <c r="E1520" s="7">
        <v>116936.25</v>
      </c>
      <c r="F1520" t="s">
        <v>45</v>
      </c>
      <c r="G1520" s="2">
        <v>142</v>
      </c>
      <c r="H1520" s="1">
        <v>72277712450</v>
      </c>
      <c r="I1520" s="1">
        <v>29909681038</v>
      </c>
      <c r="J1520" s="1">
        <v>5987575024</v>
      </c>
      <c r="K1520" s="1">
        <v>11444487943</v>
      </c>
      <c r="L1520" s="1">
        <v>200687390.59999999</v>
      </c>
      <c r="M1520" s="1">
        <v>3511443628</v>
      </c>
      <c r="N1520" s="1">
        <v>1569259314</v>
      </c>
      <c r="O1520" s="1">
        <v>35763095.683123797</v>
      </c>
      <c r="P1520" s="1">
        <v>2815677708</v>
      </c>
      <c r="Q1520" s="1">
        <v>659978655</v>
      </c>
      <c r="R1520" s="1">
        <v>139922764</v>
      </c>
      <c r="S1520" s="1">
        <v>8363966</v>
      </c>
      <c r="T1520" s="1">
        <v>50.104985462246503</v>
      </c>
      <c r="U1520" s="1">
        <v>2.9984212142569699</v>
      </c>
      <c r="V1520" s="1">
        <v>32902454</v>
      </c>
      <c r="W1520" s="1">
        <v>41.62</v>
      </c>
      <c r="X1520" s="1">
        <v>1.1599999999999999</v>
      </c>
      <c r="Y1520" s="1">
        <v>23922904825</v>
      </c>
      <c r="Z1520" s="1">
        <v>16318439767.131001</v>
      </c>
      <c r="AA1520" s="1">
        <v>984872577.43721604</v>
      </c>
      <c r="AB1520" s="1">
        <v>21377914950</v>
      </c>
      <c r="AC1520" s="1">
        <v>16318439767.131001</v>
      </c>
      <c r="AD1520" s="1">
        <v>984872577.43721604</v>
      </c>
      <c r="AE1520" s="1">
        <v>21377914950</v>
      </c>
      <c r="AF1520" s="1">
        <v>12902680513.820801</v>
      </c>
      <c r="AG1520" s="1">
        <v>984872577.43721604</v>
      </c>
      <c r="AH1520" s="1">
        <v>21377914950</v>
      </c>
      <c r="AI1520" s="1">
        <v>11295264394.615999</v>
      </c>
      <c r="AJ1520" s="1">
        <v>984872577.43721604</v>
      </c>
      <c r="AK1520" s="1">
        <v>39408699690</v>
      </c>
      <c r="AL1520" s="1">
        <v>50029469901.568199</v>
      </c>
      <c r="AM1520" s="1">
        <v>47484480026.568199</v>
      </c>
      <c r="AN1520" s="1">
        <v>44068720773.258003</v>
      </c>
      <c r="AO1520" s="1">
        <v>42461304654.0532</v>
      </c>
      <c r="AP1520" s="1">
        <v>13250197743.2831</v>
      </c>
      <c r="AQ1520" s="1">
        <v>0</v>
      </c>
      <c r="AR1520" s="1">
        <v>0</v>
      </c>
      <c r="AS1520" s="1">
        <v>0</v>
      </c>
      <c r="AT1520" s="1">
        <v>0</v>
      </c>
      <c r="AU1520" s="1">
        <v>0</v>
      </c>
      <c r="AV1520" s="1">
        <v>52658897433.283096</v>
      </c>
      <c r="AW1520" s="1">
        <v>63279667644.851303</v>
      </c>
      <c r="AX1520" s="1">
        <v>60734677769.851303</v>
      </c>
      <c r="AY1520" s="1">
        <v>57318918516.541199</v>
      </c>
      <c r="AZ1520" s="1">
        <v>55711502397.336403</v>
      </c>
      <c r="BA1520" s="1">
        <v>55711502397.336403</v>
      </c>
      <c r="BB1520" s="1">
        <v>50029469901.568199</v>
      </c>
      <c r="BC1520" s="1">
        <v>47484480026.568199</v>
      </c>
      <c r="BD1520" s="1">
        <v>44068720773.258003</v>
      </c>
      <c r="BE1520" s="1">
        <v>42461304654.0532</v>
      </c>
      <c r="BF1520" s="1">
        <v>42461304654.0532</v>
      </c>
      <c r="BG1520" t="s">
        <v>39</v>
      </c>
    </row>
    <row r="1521" spans="1:59" x14ac:dyDescent="0.25">
      <c r="A1521">
        <v>2160</v>
      </c>
      <c r="B1521" t="s">
        <v>351</v>
      </c>
      <c r="C1521">
        <v>2021</v>
      </c>
      <c r="D1521" s="2">
        <v>1394515</v>
      </c>
      <c r="E1521" s="7">
        <v>116936.25</v>
      </c>
      <c r="F1521" t="s">
        <v>45</v>
      </c>
      <c r="G1521" s="2">
        <v>142</v>
      </c>
      <c r="H1521" s="1">
        <v>72277712450</v>
      </c>
      <c r="I1521" s="1">
        <v>29506011981.495998</v>
      </c>
      <c r="J1521" s="1">
        <v>6165450568</v>
      </c>
      <c r="K1521" s="1">
        <v>11483997805</v>
      </c>
      <c r="L1521" s="1">
        <v>173041632.80000001</v>
      </c>
      <c r="M1521" s="1">
        <v>3511443628</v>
      </c>
      <c r="N1521" s="1">
        <v>1569259314</v>
      </c>
      <c r="O1521" s="1">
        <v>35763095.683123797</v>
      </c>
      <c r="P1521" s="1">
        <v>2815677708</v>
      </c>
      <c r="Q1521" s="1">
        <v>659978655</v>
      </c>
      <c r="R1521" s="1">
        <v>139922764</v>
      </c>
      <c r="S1521" s="1">
        <v>8363966</v>
      </c>
      <c r="T1521" s="1">
        <v>48.341455512298701</v>
      </c>
      <c r="U1521" s="1">
        <v>2.4856610938843602</v>
      </c>
      <c r="V1521" s="1">
        <v>32902454</v>
      </c>
      <c r="W1521" s="1">
        <v>41.62</v>
      </c>
      <c r="X1521" s="1">
        <v>1.1599999999999999</v>
      </c>
      <c r="Y1521" s="1">
        <v>23922904825</v>
      </c>
      <c r="Z1521" s="1">
        <v>15885153823.817101</v>
      </c>
      <c r="AA1521" s="1">
        <v>984872577.43721604</v>
      </c>
      <c r="AB1521" s="1">
        <v>21377914950</v>
      </c>
      <c r="AC1521" s="1">
        <v>15885153823.817101</v>
      </c>
      <c r="AD1521" s="1">
        <v>984872577.43721604</v>
      </c>
      <c r="AE1521" s="1">
        <v>21377914950</v>
      </c>
      <c r="AF1521" s="1">
        <v>12560089544.494801</v>
      </c>
      <c r="AG1521" s="1">
        <v>984872577.43721604</v>
      </c>
      <c r="AH1521" s="1">
        <v>21377914950</v>
      </c>
      <c r="AI1521" s="1">
        <v>10995353413.049101</v>
      </c>
      <c r="AJ1521" s="1">
        <v>984872577.43721604</v>
      </c>
      <c r="AK1521" s="1">
        <v>39182906177.496002</v>
      </c>
      <c r="AL1521" s="1">
        <v>49774059502.254303</v>
      </c>
      <c r="AM1521" s="1">
        <v>47229069627.254303</v>
      </c>
      <c r="AN1521" s="1">
        <v>43904005347.932098</v>
      </c>
      <c r="AO1521" s="1">
        <v>42339269216.486298</v>
      </c>
      <c r="AP1521" s="1">
        <v>13262061847.483101</v>
      </c>
      <c r="AQ1521" s="1">
        <v>0</v>
      </c>
      <c r="AR1521" s="1">
        <v>0</v>
      </c>
      <c r="AS1521" s="1">
        <v>0</v>
      </c>
      <c r="AT1521" s="1">
        <v>0</v>
      </c>
      <c r="AU1521" s="1">
        <v>0</v>
      </c>
      <c r="AV1521" s="1">
        <v>52444968024.979103</v>
      </c>
      <c r="AW1521" s="1">
        <v>63036121349.737396</v>
      </c>
      <c r="AX1521" s="1">
        <v>60491131474.737396</v>
      </c>
      <c r="AY1521" s="1">
        <v>57166067195.415199</v>
      </c>
      <c r="AZ1521" s="1">
        <v>55601331063.969398</v>
      </c>
      <c r="BA1521" s="1">
        <v>55601331063.969398</v>
      </c>
      <c r="BB1521" s="1">
        <v>49774059502.254303</v>
      </c>
      <c r="BC1521" s="1">
        <v>47229069627.254303</v>
      </c>
      <c r="BD1521" s="1">
        <v>43904005347.932098</v>
      </c>
      <c r="BE1521" s="1">
        <v>42339269216.486298</v>
      </c>
      <c r="BF1521" s="1">
        <v>42339269216.486298</v>
      </c>
      <c r="BG1521" t="s">
        <v>39</v>
      </c>
    </row>
    <row r="1522" spans="1:59" x14ac:dyDescent="0.25">
      <c r="A1522">
        <v>2162</v>
      </c>
      <c r="B1522" t="s">
        <v>352</v>
      </c>
      <c r="C1522">
        <v>2017</v>
      </c>
      <c r="D1522" s="2">
        <v>37794</v>
      </c>
      <c r="E1522" s="7">
        <v>140246.56</v>
      </c>
      <c r="F1522" t="s">
        <v>45</v>
      </c>
      <c r="G1522" s="2">
        <v>151</v>
      </c>
      <c r="H1522" s="1">
        <v>2083016310</v>
      </c>
      <c r="I1522" s="1">
        <v>1354888458</v>
      </c>
      <c r="J1522" s="1">
        <v>128385294</v>
      </c>
      <c r="K1522" s="1">
        <v>222556233</v>
      </c>
      <c r="L1522" s="1">
        <v>0</v>
      </c>
      <c r="M1522" s="1">
        <v>55169604</v>
      </c>
      <c r="N1522" s="1">
        <v>16947510.509999901</v>
      </c>
      <c r="O1522" s="1">
        <v>22432753.266696401</v>
      </c>
      <c r="P1522" s="1">
        <v>55169604</v>
      </c>
      <c r="Q1522" s="1">
        <v>39476672</v>
      </c>
      <c r="R1522" s="1">
        <v>13792790</v>
      </c>
      <c r="S1522" s="1">
        <v>406106</v>
      </c>
      <c r="T1522" s="1">
        <v>48.336860494013401</v>
      </c>
      <c r="U1522" s="1">
        <v>2.6526765280885698</v>
      </c>
      <c r="V1522" s="1">
        <v>343725</v>
      </c>
      <c r="W1522" s="1">
        <v>45.18</v>
      </c>
      <c r="X1522" s="1">
        <v>1.18</v>
      </c>
      <c r="Y1522" s="1">
        <v>648356070</v>
      </c>
      <c r="Z1522" s="1">
        <v>968525705.66539299</v>
      </c>
      <c r="AA1522" s="1">
        <v>9628287.2099999897</v>
      </c>
      <c r="AB1522" s="1">
        <v>579382020</v>
      </c>
      <c r="AC1522" s="1">
        <v>968525705.66539299</v>
      </c>
      <c r="AD1522" s="1">
        <v>9628287.2099999897</v>
      </c>
      <c r="AE1522" s="1">
        <v>579382020</v>
      </c>
      <c r="AF1522" s="1">
        <v>765158301.05639803</v>
      </c>
      <c r="AG1522" s="1">
        <v>9628287.2099999897</v>
      </c>
      <c r="AH1522" s="1">
        <v>579382020</v>
      </c>
      <c r="AI1522" s="1">
        <v>669455993.00510597</v>
      </c>
      <c r="AJ1522" s="1">
        <v>9628287.2099999897</v>
      </c>
      <c r="AK1522" s="1">
        <v>1538443356</v>
      </c>
      <c r="AL1522" s="1">
        <v>1810064960.8753901</v>
      </c>
      <c r="AM1522" s="1">
        <v>1741090910.8753901</v>
      </c>
      <c r="AN1522" s="1">
        <v>1537723506.2663901</v>
      </c>
      <c r="AO1522" s="1">
        <v>1442021198.2151</v>
      </c>
      <c r="AP1522" s="1">
        <v>261936496.776696</v>
      </c>
      <c r="AQ1522" s="1">
        <v>0</v>
      </c>
      <c r="AR1522" s="1">
        <v>0</v>
      </c>
      <c r="AS1522" s="1">
        <v>0</v>
      </c>
      <c r="AT1522" s="1">
        <v>0</v>
      </c>
      <c r="AU1522" s="1">
        <v>0</v>
      </c>
      <c r="AV1522" s="1">
        <v>1800379852.77669</v>
      </c>
      <c r="AW1522" s="1">
        <v>2072001457.6520901</v>
      </c>
      <c r="AX1522" s="1">
        <v>2003027407.6520901</v>
      </c>
      <c r="AY1522" s="1">
        <v>1799660003.0430901</v>
      </c>
      <c r="AZ1522" s="1">
        <v>1703957694.9918001</v>
      </c>
      <c r="BA1522" s="1">
        <v>1703957694.9918001</v>
      </c>
      <c r="BB1522" s="1">
        <v>1810064960.8753901</v>
      </c>
      <c r="BC1522" s="1">
        <v>1741090910.8753901</v>
      </c>
      <c r="BD1522" s="1">
        <v>1537723506.2663901</v>
      </c>
      <c r="BE1522" s="1">
        <v>1442021198.2151</v>
      </c>
      <c r="BF1522" s="1">
        <v>1442021198.2151</v>
      </c>
      <c r="BG1522" t="s">
        <v>39</v>
      </c>
    </row>
    <row r="1523" spans="1:59" x14ac:dyDescent="0.25">
      <c r="A1523">
        <v>2162</v>
      </c>
      <c r="B1523" t="s">
        <v>352</v>
      </c>
      <c r="C1523">
        <v>2018</v>
      </c>
      <c r="D1523" s="2">
        <v>38003</v>
      </c>
      <c r="E1523" s="7">
        <v>140246.56</v>
      </c>
      <c r="F1523" t="s">
        <v>45</v>
      </c>
      <c r="G1523" s="2">
        <v>151</v>
      </c>
      <c r="H1523" s="1">
        <v>2094535345</v>
      </c>
      <c r="I1523" s="1">
        <v>1434721953</v>
      </c>
      <c r="J1523" s="1">
        <v>265568565</v>
      </c>
      <c r="K1523" s="1">
        <v>232331763</v>
      </c>
      <c r="L1523" s="1">
        <v>0</v>
      </c>
      <c r="M1523" s="1">
        <v>55169604</v>
      </c>
      <c r="N1523" s="1">
        <v>16947510.509999901</v>
      </c>
      <c r="O1523" s="1">
        <v>22432753.266696401</v>
      </c>
      <c r="P1523" s="1">
        <v>55169604</v>
      </c>
      <c r="Q1523" s="1">
        <v>39476672</v>
      </c>
      <c r="R1523" s="1">
        <v>13792790</v>
      </c>
      <c r="S1523" s="1">
        <v>406106</v>
      </c>
      <c r="T1523" s="1">
        <v>49.767627390000001</v>
      </c>
      <c r="U1523" s="1">
        <v>1.9850118629203399</v>
      </c>
      <c r="V1523" s="1">
        <v>343725</v>
      </c>
      <c r="W1523" s="1">
        <v>45.18</v>
      </c>
      <c r="X1523" s="1">
        <v>1.18</v>
      </c>
      <c r="Y1523" s="1">
        <v>651941465</v>
      </c>
      <c r="Z1523" s="1">
        <v>1013013419.6207</v>
      </c>
      <c r="AA1523" s="1">
        <v>9628287.2099999897</v>
      </c>
      <c r="AB1523" s="1">
        <v>582585990</v>
      </c>
      <c r="AC1523" s="1">
        <v>1013013419.6207</v>
      </c>
      <c r="AD1523" s="1">
        <v>9628287.2099999897</v>
      </c>
      <c r="AE1523" s="1">
        <v>582585990</v>
      </c>
      <c r="AF1523" s="1">
        <v>800304651.25527596</v>
      </c>
      <c r="AG1523" s="1">
        <v>9628287.2099999897</v>
      </c>
      <c r="AH1523" s="1">
        <v>582585990</v>
      </c>
      <c r="AI1523" s="1">
        <v>700206407.31860197</v>
      </c>
      <c r="AJ1523" s="1">
        <v>9628287.2099999897</v>
      </c>
      <c r="AK1523" s="1">
        <v>1755460122</v>
      </c>
      <c r="AL1523" s="1">
        <v>1995321340.8306999</v>
      </c>
      <c r="AM1523" s="1">
        <v>1925965865.8306999</v>
      </c>
      <c r="AN1523" s="1">
        <v>1713257097.46527</v>
      </c>
      <c r="AO1523" s="1">
        <v>1613158853.5286</v>
      </c>
      <c r="AP1523" s="1">
        <v>271712026.77669603</v>
      </c>
      <c r="AQ1523" s="1">
        <v>0</v>
      </c>
      <c r="AR1523" s="1">
        <v>0</v>
      </c>
      <c r="AS1523" s="1">
        <v>0</v>
      </c>
      <c r="AT1523" s="1">
        <v>0</v>
      </c>
      <c r="AU1523" s="1">
        <v>0</v>
      </c>
      <c r="AV1523" s="1">
        <v>2027172148.77669</v>
      </c>
      <c r="AW1523" s="1">
        <v>2267033367.6073999</v>
      </c>
      <c r="AX1523" s="1">
        <v>2197677892.6073999</v>
      </c>
      <c r="AY1523" s="1">
        <v>1984969124.2419701</v>
      </c>
      <c r="AZ1523" s="1">
        <v>1884870880.30529</v>
      </c>
      <c r="BA1523" s="1">
        <v>1884870880.30529</v>
      </c>
      <c r="BB1523" s="1">
        <v>1995321340.8306999</v>
      </c>
      <c r="BC1523" s="1">
        <v>1925965865.8306999</v>
      </c>
      <c r="BD1523" s="1">
        <v>1713257097.46527</v>
      </c>
      <c r="BE1523" s="1">
        <v>1613158853.5286</v>
      </c>
      <c r="BF1523" s="1">
        <v>1613158853.5286</v>
      </c>
      <c r="BG1523" t="s">
        <v>39</v>
      </c>
    </row>
    <row r="1524" spans="1:59" x14ac:dyDescent="0.25">
      <c r="A1524">
        <v>2162</v>
      </c>
      <c r="B1524" t="s">
        <v>352</v>
      </c>
      <c r="C1524">
        <v>2019</v>
      </c>
      <c r="D1524" s="2">
        <v>39125</v>
      </c>
      <c r="E1524" s="7">
        <v>140246.56</v>
      </c>
      <c r="F1524" t="s">
        <v>45</v>
      </c>
      <c r="G1524" s="2">
        <v>151</v>
      </c>
      <c r="H1524" s="1">
        <v>2156374375</v>
      </c>
      <c r="I1524" s="1">
        <v>1277271112</v>
      </c>
      <c r="J1524" s="1">
        <v>110863550.55599999</v>
      </c>
      <c r="K1524" s="1">
        <v>217436274.80000001</v>
      </c>
      <c r="L1524" s="1">
        <v>0</v>
      </c>
      <c r="M1524" s="1">
        <v>55169604</v>
      </c>
      <c r="N1524" s="1">
        <v>16947510.509999901</v>
      </c>
      <c r="O1524" s="1">
        <v>22432753.266696401</v>
      </c>
      <c r="P1524" s="1">
        <v>55169604</v>
      </c>
      <c r="Q1524" s="1">
        <v>39476672</v>
      </c>
      <c r="R1524" s="1">
        <v>13792790</v>
      </c>
      <c r="S1524" s="1">
        <v>406106</v>
      </c>
      <c r="T1524" s="1">
        <v>46.469075179999997</v>
      </c>
      <c r="U1524" s="1">
        <v>4.4209265873049697</v>
      </c>
      <c r="V1524" s="1">
        <v>343725</v>
      </c>
      <c r="W1524" s="1">
        <v>45.18</v>
      </c>
      <c r="X1524" s="1">
        <v>1.18</v>
      </c>
      <c r="Y1524" s="1">
        <v>671189375</v>
      </c>
      <c r="Z1524" s="1">
        <v>891440083.90385699</v>
      </c>
      <c r="AA1524" s="1">
        <v>9628287.2099999897</v>
      </c>
      <c r="AB1524" s="1">
        <v>599786250</v>
      </c>
      <c r="AC1524" s="1">
        <v>891440083.90385699</v>
      </c>
      <c r="AD1524" s="1">
        <v>9628287.2099999897</v>
      </c>
      <c r="AE1524" s="1">
        <v>599786250</v>
      </c>
      <c r="AF1524" s="1">
        <v>704258829.79000401</v>
      </c>
      <c r="AG1524" s="1">
        <v>9628287.2099999897</v>
      </c>
      <c r="AH1524" s="1">
        <v>599786250</v>
      </c>
      <c r="AI1524" s="1">
        <v>616173533.736426</v>
      </c>
      <c r="AJ1524" s="1">
        <v>9628287.2099999897</v>
      </c>
      <c r="AK1524" s="1">
        <v>1443304266.556</v>
      </c>
      <c r="AL1524" s="1">
        <v>1738290900.6698501</v>
      </c>
      <c r="AM1524" s="1">
        <v>1666887775.6698501</v>
      </c>
      <c r="AN1524" s="1">
        <v>1479706521.556</v>
      </c>
      <c r="AO1524" s="1">
        <v>1391621225.5024199</v>
      </c>
      <c r="AP1524" s="1">
        <v>256816538.57669601</v>
      </c>
      <c r="AQ1524" s="1">
        <v>0</v>
      </c>
      <c r="AR1524" s="1">
        <v>0</v>
      </c>
      <c r="AS1524" s="1">
        <v>0</v>
      </c>
      <c r="AT1524" s="1">
        <v>0</v>
      </c>
      <c r="AU1524" s="1">
        <v>0</v>
      </c>
      <c r="AV1524" s="1">
        <v>1700120805.13269</v>
      </c>
      <c r="AW1524" s="1">
        <v>1995107439.2465501</v>
      </c>
      <c r="AX1524" s="1">
        <v>1923704314.2465501</v>
      </c>
      <c r="AY1524" s="1">
        <v>1736523060.1327</v>
      </c>
      <c r="AZ1524" s="1">
        <v>1648437764.0791199</v>
      </c>
      <c r="BA1524" s="1">
        <v>1648437764.0791199</v>
      </c>
      <c r="BB1524" s="1">
        <v>1738290900.6698501</v>
      </c>
      <c r="BC1524" s="1">
        <v>1666887775.6698501</v>
      </c>
      <c r="BD1524" s="1">
        <v>1479706521.556</v>
      </c>
      <c r="BE1524" s="1">
        <v>1391621225.5024199</v>
      </c>
      <c r="BF1524" s="1">
        <v>1391621225.5024199</v>
      </c>
      <c r="BG1524" t="s">
        <v>39</v>
      </c>
    </row>
    <row r="1525" spans="1:59" x14ac:dyDescent="0.25">
      <c r="A1525">
        <v>2162</v>
      </c>
      <c r="B1525" t="s">
        <v>352</v>
      </c>
      <c r="C1525">
        <v>2020</v>
      </c>
      <c r="D1525" s="2">
        <v>39722</v>
      </c>
      <c r="E1525" s="7">
        <v>140246.56</v>
      </c>
      <c r="F1525" t="s">
        <v>45</v>
      </c>
      <c r="G1525" s="2">
        <v>151</v>
      </c>
      <c r="H1525" s="1">
        <v>2189278030</v>
      </c>
      <c r="I1525" s="1">
        <v>1350271262.5999999</v>
      </c>
      <c r="J1525" s="1">
        <v>105339186.5</v>
      </c>
      <c r="K1525" s="1">
        <v>183190454.30000001</v>
      </c>
      <c r="L1525" s="1">
        <v>0</v>
      </c>
      <c r="M1525" s="1">
        <v>55169604</v>
      </c>
      <c r="N1525" s="1">
        <v>16947510.509999901</v>
      </c>
      <c r="O1525" s="1">
        <v>22432753.266696401</v>
      </c>
      <c r="P1525" s="1">
        <v>55169604</v>
      </c>
      <c r="Q1525" s="1">
        <v>39476672</v>
      </c>
      <c r="R1525" s="1">
        <v>13792790</v>
      </c>
      <c r="S1525" s="1">
        <v>406106</v>
      </c>
      <c r="T1525" s="1">
        <v>48.114458741088001</v>
      </c>
      <c r="U1525" s="1">
        <v>3.4472647035060202</v>
      </c>
      <c r="V1525" s="1">
        <v>343725</v>
      </c>
      <c r="W1525" s="1">
        <v>45.18</v>
      </c>
      <c r="X1525" s="1">
        <v>1.18</v>
      </c>
      <c r="Y1525" s="1">
        <v>681430910</v>
      </c>
      <c r="Z1525" s="1">
        <v>946965051.57255602</v>
      </c>
      <c r="AA1525" s="1">
        <v>9628287.2099999897</v>
      </c>
      <c r="AB1525" s="1">
        <v>608938260</v>
      </c>
      <c r="AC1525" s="1">
        <v>946965051.57255602</v>
      </c>
      <c r="AD1525" s="1">
        <v>9628287.2099999897</v>
      </c>
      <c r="AE1525" s="1">
        <v>608938260</v>
      </c>
      <c r="AF1525" s="1">
        <v>748124872.45575297</v>
      </c>
      <c r="AG1525" s="1">
        <v>9628287.2099999897</v>
      </c>
      <c r="AH1525" s="1">
        <v>608938260</v>
      </c>
      <c r="AI1525" s="1">
        <v>654553023.45961106</v>
      </c>
      <c r="AJ1525" s="1">
        <v>9628287.2099999897</v>
      </c>
      <c r="AK1525" s="1">
        <v>1510780053.0999999</v>
      </c>
      <c r="AL1525" s="1">
        <v>1798533039.2825501</v>
      </c>
      <c r="AM1525" s="1">
        <v>1726040389.2825501</v>
      </c>
      <c r="AN1525" s="1">
        <v>1527200210.16575</v>
      </c>
      <c r="AO1525" s="1">
        <v>1433628361.16961</v>
      </c>
      <c r="AP1525" s="1">
        <v>222570718.07669601</v>
      </c>
      <c r="AQ1525" s="1">
        <v>0</v>
      </c>
      <c r="AR1525" s="1">
        <v>0</v>
      </c>
      <c r="AS1525" s="1">
        <v>0</v>
      </c>
      <c r="AT1525" s="1">
        <v>0</v>
      </c>
      <c r="AU1525" s="1">
        <v>0</v>
      </c>
      <c r="AV1525" s="1">
        <v>1733350771.1766901</v>
      </c>
      <c r="AW1525" s="1">
        <v>2021103757.3592501</v>
      </c>
      <c r="AX1525" s="1">
        <v>1948611107.3592501</v>
      </c>
      <c r="AY1525" s="1">
        <v>1749770928.24245</v>
      </c>
      <c r="AZ1525" s="1">
        <v>1656199079.2463</v>
      </c>
      <c r="BA1525" s="1">
        <v>1656199079.2463</v>
      </c>
      <c r="BB1525" s="1">
        <v>1798533039.2825501</v>
      </c>
      <c r="BC1525" s="1">
        <v>1726040389.2825501</v>
      </c>
      <c r="BD1525" s="1">
        <v>1527200210.16575</v>
      </c>
      <c r="BE1525" s="1">
        <v>1433628361.16961</v>
      </c>
      <c r="BF1525" s="1">
        <v>1433628361.16961</v>
      </c>
      <c r="BG1525" t="s">
        <v>39</v>
      </c>
    </row>
    <row r="1526" spans="1:59" x14ac:dyDescent="0.25">
      <c r="A1526">
        <v>2162</v>
      </c>
      <c r="B1526" t="s">
        <v>352</v>
      </c>
      <c r="C1526">
        <v>2021</v>
      </c>
      <c r="D1526" s="2">
        <v>39722</v>
      </c>
      <c r="E1526" s="7">
        <v>140246.56</v>
      </c>
      <c r="F1526" t="s">
        <v>45</v>
      </c>
      <c r="G1526" s="2">
        <v>151</v>
      </c>
      <c r="H1526" s="1">
        <v>2189278030</v>
      </c>
      <c r="I1526" s="1">
        <v>1429977562.43999</v>
      </c>
      <c r="J1526" s="1">
        <v>121200279.5</v>
      </c>
      <c r="K1526" s="1">
        <v>229803159.19999999</v>
      </c>
      <c r="L1526" s="1">
        <v>0</v>
      </c>
      <c r="M1526" s="1">
        <v>55169604</v>
      </c>
      <c r="N1526" s="1">
        <v>16947510.509999901</v>
      </c>
      <c r="O1526" s="1">
        <v>22432753.266696401</v>
      </c>
      <c r="P1526" s="1">
        <v>55169604</v>
      </c>
      <c r="Q1526" s="1">
        <v>39476672</v>
      </c>
      <c r="R1526" s="1">
        <v>13792790</v>
      </c>
      <c r="S1526" s="1">
        <v>406106</v>
      </c>
      <c r="T1526" s="1">
        <v>45.962033939194697</v>
      </c>
      <c r="U1526" s="1">
        <v>2.2437612392853601</v>
      </c>
      <c r="V1526" s="1">
        <v>343725</v>
      </c>
      <c r="W1526" s="1">
        <v>45.18</v>
      </c>
      <c r="X1526" s="1">
        <v>1.18</v>
      </c>
      <c r="Y1526" s="1">
        <v>681430910</v>
      </c>
      <c r="Z1526" s="1">
        <v>926847482.89986503</v>
      </c>
      <c r="AA1526" s="1">
        <v>9628287.2099999897</v>
      </c>
      <c r="AB1526" s="1">
        <v>608938260</v>
      </c>
      <c r="AC1526" s="1">
        <v>926847482.89986503</v>
      </c>
      <c r="AD1526" s="1">
        <v>9628287.2099999897</v>
      </c>
      <c r="AE1526" s="1">
        <v>608938260</v>
      </c>
      <c r="AF1526" s="1">
        <v>732231515.59703505</v>
      </c>
      <c r="AG1526" s="1">
        <v>9628287.2099999897</v>
      </c>
      <c r="AH1526" s="1">
        <v>608938260</v>
      </c>
      <c r="AI1526" s="1">
        <v>640647530.98393905</v>
      </c>
      <c r="AJ1526" s="1">
        <v>9628287.2099999897</v>
      </c>
      <c r="AK1526" s="1">
        <v>1606347445.93999</v>
      </c>
      <c r="AL1526" s="1">
        <v>1794276563.6098599</v>
      </c>
      <c r="AM1526" s="1">
        <v>1721783913.6098599</v>
      </c>
      <c r="AN1526" s="1">
        <v>1527167946.30703</v>
      </c>
      <c r="AO1526" s="1">
        <v>1435583961.6939299</v>
      </c>
      <c r="AP1526" s="1">
        <v>269183422.97669601</v>
      </c>
      <c r="AQ1526" s="1">
        <v>0</v>
      </c>
      <c r="AR1526" s="1">
        <v>0</v>
      </c>
      <c r="AS1526" s="1">
        <v>0</v>
      </c>
      <c r="AT1526" s="1">
        <v>0</v>
      </c>
      <c r="AU1526" s="1">
        <v>0</v>
      </c>
      <c r="AV1526" s="1">
        <v>1875530868.9166801</v>
      </c>
      <c r="AW1526" s="1">
        <v>2063459986.58656</v>
      </c>
      <c r="AX1526" s="1">
        <v>1990967336.58656</v>
      </c>
      <c r="AY1526" s="1">
        <v>1796351369.28373</v>
      </c>
      <c r="AZ1526" s="1">
        <v>1704767384.67063</v>
      </c>
      <c r="BA1526" s="1">
        <v>1704767384.67063</v>
      </c>
      <c r="BB1526" s="1">
        <v>1794276563.6098599</v>
      </c>
      <c r="BC1526" s="1">
        <v>1721783913.6098599</v>
      </c>
      <c r="BD1526" s="1">
        <v>1527167946.30703</v>
      </c>
      <c r="BE1526" s="1">
        <v>1435583961.6939299</v>
      </c>
      <c r="BF1526" s="1">
        <v>1435583961.6939299</v>
      </c>
      <c r="BG1526" t="s">
        <v>39</v>
      </c>
    </row>
    <row r="1527" spans="1:59" x14ac:dyDescent="0.25">
      <c r="A1527">
        <v>2163</v>
      </c>
      <c r="B1527" t="s">
        <v>353</v>
      </c>
      <c r="C1527">
        <v>2017</v>
      </c>
      <c r="D1527" s="2">
        <v>24560</v>
      </c>
      <c r="E1527" s="7">
        <v>68620.28</v>
      </c>
      <c r="F1527" t="s">
        <v>45</v>
      </c>
      <c r="G1527" s="2">
        <v>134</v>
      </c>
      <c r="H1527" s="1">
        <v>1201229600</v>
      </c>
      <c r="I1527" s="1">
        <v>574749027.79999995</v>
      </c>
      <c r="J1527" s="1">
        <v>28225213.6199999</v>
      </c>
      <c r="K1527" s="1">
        <v>214534107.23099899</v>
      </c>
      <c r="L1527" s="1">
        <v>9711663.2039999999</v>
      </c>
      <c r="M1527" s="1">
        <v>51370884.3723647</v>
      </c>
      <c r="N1527" s="1">
        <v>27974608.025389101</v>
      </c>
      <c r="O1527" s="1">
        <v>13893969.424769999</v>
      </c>
      <c r="P1527" s="1">
        <v>34730928.741330802</v>
      </c>
      <c r="Q1527" s="1">
        <v>8410436</v>
      </c>
      <c r="R1527" s="1">
        <v>2546715</v>
      </c>
      <c r="S1527" s="1">
        <v>115086</v>
      </c>
      <c r="T1527" s="1">
        <v>56.284888681927598</v>
      </c>
      <c r="U1527" s="1">
        <v>3.0660982099999998</v>
      </c>
      <c r="V1527" s="1">
        <v>0</v>
      </c>
      <c r="Y1527" s="1">
        <v>421326800</v>
      </c>
      <c r="Z1527" s="1">
        <v>239248462.816378</v>
      </c>
      <c r="AA1527" s="1">
        <v>0</v>
      </c>
      <c r="AB1527" s="1">
        <v>376504800</v>
      </c>
      <c r="AC1527" s="1">
        <v>239248462.816378</v>
      </c>
      <c r="AD1527" s="1">
        <v>0</v>
      </c>
      <c r="AE1527" s="1">
        <v>376504800</v>
      </c>
      <c r="AF1527" s="1">
        <v>189215098.662541</v>
      </c>
      <c r="AG1527" s="1">
        <v>0</v>
      </c>
      <c r="AH1527" s="1">
        <v>376504800</v>
      </c>
      <c r="AI1527" s="1">
        <v>165669986.11955899</v>
      </c>
      <c r="AJ1527" s="1">
        <v>0</v>
      </c>
      <c r="AK1527" s="1">
        <v>654345125.792364</v>
      </c>
      <c r="AL1527" s="1">
        <v>723531405.17770898</v>
      </c>
      <c r="AM1527" s="1">
        <v>678709405.17770898</v>
      </c>
      <c r="AN1527" s="1">
        <v>628676041.02387202</v>
      </c>
      <c r="AO1527" s="1">
        <v>605130928.48089004</v>
      </c>
      <c r="AP1527" s="1">
        <v>266114347.885158</v>
      </c>
      <c r="AQ1527" s="1">
        <v>0</v>
      </c>
      <c r="AR1527" s="1">
        <v>0</v>
      </c>
      <c r="AS1527" s="1">
        <v>0</v>
      </c>
      <c r="AT1527" s="1">
        <v>0</v>
      </c>
      <c r="AU1527" s="1">
        <v>0</v>
      </c>
      <c r="AV1527" s="1">
        <v>920459473.67752194</v>
      </c>
      <c r="AW1527" s="1">
        <v>989645753.06286705</v>
      </c>
      <c r="AX1527" s="1">
        <v>944823753.06286705</v>
      </c>
      <c r="AY1527" s="1">
        <v>894790388.90902996</v>
      </c>
      <c r="AZ1527" s="1">
        <v>871245276.36604798</v>
      </c>
      <c r="BA1527" s="1">
        <v>871245276.36604798</v>
      </c>
      <c r="BB1527" s="1">
        <v>723531405.17770898</v>
      </c>
      <c r="BC1527" s="1">
        <v>678709405.17770898</v>
      </c>
      <c r="BD1527" s="1">
        <v>628676041.02387202</v>
      </c>
      <c r="BE1527" s="1">
        <v>605130928.48089004</v>
      </c>
      <c r="BF1527" s="1">
        <v>605130928.48089004</v>
      </c>
      <c r="BG1527" t="s">
        <v>39</v>
      </c>
    </row>
    <row r="1528" spans="1:59" x14ac:dyDescent="0.25">
      <c r="A1528">
        <v>2163</v>
      </c>
      <c r="B1528" t="s">
        <v>353</v>
      </c>
      <c r="C1528">
        <v>2018</v>
      </c>
      <c r="D1528" s="2">
        <v>24714</v>
      </c>
      <c r="E1528" s="7">
        <v>68620.28</v>
      </c>
      <c r="F1528" t="s">
        <v>45</v>
      </c>
      <c r="G1528" s="2">
        <v>134</v>
      </c>
      <c r="H1528" s="1">
        <v>1208761740</v>
      </c>
      <c r="I1528" s="1">
        <v>596959032</v>
      </c>
      <c r="J1528" s="1">
        <v>31281696</v>
      </c>
      <c r="K1528" s="1">
        <v>222230382</v>
      </c>
      <c r="L1528" s="1">
        <v>10528245.810000001</v>
      </c>
      <c r="M1528" s="1">
        <v>51370884.3723647</v>
      </c>
      <c r="N1528" s="1">
        <v>27974608.025389101</v>
      </c>
      <c r="O1528" s="1">
        <v>13893969.424769999</v>
      </c>
      <c r="P1528" s="1">
        <v>34730928.741330802</v>
      </c>
      <c r="Q1528" s="1">
        <v>8410436</v>
      </c>
      <c r="R1528" s="1">
        <v>2546715</v>
      </c>
      <c r="S1528" s="1">
        <v>115086</v>
      </c>
      <c r="T1528" s="1">
        <v>57.749613174304997</v>
      </c>
      <c r="U1528" s="1">
        <v>2.8392292850816201</v>
      </c>
      <c r="V1528" s="1">
        <v>0</v>
      </c>
      <c r="Y1528" s="1">
        <v>423968670</v>
      </c>
      <c r="Z1528" s="1">
        <v>246853128.785099</v>
      </c>
      <c r="AA1528" s="1">
        <v>0</v>
      </c>
      <c r="AB1528" s="1">
        <v>378865620</v>
      </c>
      <c r="AC1528" s="1">
        <v>246853128.785099</v>
      </c>
      <c r="AD1528" s="1">
        <v>0</v>
      </c>
      <c r="AE1528" s="1">
        <v>378865620</v>
      </c>
      <c r="AF1528" s="1">
        <v>195229422.034271</v>
      </c>
      <c r="AG1528" s="1">
        <v>0</v>
      </c>
      <c r="AH1528" s="1">
        <v>378865620</v>
      </c>
      <c r="AI1528" s="1">
        <v>170935912.97505799</v>
      </c>
      <c r="AJ1528" s="1">
        <v>0</v>
      </c>
      <c r="AK1528" s="1">
        <v>679611612.37236404</v>
      </c>
      <c r="AL1528" s="1">
        <v>736834423.52642906</v>
      </c>
      <c r="AM1528" s="1">
        <v>691731373.52642906</v>
      </c>
      <c r="AN1528" s="1">
        <v>640107666.77560198</v>
      </c>
      <c r="AO1528" s="1">
        <v>615814157.71638894</v>
      </c>
      <c r="AP1528" s="1">
        <v>274627205.26015902</v>
      </c>
      <c r="AQ1528" s="1">
        <v>0</v>
      </c>
      <c r="AR1528" s="1">
        <v>0</v>
      </c>
      <c r="AS1528" s="1">
        <v>0</v>
      </c>
      <c r="AT1528" s="1">
        <v>0</v>
      </c>
      <c r="AU1528" s="1">
        <v>0</v>
      </c>
      <c r="AV1528" s="1">
        <v>954238817.63252294</v>
      </c>
      <c r="AW1528" s="1">
        <v>1011461628.78658</v>
      </c>
      <c r="AX1528" s="1">
        <v>966358578.78658903</v>
      </c>
      <c r="AY1528" s="1">
        <v>914734872.035761</v>
      </c>
      <c r="AZ1528" s="1">
        <v>890441362.97654796</v>
      </c>
      <c r="BA1528" s="1">
        <v>890441362.97654796</v>
      </c>
      <c r="BB1528" s="1">
        <v>736834423.52642906</v>
      </c>
      <c r="BC1528" s="1">
        <v>691731373.52642906</v>
      </c>
      <c r="BD1528" s="1">
        <v>640107666.77560198</v>
      </c>
      <c r="BE1528" s="1">
        <v>615814157.71638894</v>
      </c>
      <c r="BF1528" s="1">
        <v>615814157.71638894</v>
      </c>
      <c r="BG1528" t="s">
        <v>39</v>
      </c>
    </row>
    <row r="1529" spans="1:59" x14ac:dyDescent="0.25">
      <c r="A1529">
        <v>2163</v>
      </c>
      <c r="B1529" t="s">
        <v>353</v>
      </c>
      <c r="C1529">
        <v>2019</v>
      </c>
      <c r="D1529" s="2">
        <v>24322</v>
      </c>
      <c r="E1529" s="7">
        <v>68620.28</v>
      </c>
      <c r="F1529" t="s">
        <v>45</v>
      </c>
      <c r="G1529" s="2">
        <v>134</v>
      </c>
      <c r="H1529" s="1">
        <v>1189589020</v>
      </c>
      <c r="I1529" s="1">
        <v>563396379</v>
      </c>
      <c r="J1529" s="1">
        <v>27371484</v>
      </c>
      <c r="K1529" s="1">
        <v>188667729</v>
      </c>
      <c r="L1529" s="1">
        <v>37472865</v>
      </c>
      <c r="M1529" s="1">
        <v>51370884.3723647</v>
      </c>
      <c r="N1529" s="1">
        <v>27974608.025389101</v>
      </c>
      <c r="O1529" s="1">
        <v>13893969.424769999</v>
      </c>
      <c r="P1529" s="1">
        <v>34730928.741330802</v>
      </c>
      <c r="Q1529" s="1">
        <v>8410436</v>
      </c>
      <c r="R1529" s="1">
        <v>2546715</v>
      </c>
      <c r="S1529" s="1">
        <v>115086</v>
      </c>
      <c r="T1529" s="1">
        <v>55.957435174126097</v>
      </c>
      <c r="U1529" s="1">
        <v>5.9687493432811802</v>
      </c>
      <c r="V1529" s="1">
        <v>0</v>
      </c>
      <c r="Y1529" s="1">
        <v>417243910</v>
      </c>
      <c r="Z1529" s="1">
        <v>224727321.631805</v>
      </c>
      <c r="AA1529" s="1">
        <v>0</v>
      </c>
      <c r="AB1529" s="1">
        <v>372856260</v>
      </c>
      <c r="AC1529" s="1">
        <v>224727321.631805</v>
      </c>
      <c r="AD1529" s="1">
        <v>0</v>
      </c>
      <c r="AE1529" s="1">
        <v>372856260</v>
      </c>
      <c r="AF1529" s="1">
        <v>177730723.258046</v>
      </c>
      <c r="AG1529" s="1">
        <v>0</v>
      </c>
      <c r="AH1529" s="1">
        <v>372856260</v>
      </c>
      <c r="AI1529" s="1">
        <v>155614676.96451199</v>
      </c>
      <c r="AJ1529" s="1">
        <v>0</v>
      </c>
      <c r="AK1529" s="1">
        <v>642138747.37236404</v>
      </c>
      <c r="AL1529" s="1">
        <v>704073644.37313604</v>
      </c>
      <c r="AM1529" s="1">
        <v>659685994.37313604</v>
      </c>
      <c r="AN1529" s="1">
        <v>612689395.99937701</v>
      </c>
      <c r="AO1529" s="1">
        <v>590573349.70584297</v>
      </c>
      <c r="AP1529" s="1">
        <v>268009171.45015901</v>
      </c>
      <c r="AQ1529" s="1">
        <v>0</v>
      </c>
      <c r="AR1529" s="1">
        <v>0</v>
      </c>
      <c r="AS1529" s="1">
        <v>0</v>
      </c>
      <c r="AT1529" s="1">
        <v>0</v>
      </c>
      <c r="AU1529" s="1">
        <v>0</v>
      </c>
      <c r="AV1529" s="1">
        <v>910147918.822523</v>
      </c>
      <c r="AW1529" s="1">
        <v>972082815.823295</v>
      </c>
      <c r="AX1529" s="1">
        <v>927695165.823295</v>
      </c>
      <c r="AY1529" s="1">
        <v>880698567.44953597</v>
      </c>
      <c r="AZ1529" s="1">
        <v>858582521.15600204</v>
      </c>
      <c r="BA1529" s="1">
        <v>858582521.15600204</v>
      </c>
      <c r="BB1529" s="1">
        <v>704073644.37313604</v>
      </c>
      <c r="BC1529" s="1">
        <v>659685994.37313604</v>
      </c>
      <c r="BD1529" s="1">
        <v>612689395.99937701</v>
      </c>
      <c r="BE1529" s="1">
        <v>590573349.70584297</v>
      </c>
      <c r="BF1529" s="1">
        <v>590573349.70584297</v>
      </c>
      <c r="BG1529" t="s">
        <v>39</v>
      </c>
    </row>
    <row r="1530" spans="1:59" x14ac:dyDescent="0.25">
      <c r="A1530">
        <v>2163</v>
      </c>
      <c r="B1530" t="s">
        <v>353</v>
      </c>
      <c r="C1530">
        <v>2020</v>
      </c>
      <c r="D1530" s="2">
        <v>24322</v>
      </c>
      <c r="E1530" s="7">
        <v>68620.28</v>
      </c>
      <c r="F1530" t="s">
        <v>45</v>
      </c>
      <c r="G1530" s="2">
        <v>134</v>
      </c>
      <c r="H1530" s="1">
        <v>1189589020</v>
      </c>
      <c r="I1530" s="1">
        <v>610587000</v>
      </c>
      <c r="J1530" s="1">
        <v>28272000</v>
      </c>
      <c r="K1530" s="1">
        <v>171768000</v>
      </c>
      <c r="L1530" s="1">
        <v>56279000</v>
      </c>
      <c r="M1530" s="1">
        <v>51370884.3723647</v>
      </c>
      <c r="N1530" s="1">
        <v>27974608.025389101</v>
      </c>
      <c r="O1530" s="1">
        <v>13893969.424769999</v>
      </c>
      <c r="P1530" s="1">
        <v>34730928.741330802</v>
      </c>
      <c r="Q1530" s="1">
        <v>8410436</v>
      </c>
      <c r="R1530" s="1">
        <v>2546715</v>
      </c>
      <c r="S1530" s="1">
        <v>115086</v>
      </c>
      <c r="T1530" s="1">
        <v>57.168876785857698</v>
      </c>
      <c r="U1530" s="1">
        <v>3.09045534937226</v>
      </c>
      <c r="V1530" s="1">
        <v>0</v>
      </c>
      <c r="Y1530" s="1">
        <v>417243910</v>
      </c>
      <c r="Z1530" s="1">
        <v>243112988.57947901</v>
      </c>
      <c r="AA1530" s="1">
        <v>0</v>
      </c>
      <c r="AB1530" s="1">
        <v>372856260</v>
      </c>
      <c r="AC1530" s="1">
        <v>243112988.57947901</v>
      </c>
      <c r="AD1530" s="1">
        <v>0</v>
      </c>
      <c r="AE1530" s="1">
        <v>372856260</v>
      </c>
      <c r="AF1530" s="1">
        <v>192271446.924683</v>
      </c>
      <c r="AG1530" s="1">
        <v>0</v>
      </c>
      <c r="AH1530" s="1">
        <v>372856260</v>
      </c>
      <c r="AI1530" s="1">
        <v>168346015.55772099</v>
      </c>
      <c r="AJ1530" s="1">
        <v>0</v>
      </c>
      <c r="AK1530" s="1">
        <v>690229884.37236404</v>
      </c>
      <c r="AL1530" s="1">
        <v>723359827.32080996</v>
      </c>
      <c r="AM1530" s="1">
        <v>678972177.32080996</v>
      </c>
      <c r="AN1530" s="1">
        <v>628130635.66601396</v>
      </c>
      <c r="AO1530" s="1">
        <v>604205204.29905105</v>
      </c>
      <c r="AP1530" s="1">
        <v>269915577.45015901</v>
      </c>
      <c r="AQ1530" s="1">
        <v>0</v>
      </c>
      <c r="AR1530" s="1">
        <v>0</v>
      </c>
      <c r="AS1530" s="1">
        <v>0</v>
      </c>
      <c r="AT1530" s="1">
        <v>0</v>
      </c>
      <c r="AU1530" s="1">
        <v>0</v>
      </c>
      <c r="AV1530" s="1">
        <v>960145461.822523</v>
      </c>
      <c r="AW1530" s="1">
        <v>993275404.77096903</v>
      </c>
      <c r="AX1530" s="1">
        <v>948887754.77096903</v>
      </c>
      <c r="AY1530" s="1">
        <v>898046213.11617303</v>
      </c>
      <c r="AZ1530" s="1">
        <v>874120781.74921</v>
      </c>
      <c r="BA1530" s="1">
        <v>874120781.74921</v>
      </c>
      <c r="BB1530" s="1">
        <v>723359827.32080996</v>
      </c>
      <c r="BC1530" s="1">
        <v>678972177.32080996</v>
      </c>
      <c r="BD1530" s="1">
        <v>628130635.66601396</v>
      </c>
      <c r="BE1530" s="1">
        <v>604205204.29905105</v>
      </c>
      <c r="BF1530" s="1">
        <v>604205204.29905105</v>
      </c>
      <c r="BG1530" t="s">
        <v>39</v>
      </c>
    </row>
    <row r="1531" spans="1:59" x14ac:dyDescent="0.25">
      <c r="A1531">
        <v>2163</v>
      </c>
      <c r="B1531" t="s">
        <v>353</v>
      </c>
      <c r="C1531">
        <v>2021</v>
      </c>
      <c r="D1531" s="2">
        <v>24322</v>
      </c>
      <c r="E1531" s="7">
        <v>68620.28</v>
      </c>
      <c r="F1531" t="s">
        <v>45</v>
      </c>
      <c r="G1531" s="2">
        <v>134</v>
      </c>
      <c r="H1531" s="1">
        <v>1189589020</v>
      </c>
      <c r="I1531" s="1">
        <v>619620991.5</v>
      </c>
      <c r="J1531" s="1">
        <v>30783143.969999898</v>
      </c>
      <c r="K1531" s="1">
        <v>203501118.19999999</v>
      </c>
      <c r="L1531" s="1">
        <v>46620805.973999999</v>
      </c>
      <c r="M1531" s="1">
        <v>51370884.3723647</v>
      </c>
      <c r="N1531" s="1">
        <v>27974608.025389101</v>
      </c>
      <c r="O1531" s="1">
        <v>13893969.424769999</v>
      </c>
      <c r="P1531" s="1">
        <v>34730928.741330802</v>
      </c>
      <c r="Q1531" s="1">
        <v>8410436</v>
      </c>
      <c r="R1531" s="1">
        <v>2546715</v>
      </c>
      <c r="S1531" s="1">
        <v>115086</v>
      </c>
      <c r="T1531" s="1">
        <v>58.700930982787703</v>
      </c>
      <c r="U1531" s="1">
        <v>3.3726063723560902</v>
      </c>
      <c r="V1531" s="1">
        <v>0</v>
      </c>
      <c r="Y1531" s="1">
        <v>417243910</v>
      </c>
      <c r="Z1531" s="1">
        <v>248732007.92178601</v>
      </c>
      <c r="AA1531" s="1">
        <v>0</v>
      </c>
      <c r="AB1531" s="1">
        <v>372856260</v>
      </c>
      <c r="AC1531" s="1">
        <v>248732007.92178601</v>
      </c>
      <c r="AD1531" s="1">
        <v>0</v>
      </c>
      <c r="AE1531" s="1">
        <v>372856260</v>
      </c>
      <c r="AF1531" s="1">
        <v>196715376.414242</v>
      </c>
      <c r="AG1531" s="1">
        <v>0</v>
      </c>
      <c r="AH1531" s="1">
        <v>372856260</v>
      </c>
      <c r="AI1531" s="1">
        <v>172236961.587163</v>
      </c>
      <c r="AJ1531" s="1">
        <v>0</v>
      </c>
      <c r="AK1531" s="1">
        <v>701775019.84236395</v>
      </c>
      <c r="AL1531" s="1">
        <v>731489990.63311696</v>
      </c>
      <c r="AM1531" s="1">
        <v>687102340.63311696</v>
      </c>
      <c r="AN1531" s="1">
        <v>635085709.12557304</v>
      </c>
      <c r="AO1531" s="1">
        <v>610607294.29849303</v>
      </c>
      <c r="AP1531" s="1">
        <v>291990501.62415898</v>
      </c>
      <c r="AQ1531" s="1">
        <v>0</v>
      </c>
      <c r="AR1531" s="1">
        <v>0</v>
      </c>
      <c r="AS1531" s="1">
        <v>0</v>
      </c>
      <c r="AT1531" s="1">
        <v>0</v>
      </c>
      <c r="AU1531" s="1">
        <v>0</v>
      </c>
      <c r="AV1531" s="1">
        <v>993765521.46652305</v>
      </c>
      <c r="AW1531" s="1">
        <v>1023480492.25727</v>
      </c>
      <c r="AX1531" s="1">
        <v>979092842.25727606</v>
      </c>
      <c r="AY1531" s="1">
        <v>927076210.74973202</v>
      </c>
      <c r="AZ1531" s="1">
        <v>902597795.92265296</v>
      </c>
      <c r="BA1531" s="1">
        <v>902597795.92265296</v>
      </c>
      <c r="BB1531" s="1">
        <v>731489990.63311696</v>
      </c>
      <c r="BC1531" s="1">
        <v>687102340.63311696</v>
      </c>
      <c r="BD1531" s="1">
        <v>635085709.12557304</v>
      </c>
      <c r="BE1531" s="1">
        <v>610607294.29849303</v>
      </c>
      <c r="BF1531" s="1">
        <v>610607294.29849303</v>
      </c>
      <c r="BG1531" t="s">
        <v>39</v>
      </c>
    </row>
    <row r="1532" spans="1:59" x14ac:dyDescent="0.25">
      <c r="A1532">
        <v>2164</v>
      </c>
      <c r="B1532" t="s">
        <v>354</v>
      </c>
      <c r="C1532">
        <v>2017</v>
      </c>
      <c r="D1532" s="2">
        <v>884363</v>
      </c>
      <c r="E1532" s="7">
        <v>134546.73000000001</v>
      </c>
      <c r="F1532" t="s">
        <v>41</v>
      </c>
      <c r="G1532" s="2">
        <v>96</v>
      </c>
      <c r="H1532" s="1">
        <v>30988079520</v>
      </c>
      <c r="I1532" s="1">
        <v>13191430000</v>
      </c>
      <c r="J1532" s="1">
        <v>597660000</v>
      </c>
      <c r="K1532" s="1">
        <v>6914639999.9999905</v>
      </c>
      <c r="L1532" s="1">
        <v>110890000</v>
      </c>
      <c r="M1532" s="1">
        <v>1786234731.42466</v>
      </c>
      <c r="N1532" s="1">
        <v>477881771.76979399</v>
      </c>
      <c r="O1532" s="1">
        <v>377014028.32631302</v>
      </c>
      <c r="P1532" s="1">
        <v>1786234731.42466</v>
      </c>
      <c r="Q1532" s="1">
        <v>86931351</v>
      </c>
      <c r="R1532" s="1">
        <v>41705900</v>
      </c>
      <c r="S1532" s="1">
        <v>50111</v>
      </c>
      <c r="T1532" s="1">
        <v>39.333809362020602</v>
      </c>
      <c r="U1532" s="1">
        <v>7.6161835302180299</v>
      </c>
      <c r="V1532" s="1">
        <v>362436</v>
      </c>
      <c r="W1532" s="1">
        <v>38.44</v>
      </c>
      <c r="X1532" s="1">
        <v>1.17</v>
      </c>
      <c r="Y1532" s="1">
        <v>15171247265</v>
      </c>
      <c r="Z1532" s="1">
        <v>1499807400.3999701</v>
      </c>
      <c r="AA1532" s="1">
        <v>8637864.7007999998</v>
      </c>
      <c r="AB1532" s="1">
        <v>13557284790</v>
      </c>
      <c r="AC1532" s="1">
        <v>1499807400.3999701</v>
      </c>
      <c r="AD1532" s="1">
        <v>8637864.7007999998</v>
      </c>
      <c r="AE1532" s="1">
        <v>13557284790</v>
      </c>
      <c r="AF1532" s="1">
        <v>1181307731.52163</v>
      </c>
      <c r="AG1532" s="1">
        <v>8637864.7007999998</v>
      </c>
      <c r="AH1532" s="1">
        <v>13557284790</v>
      </c>
      <c r="AI1532" s="1">
        <v>1031425534.40241</v>
      </c>
      <c r="AJ1532" s="1">
        <v>8637864.7007999998</v>
      </c>
      <c r="AK1532" s="1">
        <v>15575324731.424601</v>
      </c>
      <c r="AL1532" s="1">
        <v>19063587261.525398</v>
      </c>
      <c r="AM1532" s="1">
        <v>17449624786.525398</v>
      </c>
      <c r="AN1532" s="1">
        <v>17131125117.646999</v>
      </c>
      <c r="AO1532" s="1">
        <v>16981242920.5278</v>
      </c>
      <c r="AP1532" s="1">
        <v>7880425800.0960903</v>
      </c>
      <c r="AQ1532" s="1">
        <v>0</v>
      </c>
      <c r="AR1532" s="1">
        <v>0</v>
      </c>
      <c r="AS1532" s="1">
        <v>0</v>
      </c>
      <c r="AT1532" s="1">
        <v>0</v>
      </c>
      <c r="AU1532" s="1">
        <v>0</v>
      </c>
      <c r="AV1532" s="1">
        <v>23455750531.520699</v>
      </c>
      <c r="AW1532" s="1">
        <v>26944013061.621498</v>
      </c>
      <c r="AX1532" s="1">
        <v>25330050586.621498</v>
      </c>
      <c r="AY1532" s="1">
        <v>25011550917.743099</v>
      </c>
      <c r="AZ1532" s="1">
        <v>24861668720.623901</v>
      </c>
      <c r="BA1532" s="1">
        <v>24861668720.623901</v>
      </c>
      <c r="BB1532" s="1">
        <v>19063587261.525398</v>
      </c>
      <c r="BC1532" s="1">
        <v>17449624786.525398</v>
      </c>
      <c r="BD1532" s="1">
        <v>17131125117.646999</v>
      </c>
      <c r="BE1532" s="1">
        <v>16981242920.5278</v>
      </c>
      <c r="BF1532" s="1">
        <v>16981242920.5278</v>
      </c>
      <c r="BG1532" t="s">
        <v>39</v>
      </c>
    </row>
    <row r="1533" spans="1:59" x14ac:dyDescent="0.25">
      <c r="A1533">
        <v>2164</v>
      </c>
      <c r="B1533" t="s">
        <v>354</v>
      </c>
      <c r="C1533">
        <v>2018</v>
      </c>
      <c r="D1533" s="2">
        <v>864263</v>
      </c>
      <c r="E1533" s="7">
        <v>134546.73000000001</v>
      </c>
      <c r="F1533" t="s">
        <v>41</v>
      </c>
      <c r="G1533" s="2">
        <v>96</v>
      </c>
      <c r="H1533" s="1">
        <v>30283775520</v>
      </c>
      <c r="I1533" s="1">
        <v>13325540000</v>
      </c>
      <c r="J1533" s="1">
        <v>618050000</v>
      </c>
      <c r="K1533" s="1">
        <v>6739899999.9999905</v>
      </c>
      <c r="L1533" s="1">
        <v>101840000</v>
      </c>
      <c r="M1533" s="1">
        <v>1786234731.42466</v>
      </c>
      <c r="N1533" s="1">
        <v>477881771.76979399</v>
      </c>
      <c r="O1533" s="1">
        <v>377014028.32631302</v>
      </c>
      <c r="P1533" s="1">
        <v>1786234731.42466</v>
      </c>
      <c r="Q1533" s="1">
        <v>86931351</v>
      </c>
      <c r="R1533" s="1">
        <v>41705900</v>
      </c>
      <c r="S1533" s="1">
        <v>50111</v>
      </c>
      <c r="T1533" s="1">
        <v>38.712844783150999</v>
      </c>
      <c r="U1533" s="1">
        <v>5.5463440895646903</v>
      </c>
      <c r="V1533" s="1">
        <v>362436</v>
      </c>
      <c r="W1533" s="1">
        <v>38.44</v>
      </c>
      <c r="X1533" s="1">
        <v>1.17</v>
      </c>
      <c r="Y1533" s="1">
        <v>14826431765</v>
      </c>
      <c r="Z1533" s="1">
        <v>1568319250.9237199</v>
      </c>
      <c r="AA1533" s="1">
        <v>8637864.7007999998</v>
      </c>
      <c r="AB1533" s="1">
        <v>13249151790</v>
      </c>
      <c r="AC1533" s="1">
        <v>1568319250.9237199</v>
      </c>
      <c r="AD1533" s="1">
        <v>8637864.7007999998</v>
      </c>
      <c r="AE1533" s="1">
        <v>13249151790</v>
      </c>
      <c r="AF1533" s="1">
        <v>1235270379.4609499</v>
      </c>
      <c r="AG1533" s="1">
        <v>8637864.7007999998</v>
      </c>
      <c r="AH1533" s="1">
        <v>13249151790</v>
      </c>
      <c r="AI1533" s="1">
        <v>1078541498.7725799</v>
      </c>
      <c r="AJ1533" s="1">
        <v>8637864.7007999998</v>
      </c>
      <c r="AK1533" s="1">
        <v>15729824731.424601</v>
      </c>
      <c r="AL1533" s="1">
        <v>18807673612.049099</v>
      </c>
      <c r="AM1533" s="1">
        <v>17230393637.049099</v>
      </c>
      <c r="AN1533" s="1">
        <v>16897344765.586399</v>
      </c>
      <c r="AO1533" s="1">
        <v>16740615884.898001</v>
      </c>
      <c r="AP1533" s="1">
        <v>7696635800.0960903</v>
      </c>
      <c r="AQ1533" s="1">
        <v>0</v>
      </c>
      <c r="AR1533" s="1">
        <v>0</v>
      </c>
      <c r="AS1533" s="1">
        <v>0</v>
      </c>
      <c r="AT1533" s="1">
        <v>0</v>
      </c>
      <c r="AU1533" s="1">
        <v>0</v>
      </c>
      <c r="AV1533" s="1">
        <v>23426460531.520699</v>
      </c>
      <c r="AW1533" s="1">
        <v>26504309412.145199</v>
      </c>
      <c r="AX1533" s="1">
        <v>24927029437.145199</v>
      </c>
      <c r="AY1533" s="1">
        <v>24593980565.682499</v>
      </c>
      <c r="AZ1533" s="1">
        <v>24437251684.994099</v>
      </c>
      <c r="BA1533" s="1">
        <v>24437251684.994099</v>
      </c>
      <c r="BB1533" s="1">
        <v>18807673612.049099</v>
      </c>
      <c r="BC1533" s="1">
        <v>17230393637.049099</v>
      </c>
      <c r="BD1533" s="1">
        <v>16897344765.586399</v>
      </c>
      <c r="BE1533" s="1">
        <v>16740615884.898001</v>
      </c>
      <c r="BF1533" s="1">
        <v>16740615884.898001</v>
      </c>
      <c r="BG1533" t="s">
        <v>39</v>
      </c>
    </row>
    <row r="1534" spans="1:59" x14ac:dyDescent="0.25">
      <c r="A1534">
        <v>2164</v>
      </c>
      <c r="B1534" t="s">
        <v>354</v>
      </c>
      <c r="C1534">
        <v>2019</v>
      </c>
      <c r="D1534" s="2">
        <v>883305</v>
      </c>
      <c r="E1534" s="7">
        <v>134546.73000000001</v>
      </c>
      <c r="F1534" t="s">
        <v>41</v>
      </c>
      <c r="G1534" s="2">
        <v>96</v>
      </c>
      <c r="H1534" s="1">
        <v>30951007200</v>
      </c>
      <c r="I1534" s="1">
        <v>13171530000</v>
      </c>
      <c r="J1534" s="1">
        <v>636970000</v>
      </c>
      <c r="K1534" s="1">
        <v>6645069999.9999905</v>
      </c>
      <c r="L1534" s="1">
        <v>82299999.999999896</v>
      </c>
      <c r="M1534" s="1">
        <v>1786234731.42466</v>
      </c>
      <c r="N1534" s="1">
        <v>477881771.76979399</v>
      </c>
      <c r="O1534" s="1">
        <v>377014028.32631302</v>
      </c>
      <c r="P1534" s="1">
        <v>1786234731.42466</v>
      </c>
      <c r="Q1534" s="1">
        <v>86931351</v>
      </c>
      <c r="R1534" s="1">
        <v>41705900</v>
      </c>
      <c r="S1534" s="1">
        <v>50111</v>
      </c>
      <c r="T1534" s="1">
        <v>40.1197794491219</v>
      </c>
      <c r="U1534" s="1">
        <v>7.6062963929642997</v>
      </c>
      <c r="V1534" s="1">
        <v>362436</v>
      </c>
      <c r="W1534" s="1">
        <v>38.44</v>
      </c>
      <c r="X1534" s="1">
        <v>1.17</v>
      </c>
      <c r="Y1534" s="1">
        <v>15153097275</v>
      </c>
      <c r="Z1534" s="1">
        <v>1537440499.45597</v>
      </c>
      <c r="AA1534" s="1">
        <v>8637864.7007999998</v>
      </c>
      <c r="AB1534" s="1">
        <v>13541065650</v>
      </c>
      <c r="AC1534" s="1">
        <v>1537440499.45597</v>
      </c>
      <c r="AD1534" s="1">
        <v>8637864.7007999998</v>
      </c>
      <c r="AE1534" s="1">
        <v>13541065650</v>
      </c>
      <c r="AF1534" s="1">
        <v>1210949051.3765099</v>
      </c>
      <c r="AG1534" s="1">
        <v>8637864.7007999998</v>
      </c>
      <c r="AH1534" s="1">
        <v>13541065650</v>
      </c>
      <c r="AI1534" s="1">
        <v>1057306016.9861799</v>
      </c>
      <c r="AJ1534" s="1">
        <v>8637864.7007999998</v>
      </c>
      <c r="AK1534" s="1">
        <v>15594734731.424601</v>
      </c>
      <c r="AL1534" s="1">
        <v>19122380370.581402</v>
      </c>
      <c r="AM1534" s="1">
        <v>17510348745.581402</v>
      </c>
      <c r="AN1534" s="1">
        <v>17183857297.5019</v>
      </c>
      <c r="AO1534" s="1">
        <v>17030214263.111601</v>
      </c>
      <c r="AP1534" s="1">
        <v>7582265800.0960903</v>
      </c>
      <c r="AQ1534" s="1">
        <v>0</v>
      </c>
      <c r="AR1534" s="1">
        <v>0</v>
      </c>
      <c r="AS1534" s="1">
        <v>0</v>
      </c>
      <c r="AT1534" s="1">
        <v>0</v>
      </c>
      <c r="AU1534" s="1">
        <v>0</v>
      </c>
      <c r="AV1534" s="1">
        <v>23177000531.520699</v>
      </c>
      <c r="AW1534" s="1">
        <v>26704646170.677502</v>
      </c>
      <c r="AX1534" s="1">
        <v>25092614545.677502</v>
      </c>
      <c r="AY1534" s="1">
        <v>24766123097.598</v>
      </c>
      <c r="AZ1534" s="1">
        <v>24612480063.207699</v>
      </c>
      <c r="BA1534" s="1">
        <v>24612480063.207699</v>
      </c>
      <c r="BB1534" s="1">
        <v>19122380370.581402</v>
      </c>
      <c r="BC1534" s="1">
        <v>17510348745.581402</v>
      </c>
      <c r="BD1534" s="1">
        <v>17183857297.5019</v>
      </c>
      <c r="BE1534" s="1">
        <v>17030214263.111601</v>
      </c>
      <c r="BF1534" s="1">
        <v>17030214263.111601</v>
      </c>
      <c r="BG1534" t="s">
        <v>39</v>
      </c>
    </row>
    <row r="1535" spans="1:59" x14ac:dyDescent="0.25">
      <c r="A1535">
        <v>2164</v>
      </c>
      <c r="B1535" t="s">
        <v>354</v>
      </c>
      <c r="C1535">
        <v>2020</v>
      </c>
      <c r="D1535" s="2">
        <v>881549</v>
      </c>
      <c r="E1535" s="7">
        <v>134546.73000000001</v>
      </c>
      <c r="F1535" t="s">
        <v>41</v>
      </c>
      <c r="G1535" s="2">
        <v>96</v>
      </c>
      <c r="H1535" s="1">
        <v>30889476960</v>
      </c>
      <c r="I1535" s="1">
        <v>13900590000</v>
      </c>
      <c r="J1535" s="1">
        <v>715530000</v>
      </c>
      <c r="K1535" s="1">
        <v>4573760000</v>
      </c>
      <c r="L1535" s="1">
        <v>79190000</v>
      </c>
      <c r="M1535" s="1">
        <v>1786234731.42466</v>
      </c>
      <c r="N1535" s="1">
        <v>477881771.76979399</v>
      </c>
      <c r="O1535" s="1">
        <v>377014028.32631302</v>
      </c>
      <c r="P1535" s="1">
        <v>1786234731.42466</v>
      </c>
      <c r="Q1535" s="1">
        <v>86931351</v>
      </c>
      <c r="R1535" s="1">
        <v>41705900</v>
      </c>
      <c r="S1535" s="1">
        <v>50111</v>
      </c>
      <c r="T1535" s="1">
        <v>40.875676672603703</v>
      </c>
      <c r="U1535" s="1">
        <v>2.1724105099524098</v>
      </c>
      <c r="V1535" s="1">
        <v>362436</v>
      </c>
      <c r="W1535" s="1">
        <v>38.44</v>
      </c>
      <c r="X1535" s="1">
        <v>1.17</v>
      </c>
      <c r="Y1535" s="1">
        <v>15122973095</v>
      </c>
      <c r="Z1535" s="1">
        <v>1830132094.9499099</v>
      </c>
      <c r="AA1535" s="1">
        <v>8637864.7007999998</v>
      </c>
      <c r="AB1535" s="1">
        <v>13514146170</v>
      </c>
      <c r="AC1535" s="1">
        <v>1830132094.9499099</v>
      </c>
      <c r="AD1535" s="1">
        <v>8637864.7007999998</v>
      </c>
      <c r="AE1535" s="1">
        <v>13514146170</v>
      </c>
      <c r="AF1535" s="1">
        <v>1441484548.54514</v>
      </c>
      <c r="AG1535" s="1">
        <v>8637864.7007999998</v>
      </c>
      <c r="AH1535" s="1">
        <v>13514146170</v>
      </c>
      <c r="AI1535" s="1">
        <v>1258591585.5311301</v>
      </c>
      <c r="AJ1535" s="1">
        <v>8637864.7007999998</v>
      </c>
      <c r="AK1535" s="1">
        <v>16402354731.424601</v>
      </c>
      <c r="AL1535" s="1">
        <v>19463507786.075298</v>
      </c>
      <c r="AM1535" s="1">
        <v>17854680861.075298</v>
      </c>
      <c r="AN1535" s="1">
        <v>17466033314.670601</v>
      </c>
      <c r="AO1535" s="1">
        <v>17283140351.656502</v>
      </c>
      <c r="AP1535" s="1">
        <v>5507845800.0960999</v>
      </c>
      <c r="AQ1535" s="1">
        <v>0</v>
      </c>
      <c r="AR1535" s="1">
        <v>0</v>
      </c>
      <c r="AS1535" s="1">
        <v>0</v>
      </c>
      <c r="AT1535" s="1">
        <v>0</v>
      </c>
      <c r="AU1535" s="1">
        <v>0</v>
      </c>
      <c r="AV1535" s="1">
        <v>21910200531.520699</v>
      </c>
      <c r="AW1535" s="1">
        <v>24971353586.171398</v>
      </c>
      <c r="AX1535" s="1">
        <v>23362526661.171398</v>
      </c>
      <c r="AY1535" s="1">
        <v>22973879114.766701</v>
      </c>
      <c r="AZ1535" s="1">
        <v>22790986151.752701</v>
      </c>
      <c r="BA1535" s="1">
        <v>22790986151.752701</v>
      </c>
      <c r="BB1535" s="1">
        <v>19463507786.075298</v>
      </c>
      <c r="BC1535" s="1">
        <v>17854680861.075298</v>
      </c>
      <c r="BD1535" s="1">
        <v>17466033314.670601</v>
      </c>
      <c r="BE1535" s="1">
        <v>17283140351.656502</v>
      </c>
      <c r="BF1535" s="1">
        <v>17283140351.656502</v>
      </c>
      <c r="BG1535" t="s">
        <v>39</v>
      </c>
    </row>
    <row r="1536" spans="1:59" x14ac:dyDescent="0.25">
      <c r="A1536">
        <v>2164</v>
      </c>
      <c r="B1536" t="s">
        <v>354</v>
      </c>
      <c r="C1536">
        <v>2021</v>
      </c>
      <c r="D1536" s="2">
        <v>881549</v>
      </c>
      <c r="E1536" s="7">
        <v>134546.73000000001</v>
      </c>
      <c r="F1536" t="s">
        <v>41</v>
      </c>
      <c r="G1536" s="2">
        <v>96</v>
      </c>
      <c r="H1536" s="1">
        <v>30889476960</v>
      </c>
      <c r="I1536" s="1">
        <v>12820670000</v>
      </c>
      <c r="J1536" s="1">
        <v>611530000</v>
      </c>
      <c r="K1536" s="1">
        <v>4404230000</v>
      </c>
      <c r="L1536" s="1">
        <v>0</v>
      </c>
      <c r="M1536" s="1">
        <v>1786234731.42466</v>
      </c>
      <c r="N1536" s="1">
        <v>477881771.76979399</v>
      </c>
      <c r="O1536" s="1">
        <v>377014028.32631302</v>
      </c>
      <c r="P1536" s="1">
        <v>1786234731.42466</v>
      </c>
      <c r="Q1536" s="1">
        <v>86931351</v>
      </c>
      <c r="R1536" s="1">
        <v>41705900</v>
      </c>
      <c r="S1536" s="1">
        <v>50111</v>
      </c>
      <c r="T1536" s="1">
        <v>38.958256064971401</v>
      </c>
      <c r="U1536" s="1">
        <v>6.2577793857351898</v>
      </c>
      <c r="V1536" s="1">
        <v>362436</v>
      </c>
      <c r="W1536" s="1">
        <v>38.44</v>
      </c>
      <c r="X1536" s="1">
        <v>1.17</v>
      </c>
      <c r="Y1536" s="1">
        <v>15122973095</v>
      </c>
      <c r="Z1536" s="1">
        <v>1546282725.5799601</v>
      </c>
      <c r="AA1536" s="1">
        <v>8637864.7007999998</v>
      </c>
      <c r="AB1536" s="1">
        <v>13514146170</v>
      </c>
      <c r="AC1536" s="1">
        <v>1546282725.5799601</v>
      </c>
      <c r="AD1536" s="1">
        <v>8637864.7007999998</v>
      </c>
      <c r="AE1536" s="1">
        <v>13514146170</v>
      </c>
      <c r="AF1536" s="1">
        <v>1217913539.0042901</v>
      </c>
      <c r="AG1536" s="1">
        <v>8637864.7007999998</v>
      </c>
      <c r="AH1536" s="1">
        <v>13514146170</v>
      </c>
      <c r="AI1536" s="1">
        <v>1063386862.96868</v>
      </c>
      <c r="AJ1536" s="1">
        <v>8637864.7007999998</v>
      </c>
      <c r="AK1536" s="1">
        <v>15218434731.424601</v>
      </c>
      <c r="AL1536" s="1">
        <v>19075658416.705399</v>
      </c>
      <c r="AM1536" s="1">
        <v>17466831491.705399</v>
      </c>
      <c r="AN1536" s="1">
        <v>17138462305.1297</v>
      </c>
      <c r="AO1536" s="1">
        <v>16983935629.094101</v>
      </c>
      <c r="AP1536" s="1">
        <v>5259125800.0960999</v>
      </c>
      <c r="AQ1536" s="1">
        <v>0</v>
      </c>
      <c r="AR1536" s="1">
        <v>0</v>
      </c>
      <c r="AS1536" s="1">
        <v>0</v>
      </c>
      <c r="AT1536" s="1">
        <v>0</v>
      </c>
      <c r="AU1536" s="1">
        <v>0</v>
      </c>
      <c r="AV1536" s="1">
        <v>20477560531.520699</v>
      </c>
      <c r="AW1536" s="1">
        <v>24334784216.801498</v>
      </c>
      <c r="AX1536" s="1">
        <v>22725957291.801498</v>
      </c>
      <c r="AY1536" s="1">
        <v>22397588105.2258</v>
      </c>
      <c r="AZ1536" s="1">
        <v>22243061429.190201</v>
      </c>
      <c r="BA1536" s="1">
        <v>22243061429.190201</v>
      </c>
      <c r="BB1536" s="1">
        <v>19075658416.705399</v>
      </c>
      <c r="BC1536" s="1">
        <v>17466831491.705399</v>
      </c>
      <c r="BD1536" s="1">
        <v>17138462305.1297</v>
      </c>
      <c r="BE1536" s="1">
        <v>16983935629.094101</v>
      </c>
      <c r="BF1536" s="1">
        <v>16983935629.094101</v>
      </c>
      <c r="BG1536" t="s">
        <v>39</v>
      </c>
    </row>
    <row r="1537" spans="1:59" x14ac:dyDescent="0.25">
      <c r="A1537">
        <v>2165</v>
      </c>
      <c r="B1537" t="s">
        <v>355</v>
      </c>
      <c r="C1537">
        <v>2017</v>
      </c>
      <c r="D1537" s="2">
        <v>45000</v>
      </c>
      <c r="E1537" s="7">
        <v>77764.759999999995</v>
      </c>
      <c r="F1537" t="s">
        <v>45</v>
      </c>
      <c r="G1537" s="2">
        <v>142</v>
      </c>
      <c r="H1537" s="1">
        <v>2332350000</v>
      </c>
      <c r="I1537" s="1">
        <v>1114687994</v>
      </c>
      <c r="J1537" s="1">
        <v>82142094.019999996</v>
      </c>
      <c r="K1537" s="1">
        <v>342190403</v>
      </c>
      <c r="L1537" s="1">
        <v>77551298.890000001</v>
      </c>
      <c r="M1537" s="1">
        <v>69595864</v>
      </c>
      <c r="N1537" s="1">
        <v>29945706.899999999</v>
      </c>
      <c r="O1537" s="1">
        <v>21679497.043901399</v>
      </c>
      <c r="P1537" s="1">
        <v>63176827.999999903</v>
      </c>
      <c r="Q1537" s="1">
        <v>12379211</v>
      </c>
      <c r="R1537" s="1">
        <v>9319369</v>
      </c>
      <c r="S1537" s="1">
        <v>212694</v>
      </c>
      <c r="T1537" s="1">
        <v>55.958381675364699</v>
      </c>
      <c r="U1537" s="1">
        <v>3.8931677421120101</v>
      </c>
      <c r="V1537" s="1">
        <v>0</v>
      </c>
      <c r="W1537" s="1">
        <v>48.48</v>
      </c>
      <c r="X1537" s="1">
        <v>1.18</v>
      </c>
      <c r="Y1537" s="1">
        <v>771975000</v>
      </c>
      <c r="Z1537" s="1">
        <v>374684205.90164101</v>
      </c>
      <c r="AA1537" s="1">
        <v>0</v>
      </c>
      <c r="AB1537" s="1">
        <v>689850000</v>
      </c>
      <c r="AC1537" s="1">
        <v>374684205.90164101</v>
      </c>
      <c r="AD1537" s="1">
        <v>0</v>
      </c>
      <c r="AE1537" s="1">
        <v>689850000</v>
      </c>
      <c r="AF1537" s="1">
        <v>296522806.19471598</v>
      </c>
      <c r="AG1537" s="1">
        <v>0</v>
      </c>
      <c r="AH1537" s="1">
        <v>689850000</v>
      </c>
      <c r="AI1537" s="1">
        <v>259740971.038515</v>
      </c>
      <c r="AJ1537" s="1">
        <v>0</v>
      </c>
      <c r="AK1537" s="1">
        <v>1266425952.02</v>
      </c>
      <c r="AL1537" s="1">
        <v>1291978127.9216399</v>
      </c>
      <c r="AM1537" s="1">
        <v>1209853127.9216399</v>
      </c>
      <c r="AN1537" s="1">
        <v>1131691728.21471</v>
      </c>
      <c r="AO1537" s="1">
        <v>1094909893.0585101</v>
      </c>
      <c r="AP1537" s="1">
        <v>471366905.83390099</v>
      </c>
      <c r="AQ1537" s="1">
        <v>0</v>
      </c>
      <c r="AR1537" s="1">
        <v>0</v>
      </c>
      <c r="AS1537" s="1">
        <v>0</v>
      </c>
      <c r="AT1537" s="1">
        <v>0</v>
      </c>
      <c r="AU1537" s="1">
        <v>0</v>
      </c>
      <c r="AV1537" s="1">
        <v>1737792857.8539</v>
      </c>
      <c r="AW1537" s="1">
        <v>1763345033.7555399</v>
      </c>
      <c r="AX1537" s="1">
        <v>1681220033.7555399</v>
      </c>
      <c r="AY1537" s="1">
        <v>1603058634.04861</v>
      </c>
      <c r="AZ1537" s="1">
        <v>1566276798.89241</v>
      </c>
      <c r="BA1537" s="1">
        <v>1566276798.89241</v>
      </c>
      <c r="BB1537" s="1">
        <v>1291978127.9216399</v>
      </c>
      <c r="BC1537" s="1">
        <v>1209853127.9216399</v>
      </c>
      <c r="BD1537" s="1">
        <v>1131691728.21471</v>
      </c>
      <c r="BE1537" s="1">
        <v>1094909893.0585101</v>
      </c>
      <c r="BF1537" s="1">
        <v>1094909893.0585101</v>
      </c>
      <c r="BG1537" t="s">
        <v>39</v>
      </c>
    </row>
    <row r="1538" spans="1:59" x14ac:dyDescent="0.25">
      <c r="A1538">
        <v>2165</v>
      </c>
      <c r="B1538" t="s">
        <v>355</v>
      </c>
      <c r="C1538">
        <v>2018</v>
      </c>
      <c r="D1538" s="2">
        <v>45000</v>
      </c>
      <c r="E1538" s="7">
        <v>77764.759999999995</v>
      </c>
      <c r="F1538" t="s">
        <v>45</v>
      </c>
      <c r="G1538" s="2">
        <v>142</v>
      </c>
      <c r="H1538" s="1">
        <v>2332350000</v>
      </c>
      <c r="I1538" s="1">
        <v>1147408536.8239999</v>
      </c>
      <c r="J1538" s="1">
        <v>89522375.047999993</v>
      </c>
      <c r="K1538" s="1">
        <v>357681063.80000001</v>
      </c>
      <c r="L1538" s="1">
        <v>85019850.060000002</v>
      </c>
      <c r="M1538" s="1">
        <v>69595864</v>
      </c>
      <c r="N1538" s="1">
        <v>29945706.899999999</v>
      </c>
      <c r="O1538" s="1">
        <v>21679497.043901399</v>
      </c>
      <c r="P1538" s="1">
        <v>63176827.999999903</v>
      </c>
      <c r="Q1538" s="1">
        <v>12379211</v>
      </c>
      <c r="R1538" s="1">
        <v>9319369</v>
      </c>
      <c r="S1538" s="1">
        <v>212694</v>
      </c>
      <c r="T1538" s="1">
        <v>57.032054628135398</v>
      </c>
      <c r="U1538" s="1">
        <v>5.32</v>
      </c>
      <c r="V1538" s="1">
        <v>0</v>
      </c>
      <c r="W1538" s="1">
        <v>48.48</v>
      </c>
      <c r="X1538" s="1">
        <v>1.18</v>
      </c>
      <c r="Y1538" s="1">
        <v>771975000</v>
      </c>
      <c r="Z1538" s="1">
        <v>372142716.03156602</v>
      </c>
      <c r="AA1538" s="1">
        <v>0</v>
      </c>
      <c r="AB1538" s="1">
        <v>689850000</v>
      </c>
      <c r="AC1538" s="1">
        <v>372142716.03156602</v>
      </c>
      <c r="AD1538" s="1">
        <v>0</v>
      </c>
      <c r="AE1538" s="1">
        <v>689850000</v>
      </c>
      <c r="AF1538" s="1">
        <v>294511486.53853601</v>
      </c>
      <c r="AG1538" s="1">
        <v>0</v>
      </c>
      <c r="AH1538" s="1">
        <v>689850000</v>
      </c>
      <c r="AI1538" s="1">
        <v>257979143.24769801</v>
      </c>
      <c r="AJ1538" s="1">
        <v>0</v>
      </c>
      <c r="AK1538" s="1">
        <v>1306526775.872</v>
      </c>
      <c r="AL1538" s="1">
        <v>1296816919.07956</v>
      </c>
      <c r="AM1538" s="1">
        <v>1214691919.07956</v>
      </c>
      <c r="AN1538" s="1">
        <v>1137060689.58653</v>
      </c>
      <c r="AO1538" s="1">
        <v>1100528346.2956901</v>
      </c>
      <c r="AP1538" s="1">
        <v>494326117.80390102</v>
      </c>
      <c r="AQ1538" s="1">
        <v>0</v>
      </c>
      <c r="AR1538" s="1">
        <v>0</v>
      </c>
      <c r="AS1538" s="1">
        <v>0</v>
      </c>
      <c r="AT1538" s="1">
        <v>0</v>
      </c>
      <c r="AU1538" s="1">
        <v>0</v>
      </c>
      <c r="AV1538" s="1">
        <v>1800852893.6759</v>
      </c>
      <c r="AW1538" s="1">
        <v>1791143036.88346</v>
      </c>
      <c r="AX1538" s="1">
        <v>1709018036.88346</v>
      </c>
      <c r="AY1538" s="1">
        <v>1631386807.39043</v>
      </c>
      <c r="AZ1538" s="1">
        <v>1594854464.0995901</v>
      </c>
      <c r="BA1538" s="1">
        <v>1594854464.0995901</v>
      </c>
      <c r="BB1538" s="1">
        <v>1296816919.07956</v>
      </c>
      <c r="BC1538" s="1">
        <v>1214691919.07956</v>
      </c>
      <c r="BD1538" s="1">
        <v>1137060689.58653</v>
      </c>
      <c r="BE1538" s="1">
        <v>1100528346.2956901</v>
      </c>
      <c r="BF1538" s="1">
        <v>1100528346.2956901</v>
      </c>
      <c r="BG1538" t="s">
        <v>39</v>
      </c>
    </row>
    <row r="1539" spans="1:59" x14ac:dyDescent="0.25">
      <c r="A1539">
        <v>2165</v>
      </c>
      <c r="B1539" t="s">
        <v>355</v>
      </c>
      <c r="C1539">
        <v>2019</v>
      </c>
      <c r="D1539" s="2">
        <v>45000</v>
      </c>
      <c r="E1539" s="7">
        <v>77764.759999999995</v>
      </c>
      <c r="F1539" t="s">
        <v>45</v>
      </c>
      <c r="G1539" s="2">
        <v>142</v>
      </c>
      <c r="H1539" s="1">
        <v>2332350000</v>
      </c>
      <c r="I1539" s="1">
        <v>1073245165</v>
      </c>
      <c r="J1539" s="1">
        <v>75099932.489999995</v>
      </c>
      <c r="K1539" s="1">
        <v>335357696.01599997</v>
      </c>
      <c r="L1539" s="1">
        <v>86126218.967999995</v>
      </c>
      <c r="M1539" s="1">
        <v>69595864</v>
      </c>
      <c r="N1539" s="1">
        <v>29945706.899999999</v>
      </c>
      <c r="O1539" s="1">
        <v>21679497.043901399</v>
      </c>
      <c r="P1539" s="1">
        <v>63176827.999999903</v>
      </c>
      <c r="Q1539" s="1">
        <v>12379211</v>
      </c>
      <c r="R1539" s="1">
        <v>9319369</v>
      </c>
      <c r="S1539" s="1">
        <v>212694</v>
      </c>
      <c r="T1539" s="1">
        <v>53.351964566044103</v>
      </c>
      <c r="U1539" s="1">
        <v>6.8683372663340201</v>
      </c>
      <c r="V1539" s="1">
        <v>0</v>
      </c>
      <c r="W1539" s="1">
        <v>48.48</v>
      </c>
      <c r="X1539" s="1">
        <v>1.18</v>
      </c>
      <c r="Y1539" s="1">
        <v>771975000</v>
      </c>
      <c r="Z1539" s="1">
        <v>334516650.68634498</v>
      </c>
      <c r="AA1539" s="1">
        <v>0</v>
      </c>
      <c r="AB1539" s="1">
        <v>689850000</v>
      </c>
      <c r="AC1539" s="1">
        <v>334516650.68634498</v>
      </c>
      <c r="AD1539" s="1">
        <v>0</v>
      </c>
      <c r="AE1539" s="1">
        <v>689850000</v>
      </c>
      <c r="AF1539" s="1">
        <v>264734446.816825</v>
      </c>
      <c r="AG1539" s="1">
        <v>0</v>
      </c>
      <c r="AH1539" s="1">
        <v>689850000</v>
      </c>
      <c r="AI1539" s="1">
        <v>231895762.64293399</v>
      </c>
      <c r="AJ1539" s="1">
        <v>0</v>
      </c>
      <c r="AK1539" s="1">
        <v>1217940961.49</v>
      </c>
      <c r="AL1539" s="1">
        <v>1244768411.1763401</v>
      </c>
      <c r="AM1539" s="1">
        <v>1162643411.1763401</v>
      </c>
      <c r="AN1539" s="1">
        <v>1092861207.3068199</v>
      </c>
      <c r="AO1539" s="1">
        <v>1060022523.13293</v>
      </c>
      <c r="AP1539" s="1">
        <v>473109118.92790103</v>
      </c>
      <c r="AQ1539" s="1">
        <v>0</v>
      </c>
      <c r="AR1539" s="1">
        <v>0</v>
      </c>
      <c r="AS1539" s="1">
        <v>0</v>
      </c>
      <c r="AT1539" s="1">
        <v>0</v>
      </c>
      <c r="AU1539" s="1">
        <v>0</v>
      </c>
      <c r="AV1539" s="1">
        <v>1691050080.4179001</v>
      </c>
      <c r="AW1539" s="1">
        <v>1717877530.1042399</v>
      </c>
      <c r="AX1539" s="1">
        <v>1635752530.1042399</v>
      </c>
      <c r="AY1539" s="1">
        <v>1565970326.23472</v>
      </c>
      <c r="AZ1539" s="1">
        <v>1533131642.0608301</v>
      </c>
      <c r="BA1539" s="1">
        <v>1533131642.0608301</v>
      </c>
      <c r="BB1539" s="1">
        <v>1244768411.1763401</v>
      </c>
      <c r="BC1539" s="1">
        <v>1162643411.1763401</v>
      </c>
      <c r="BD1539" s="1">
        <v>1092861207.3068199</v>
      </c>
      <c r="BE1539" s="1">
        <v>1060022523.13293</v>
      </c>
      <c r="BF1539" s="1">
        <v>1060022523.13293</v>
      </c>
      <c r="BG1539" t="s">
        <v>39</v>
      </c>
    </row>
    <row r="1540" spans="1:59" x14ac:dyDescent="0.25">
      <c r="A1540">
        <v>2165</v>
      </c>
      <c r="B1540" t="s">
        <v>355</v>
      </c>
      <c r="C1540">
        <v>2020</v>
      </c>
      <c r="D1540" s="2">
        <v>45000</v>
      </c>
      <c r="E1540" s="7">
        <v>77764.759999999995</v>
      </c>
      <c r="F1540" t="s">
        <v>45</v>
      </c>
      <c r="G1540" s="2">
        <v>142</v>
      </c>
      <c r="H1540" s="1">
        <v>2332350000</v>
      </c>
      <c r="I1540" s="1">
        <v>1142858137</v>
      </c>
      <c r="J1540" s="1">
        <v>78209584.650000006</v>
      </c>
      <c r="K1540" s="1">
        <v>246427778.19999999</v>
      </c>
      <c r="L1540" s="1">
        <v>75649002.659999996</v>
      </c>
      <c r="M1540" s="1">
        <v>69595864</v>
      </c>
      <c r="N1540" s="1">
        <v>29945706.899999999</v>
      </c>
      <c r="O1540" s="1">
        <v>21679497.043901399</v>
      </c>
      <c r="P1540" s="1">
        <v>63176827.999999903</v>
      </c>
      <c r="Q1540" s="1">
        <v>12379211</v>
      </c>
      <c r="R1540" s="1">
        <v>9319369</v>
      </c>
      <c r="S1540" s="1">
        <v>212694</v>
      </c>
      <c r="T1540" s="1">
        <v>55.059463110000003</v>
      </c>
      <c r="U1540" s="1">
        <v>2.63350887835005</v>
      </c>
      <c r="V1540" s="1">
        <v>0</v>
      </c>
      <c r="W1540" s="1">
        <v>48.48</v>
      </c>
      <c r="X1540" s="1">
        <v>1.18</v>
      </c>
      <c r="Y1540" s="1">
        <v>771975000</v>
      </c>
      <c r="Z1540" s="1">
        <v>377280251.93757999</v>
      </c>
      <c r="AA1540" s="1">
        <v>0</v>
      </c>
      <c r="AB1540" s="1">
        <v>689850000</v>
      </c>
      <c r="AC1540" s="1">
        <v>377280251.93757999</v>
      </c>
      <c r="AD1540" s="1">
        <v>0</v>
      </c>
      <c r="AE1540" s="1">
        <v>689850000</v>
      </c>
      <c r="AF1540" s="1">
        <v>298577301.2694</v>
      </c>
      <c r="AG1540" s="1">
        <v>0</v>
      </c>
      <c r="AH1540" s="1">
        <v>689850000</v>
      </c>
      <c r="AI1540" s="1">
        <v>261540618.60202199</v>
      </c>
      <c r="AJ1540" s="1">
        <v>0</v>
      </c>
      <c r="AK1540" s="1">
        <v>1290663585.6500001</v>
      </c>
      <c r="AL1540" s="1">
        <v>1290641664.58758</v>
      </c>
      <c r="AM1540" s="1">
        <v>1208516664.58758</v>
      </c>
      <c r="AN1540" s="1">
        <v>1129813713.9194</v>
      </c>
      <c r="AO1540" s="1">
        <v>1092777031.2520199</v>
      </c>
      <c r="AP1540" s="1">
        <v>373701984.80390102</v>
      </c>
      <c r="AQ1540" s="1">
        <v>0</v>
      </c>
      <c r="AR1540" s="1">
        <v>0</v>
      </c>
      <c r="AS1540" s="1">
        <v>0</v>
      </c>
      <c r="AT1540" s="1">
        <v>0</v>
      </c>
      <c r="AU1540" s="1">
        <v>0</v>
      </c>
      <c r="AV1540" s="1">
        <v>1664365570.4539001</v>
      </c>
      <c r="AW1540" s="1">
        <v>1664343649.39148</v>
      </c>
      <c r="AX1540" s="1">
        <v>1582218649.39148</v>
      </c>
      <c r="AY1540" s="1">
        <v>1503515698.7233</v>
      </c>
      <c r="AZ1540" s="1">
        <v>1466479016.0559199</v>
      </c>
      <c r="BA1540" s="1">
        <v>1466479016.0559199</v>
      </c>
      <c r="BB1540" s="1">
        <v>1290641664.58758</v>
      </c>
      <c r="BC1540" s="1">
        <v>1208516664.58758</v>
      </c>
      <c r="BD1540" s="1">
        <v>1129813713.9194</v>
      </c>
      <c r="BE1540" s="1">
        <v>1092777031.2520199</v>
      </c>
      <c r="BF1540" s="1">
        <v>1092777031.2520199</v>
      </c>
      <c r="BG1540" t="s">
        <v>39</v>
      </c>
    </row>
    <row r="1541" spans="1:59" x14ac:dyDescent="0.25">
      <c r="A1541">
        <v>2165</v>
      </c>
      <c r="B1541" t="s">
        <v>355</v>
      </c>
      <c r="C1541">
        <v>2021</v>
      </c>
      <c r="D1541" s="2">
        <v>45000</v>
      </c>
      <c r="E1541" s="7">
        <v>77764.759999999995</v>
      </c>
      <c r="F1541" t="s">
        <v>45</v>
      </c>
      <c r="G1541" s="2">
        <v>142</v>
      </c>
      <c r="H1541" s="1">
        <v>2332350000</v>
      </c>
      <c r="I1541" s="1">
        <v>1135204068</v>
      </c>
      <c r="J1541" s="1">
        <v>88378603.540000007</v>
      </c>
      <c r="K1541" s="1">
        <v>255773939.80000001</v>
      </c>
      <c r="L1541" s="1">
        <v>89831320.519999996</v>
      </c>
      <c r="M1541" s="1">
        <v>69595864</v>
      </c>
      <c r="N1541" s="1">
        <v>29945706.899999999</v>
      </c>
      <c r="O1541" s="1">
        <v>21679497.043901399</v>
      </c>
      <c r="P1541" s="1">
        <v>63176827.999999903</v>
      </c>
      <c r="Q1541" s="1">
        <v>12379211</v>
      </c>
      <c r="R1541" s="1">
        <v>9319369</v>
      </c>
      <c r="S1541" s="1">
        <v>212694</v>
      </c>
      <c r="T1541" s="1">
        <v>55.562966825154902</v>
      </c>
      <c r="U1541" s="1">
        <v>3.5810123630519599</v>
      </c>
      <c r="V1541" s="1">
        <v>0</v>
      </c>
      <c r="W1541" s="1">
        <v>48.48</v>
      </c>
      <c r="X1541" s="1">
        <v>1.18</v>
      </c>
      <c r="Y1541" s="1">
        <v>771975000</v>
      </c>
      <c r="Z1541" s="1">
        <v>374085034.08470601</v>
      </c>
      <c r="AA1541" s="1">
        <v>0</v>
      </c>
      <c r="AB1541" s="1">
        <v>689850000</v>
      </c>
      <c r="AC1541" s="1">
        <v>374085034.08470601</v>
      </c>
      <c r="AD1541" s="1">
        <v>0</v>
      </c>
      <c r="AE1541" s="1">
        <v>689850000</v>
      </c>
      <c r="AF1541" s="1">
        <v>296048625.25580198</v>
      </c>
      <c r="AG1541" s="1">
        <v>0</v>
      </c>
      <c r="AH1541" s="1">
        <v>689850000</v>
      </c>
      <c r="AI1541" s="1">
        <v>259325609.33631799</v>
      </c>
      <c r="AJ1541" s="1">
        <v>0</v>
      </c>
      <c r="AK1541" s="1">
        <v>1293178535.54</v>
      </c>
      <c r="AL1541" s="1">
        <v>1297615465.6247001</v>
      </c>
      <c r="AM1541" s="1">
        <v>1215490465.6247001</v>
      </c>
      <c r="AN1541" s="1">
        <v>1137454056.7958</v>
      </c>
      <c r="AO1541" s="1">
        <v>1100731040.8763101</v>
      </c>
      <c r="AP1541" s="1">
        <v>397230464.263901</v>
      </c>
      <c r="AQ1541" s="1">
        <v>0</v>
      </c>
      <c r="AR1541" s="1">
        <v>0</v>
      </c>
      <c r="AS1541" s="1">
        <v>0</v>
      </c>
      <c r="AT1541" s="1">
        <v>0</v>
      </c>
      <c r="AU1541" s="1">
        <v>0</v>
      </c>
      <c r="AV1541" s="1">
        <v>1690408999.8039</v>
      </c>
      <c r="AW1541" s="1">
        <v>1694845929.8886001</v>
      </c>
      <c r="AX1541" s="1">
        <v>1612720929.8886001</v>
      </c>
      <c r="AY1541" s="1">
        <v>1534684521.0597</v>
      </c>
      <c r="AZ1541" s="1">
        <v>1497961505.1402099</v>
      </c>
      <c r="BA1541" s="1">
        <v>1497961505.1402099</v>
      </c>
      <c r="BB1541" s="1">
        <v>1297615465.6247001</v>
      </c>
      <c r="BC1541" s="1">
        <v>1215490465.6247001</v>
      </c>
      <c r="BD1541" s="1">
        <v>1137454056.7958</v>
      </c>
      <c r="BE1541" s="1">
        <v>1100731040.8763101</v>
      </c>
      <c r="BF1541" s="1">
        <v>1100731040.8763101</v>
      </c>
      <c r="BG1541" t="s">
        <v>39</v>
      </c>
    </row>
    <row r="1542" spans="1:59" x14ac:dyDescent="0.25">
      <c r="A1542">
        <v>2166</v>
      </c>
      <c r="B1542" t="s">
        <v>356</v>
      </c>
      <c r="C1542">
        <v>2017</v>
      </c>
      <c r="D1542" s="2">
        <v>228140</v>
      </c>
      <c r="E1542" s="7">
        <v>78665.960000000006</v>
      </c>
      <c r="F1542" t="s">
        <v>45</v>
      </c>
      <c r="G1542" s="2">
        <v>176</v>
      </c>
      <c r="H1542" s="1">
        <v>14655713600</v>
      </c>
      <c r="I1542" s="1">
        <v>6952110280.1879997</v>
      </c>
      <c r="J1542" s="1">
        <v>41865478.229999997</v>
      </c>
      <c r="K1542" s="1">
        <v>3972335652</v>
      </c>
      <c r="L1542" s="1">
        <v>147242815.41999999</v>
      </c>
      <c r="M1542" s="1">
        <v>833717125.39999998</v>
      </c>
      <c r="N1542" s="1">
        <v>206695377.451327</v>
      </c>
      <c r="O1542" s="1">
        <v>39412477.870057501</v>
      </c>
      <c r="P1542" s="1">
        <v>396152368.230497</v>
      </c>
      <c r="Q1542" s="1">
        <v>110726565</v>
      </c>
      <c r="R1542" s="1">
        <v>58159544</v>
      </c>
      <c r="S1542" s="1">
        <v>1792084</v>
      </c>
      <c r="T1542" s="1">
        <v>63.580853857250098</v>
      </c>
      <c r="U1542" s="1">
        <v>3.25473913461449</v>
      </c>
      <c r="V1542" s="1">
        <v>1225006</v>
      </c>
      <c r="W1542" s="1">
        <v>39.29</v>
      </c>
      <c r="X1542" s="1">
        <v>0.91</v>
      </c>
      <c r="Y1542" s="1">
        <v>3913741700</v>
      </c>
      <c r="Z1542" s="1">
        <v>3728207886.8472099</v>
      </c>
      <c r="AA1542" s="1">
        <v>29840901.158799998</v>
      </c>
      <c r="AB1542" s="1">
        <v>3497386200</v>
      </c>
      <c r="AC1542" s="1">
        <v>3728207886.8472099</v>
      </c>
      <c r="AD1542" s="1">
        <v>29840901.158799998</v>
      </c>
      <c r="AE1542" s="1">
        <v>3497386200</v>
      </c>
      <c r="AF1542" s="1">
        <v>2950207132.9028401</v>
      </c>
      <c r="AG1542" s="1">
        <v>29840901.158799998</v>
      </c>
      <c r="AH1542" s="1">
        <v>3497386200</v>
      </c>
      <c r="AI1542" s="1">
        <v>2584089131.04667</v>
      </c>
      <c r="AJ1542" s="1">
        <v>29840901.158799998</v>
      </c>
      <c r="AK1542" s="1">
        <v>7827692883.8179903</v>
      </c>
      <c r="AL1542" s="1">
        <v>8109808334.4665003</v>
      </c>
      <c r="AM1542" s="1">
        <v>7693452834.4665003</v>
      </c>
      <c r="AN1542" s="1">
        <v>6915452080.5221395</v>
      </c>
      <c r="AO1542" s="1">
        <v>6549334078.6659698</v>
      </c>
      <c r="AP1542" s="1">
        <v>4365686322.7413797</v>
      </c>
      <c r="AQ1542" s="1">
        <v>1680673832</v>
      </c>
      <c r="AR1542" s="1">
        <v>1216471250.16997</v>
      </c>
      <c r="AS1542" s="1">
        <v>1154017925.16997</v>
      </c>
      <c r="AT1542" s="1">
        <v>1037317812.07832</v>
      </c>
      <c r="AU1542" s="1">
        <v>982400111.79989505</v>
      </c>
      <c r="AV1542" s="1">
        <v>12193379206.559299</v>
      </c>
      <c r="AW1542" s="1">
        <v>13691965907.3778</v>
      </c>
      <c r="AX1542" s="1">
        <v>13213157082.3778</v>
      </c>
      <c r="AY1542" s="1">
        <v>12318456215.341801</v>
      </c>
      <c r="AZ1542" s="1">
        <v>11897420513.207199</v>
      </c>
      <c r="BA1542" s="1">
        <v>11897420513.207199</v>
      </c>
      <c r="BB1542" s="1">
        <v>9326279584.6364803</v>
      </c>
      <c r="BC1542" s="1">
        <v>8847470759.6364803</v>
      </c>
      <c r="BD1542" s="1">
        <v>7952769892.6004601</v>
      </c>
      <c r="BE1542" s="1">
        <v>7531734190.4658604</v>
      </c>
      <c r="BF1542" s="1">
        <v>7531734190.4658604</v>
      </c>
      <c r="BG1542" t="s">
        <v>39</v>
      </c>
    </row>
    <row r="1543" spans="1:59" x14ac:dyDescent="0.25">
      <c r="A1543">
        <v>2166</v>
      </c>
      <c r="B1543" t="s">
        <v>356</v>
      </c>
      <c r="C1543">
        <v>2018</v>
      </c>
      <c r="D1543" s="2">
        <v>229900</v>
      </c>
      <c r="E1543" s="7">
        <v>78665.960000000006</v>
      </c>
      <c r="F1543" t="s">
        <v>45</v>
      </c>
      <c r="G1543" s="2">
        <v>176</v>
      </c>
      <c r="H1543" s="1">
        <v>14768776000</v>
      </c>
      <c r="I1543" s="1">
        <v>7056762754.9879999</v>
      </c>
      <c r="J1543" s="1">
        <v>53027910.18</v>
      </c>
      <c r="K1543" s="1">
        <v>4269400567</v>
      </c>
      <c r="L1543" s="1">
        <v>144903656.80000001</v>
      </c>
      <c r="M1543" s="1">
        <v>833717125.39999998</v>
      </c>
      <c r="N1543" s="1">
        <v>206695377.451327</v>
      </c>
      <c r="O1543" s="1">
        <v>39412477.870057501</v>
      </c>
      <c r="P1543" s="1">
        <v>396152368.230497</v>
      </c>
      <c r="Q1543" s="1">
        <v>110726565</v>
      </c>
      <c r="R1543" s="1">
        <v>58159544</v>
      </c>
      <c r="S1543" s="1">
        <v>1792084</v>
      </c>
      <c r="T1543" s="1">
        <v>64.392666712171007</v>
      </c>
      <c r="U1543" s="1">
        <v>2.7417662589999998</v>
      </c>
      <c r="V1543" s="1">
        <v>1225006</v>
      </c>
      <c r="W1543" s="1">
        <v>39.29</v>
      </c>
      <c r="X1543" s="1">
        <v>0.91</v>
      </c>
      <c r="Y1543" s="1">
        <v>3943934500</v>
      </c>
      <c r="Z1543" s="1">
        <v>3810080830.7898698</v>
      </c>
      <c r="AA1543" s="1">
        <v>29840901.158799998</v>
      </c>
      <c r="AB1543" s="1">
        <v>3524367000</v>
      </c>
      <c r="AC1543" s="1">
        <v>3810080830.7898698</v>
      </c>
      <c r="AD1543" s="1">
        <v>29840901.158799998</v>
      </c>
      <c r="AE1543" s="1">
        <v>3524367000</v>
      </c>
      <c r="AF1543" s="1">
        <v>3014994867.53093</v>
      </c>
      <c r="AG1543" s="1">
        <v>29840901.158799998</v>
      </c>
      <c r="AH1543" s="1">
        <v>3524367000</v>
      </c>
      <c r="AI1543" s="1">
        <v>2640836767.17378</v>
      </c>
      <c r="AJ1543" s="1">
        <v>29840901.158799998</v>
      </c>
      <c r="AK1543" s="1">
        <v>7943507790.5679998</v>
      </c>
      <c r="AL1543" s="1">
        <v>8233036510.3591604</v>
      </c>
      <c r="AM1543" s="1">
        <v>7813469010.3591604</v>
      </c>
      <c r="AN1543" s="1">
        <v>7018383047.1002197</v>
      </c>
      <c r="AO1543" s="1">
        <v>6644224946.7430801</v>
      </c>
      <c r="AP1543" s="1">
        <v>4660412079.1213799</v>
      </c>
      <c r="AQ1543" s="1">
        <v>1680673832</v>
      </c>
      <c r="AR1543" s="1">
        <v>1234955476.55387</v>
      </c>
      <c r="AS1543" s="1">
        <v>1172020351.55387</v>
      </c>
      <c r="AT1543" s="1">
        <v>1052757457.06503</v>
      </c>
      <c r="AU1543" s="1">
        <v>996633742.01146197</v>
      </c>
      <c r="AV1543" s="1">
        <v>12603919869.689301</v>
      </c>
      <c r="AW1543" s="1">
        <v>14128404066.034401</v>
      </c>
      <c r="AX1543" s="1">
        <v>13645901441.034401</v>
      </c>
      <c r="AY1543" s="1">
        <v>12731552583.2866</v>
      </c>
      <c r="AZ1543" s="1">
        <v>12301270767.8759</v>
      </c>
      <c r="BA1543" s="1">
        <v>12301270767.8759</v>
      </c>
      <c r="BB1543" s="1">
        <v>9467991986.9130402</v>
      </c>
      <c r="BC1543" s="1">
        <v>8985489361.9130402</v>
      </c>
      <c r="BD1543" s="1">
        <v>8071140504.1652603</v>
      </c>
      <c r="BE1543" s="1">
        <v>7640858688.7545404</v>
      </c>
      <c r="BF1543" s="1">
        <v>7640858688.7545404</v>
      </c>
      <c r="BG1543" t="s">
        <v>39</v>
      </c>
    </row>
    <row r="1544" spans="1:59" x14ac:dyDescent="0.25">
      <c r="A1544">
        <v>2166</v>
      </c>
      <c r="B1544" t="s">
        <v>356</v>
      </c>
      <c r="C1544">
        <v>2019</v>
      </c>
      <c r="D1544" s="2">
        <v>231300</v>
      </c>
      <c r="E1544" s="7">
        <v>78665.960000000006</v>
      </c>
      <c r="F1544" t="s">
        <v>45</v>
      </c>
      <c r="G1544" s="2">
        <v>176</v>
      </c>
      <c r="H1544" s="1">
        <v>14858712000</v>
      </c>
      <c r="I1544" s="1">
        <v>6639350487</v>
      </c>
      <c r="J1544" s="1">
        <v>48392231.931999996</v>
      </c>
      <c r="K1544" s="1">
        <v>4127561679</v>
      </c>
      <c r="L1544" s="1">
        <v>107112069.8</v>
      </c>
      <c r="M1544" s="1">
        <v>833717125.39999998</v>
      </c>
      <c r="N1544" s="1">
        <v>206695377.451327</v>
      </c>
      <c r="O1544" s="1">
        <v>39412477.870057501</v>
      </c>
      <c r="P1544" s="1">
        <v>396152368.230497</v>
      </c>
      <c r="Q1544" s="1">
        <v>110726565</v>
      </c>
      <c r="R1544" s="1">
        <v>58159544</v>
      </c>
      <c r="S1544" s="1">
        <v>1792084</v>
      </c>
      <c r="T1544" s="1">
        <v>59.277320394452602</v>
      </c>
      <c r="U1544" s="1">
        <v>6.2122545393637996</v>
      </c>
      <c r="V1544" s="1">
        <v>1225006</v>
      </c>
      <c r="W1544" s="1">
        <v>39.29</v>
      </c>
      <c r="X1544" s="1">
        <v>0.91</v>
      </c>
      <c r="Y1544" s="1">
        <v>3967951500</v>
      </c>
      <c r="Z1544" s="1">
        <v>3279468567.5783401</v>
      </c>
      <c r="AA1544" s="1">
        <v>29840901.158799998</v>
      </c>
      <c r="AB1544" s="1">
        <v>3545829000</v>
      </c>
      <c r="AC1544" s="1">
        <v>3279468567.5783401</v>
      </c>
      <c r="AD1544" s="1">
        <v>29840901.158799998</v>
      </c>
      <c r="AE1544" s="1">
        <v>3545829000</v>
      </c>
      <c r="AF1544" s="1">
        <v>2595110534.0271502</v>
      </c>
      <c r="AG1544" s="1">
        <v>29840901.158799998</v>
      </c>
      <c r="AH1544" s="1">
        <v>3545829000</v>
      </c>
      <c r="AI1544" s="1">
        <v>2273059694.70894</v>
      </c>
      <c r="AJ1544" s="1">
        <v>29840901.158799998</v>
      </c>
      <c r="AK1544" s="1">
        <v>7521459844.3319998</v>
      </c>
      <c r="AL1544" s="1">
        <v>7721805568.8996401</v>
      </c>
      <c r="AM1544" s="1">
        <v>7299683068.8996401</v>
      </c>
      <c r="AN1544" s="1">
        <v>6615325035.3484497</v>
      </c>
      <c r="AO1544" s="1">
        <v>6293274196.0302401</v>
      </c>
      <c r="AP1544" s="1">
        <v>4480781604.1213799</v>
      </c>
      <c r="AQ1544" s="1">
        <v>1680673832</v>
      </c>
      <c r="AR1544" s="1">
        <v>1158270835.33494</v>
      </c>
      <c r="AS1544" s="1">
        <v>1094952460.33494</v>
      </c>
      <c r="AT1544" s="1">
        <v>992298755.30226696</v>
      </c>
      <c r="AU1544" s="1">
        <v>943991129.40453601</v>
      </c>
      <c r="AV1544" s="1">
        <v>12002241448.4533</v>
      </c>
      <c r="AW1544" s="1">
        <v>13360858008.3559</v>
      </c>
      <c r="AX1544" s="1">
        <v>12875417133.3559</v>
      </c>
      <c r="AY1544" s="1">
        <v>12088405394.7721</v>
      </c>
      <c r="AZ1544" s="1">
        <v>11718046929.556101</v>
      </c>
      <c r="BA1544" s="1">
        <v>11718046929.556101</v>
      </c>
      <c r="BB1544" s="1">
        <v>8880076404.2345905</v>
      </c>
      <c r="BC1544" s="1">
        <v>8394635529.2345896</v>
      </c>
      <c r="BD1544" s="1">
        <v>7607623790.6507196</v>
      </c>
      <c r="BE1544" s="1">
        <v>7237265325.4347801</v>
      </c>
      <c r="BF1544" s="1">
        <v>7237265325.4347801</v>
      </c>
      <c r="BG1544" t="s">
        <v>39</v>
      </c>
    </row>
    <row r="1545" spans="1:59" x14ac:dyDescent="0.25">
      <c r="A1545">
        <v>2166</v>
      </c>
      <c r="B1545" t="s">
        <v>356</v>
      </c>
      <c r="C1545">
        <v>2020</v>
      </c>
      <c r="D1545" s="2">
        <v>237000</v>
      </c>
      <c r="E1545" s="7">
        <v>78665.960000000006</v>
      </c>
      <c r="F1545" t="s">
        <v>45</v>
      </c>
      <c r="G1545" s="2">
        <v>176</v>
      </c>
      <c r="H1545" s="1">
        <v>15224880000</v>
      </c>
      <c r="I1545" s="1">
        <v>7301963727.8599997</v>
      </c>
      <c r="J1545" s="1">
        <v>1505732925</v>
      </c>
      <c r="K1545" s="1">
        <v>2872539877.4039998</v>
      </c>
      <c r="L1545" s="1">
        <v>228859776.90000001</v>
      </c>
      <c r="M1545" s="1">
        <v>833717125.39999998</v>
      </c>
      <c r="N1545" s="1">
        <v>206695377.451327</v>
      </c>
      <c r="O1545" s="1">
        <v>39412477.870057501</v>
      </c>
      <c r="P1545" s="1">
        <v>396152368.230497</v>
      </c>
      <c r="Q1545" s="1">
        <v>110726565</v>
      </c>
      <c r="R1545" s="1">
        <v>58159544</v>
      </c>
      <c r="S1545" s="1">
        <v>1792084</v>
      </c>
      <c r="T1545" s="1">
        <v>62.6667422275872</v>
      </c>
      <c r="U1545" s="1">
        <v>2.7898877270644999</v>
      </c>
      <c r="V1545" s="1">
        <v>1225006</v>
      </c>
      <c r="W1545" s="1">
        <v>39.29</v>
      </c>
      <c r="X1545" s="1">
        <v>0.91</v>
      </c>
      <c r="Y1545" s="1">
        <v>4065735000</v>
      </c>
      <c r="Z1545" s="1">
        <v>3700443202.9946299</v>
      </c>
      <c r="AA1545" s="1">
        <v>29840901.158799998</v>
      </c>
      <c r="AB1545" s="1">
        <v>3633210000</v>
      </c>
      <c r="AC1545" s="1">
        <v>3700443202.9946299</v>
      </c>
      <c r="AD1545" s="1">
        <v>29840901.158799998</v>
      </c>
      <c r="AE1545" s="1">
        <v>3633210000</v>
      </c>
      <c r="AF1545" s="1">
        <v>2928236370.8555799</v>
      </c>
      <c r="AG1545" s="1">
        <v>29840901.158799998</v>
      </c>
      <c r="AH1545" s="1">
        <v>3633210000</v>
      </c>
      <c r="AI1545" s="1">
        <v>2564844920.4372001</v>
      </c>
      <c r="AJ1545" s="1">
        <v>29840901.158799998</v>
      </c>
      <c r="AK1545" s="1">
        <v>9641413778.2600002</v>
      </c>
      <c r="AL1545" s="1">
        <v>9697904397.3839302</v>
      </c>
      <c r="AM1545" s="1">
        <v>9265379397.3839302</v>
      </c>
      <c r="AN1545" s="1">
        <v>8493172565.2448702</v>
      </c>
      <c r="AO1545" s="1">
        <v>8129781114.8264999</v>
      </c>
      <c r="AP1545" s="1">
        <v>3347507509.62538</v>
      </c>
      <c r="AQ1545" s="1">
        <v>1680673832</v>
      </c>
      <c r="AR1545" s="1">
        <v>1454685659.60759</v>
      </c>
      <c r="AS1545" s="1">
        <v>1389806909.60759</v>
      </c>
      <c r="AT1545" s="1">
        <v>1273975884.7867301</v>
      </c>
      <c r="AU1545" s="1">
        <v>1219467167.2239699</v>
      </c>
      <c r="AV1545" s="1">
        <v>12988921287.8853</v>
      </c>
      <c r="AW1545" s="1">
        <v>14500097566.616899</v>
      </c>
      <c r="AX1545" s="1">
        <v>14002693816.616899</v>
      </c>
      <c r="AY1545" s="1">
        <v>13114655959.6569</v>
      </c>
      <c r="AZ1545" s="1">
        <v>12696755791.6758</v>
      </c>
      <c r="BA1545" s="1">
        <v>12696755791.6758</v>
      </c>
      <c r="BB1545" s="1">
        <v>11152590056.991501</v>
      </c>
      <c r="BC1545" s="1">
        <v>10655186306.991501</v>
      </c>
      <c r="BD1545" s="1">
        <v>9767148450.0316105</v>
      </c>
      <c r="BE1545" s="1">
        <v>9349248282.0504704</v>
      </c>
      <c r="BF1545" s="1">
        <v>9349248282.0504704</v>
      </c>
      <c r="BG1545" t="s">
        <v>39</v>
      </c>
    </row>
    <row r="1546" spans="1:59" x14ac:dyDescent="0.25">
      <c r="A1546">
        <v>2166</v>
      </c>
      <c r="B1546" t="s">
        <v>356</v>
      </c>
      <c r="C1546">
        <v>2021</v>
      </c>
      <c r="D1546" s="2">
        <v>237000</v>
      </c>
      <c r="E1546" s="7">
        <v>78665.960000000006</v>
      </c>
      <c r="F1546" t="s">
        <v>45</v>
      </c>
      <c r="G1546" s="2">
        <v>176</v>
      </c>
      <c r="H1546" s="1">
        <v>15224880000</v>
      </c>
      <c r="I1546" s="1">
        <v>7351770526.1239996</v>
      </c>
      <c r="J1546" s="1">
        <v>1638592945</v>
      </c>
      <c r="K1546" s="1">
        <v>3238005918</v>
      </c>
      <c r="L1546" s="1">
        <v>182608469.80000001</v>
      </c>
      <c r="M1546" s="1">
        <v>833717125.39999998</v>
      </c>
      <c r="N1546" s="1">
        <v>206695377.451327</v>
      </c>
      <c r="O1546" s="1">
        <v>39412477.870057501</v>
      </c>
      <c r="P1546" s="1">
        <v>396152368.230497</v>
      </c>
      <c r="Q1546" s="1">
        <v>110726565</v>
      </c>
      <c r="R1546" s="1">
        <v>58159544</v>
      </c>
      <c r="S1546" s="1">
        <v>1792084</v>
      </c>
      <c r="T1546" s="1">
        <v>62.812488950831302</v>
      </c>
      <c r="U1546" s="1">
        <v>3.1342696689568301</v>
      </c>
      <c r="V1546" s="1">
        <v>1225006</v>
      </c>
      <c r="W1546" s="1">
        <v>39.29</v>
      </c>
      <c r="X1546" s="1">
        <v>0.91</v>
      </c>
      <c r="Y1546" s="1">
        <v>4065735000</v>
      </c>
      <c r="Z1546" s="1">
        <v>3688167368.68681</v>
      </c>
      <c r="AA1546" s="1">
        <v>29840901.158799998</v>
      </c>
      <c r="AB1546" s="1">
        <v>3633210000</v>
      </c>
      <c r="AC1546" s="1">
        <v>3688167368.68681</v>
      </c>
      <c r="AD1546" s="1">
        <v>29840901.158799998</v>
      </c>
      <c r="AE1546" s="1">
        <v>3633210000</v>
      </c>
      <c r="AF1546" s="1">
        <v>2918522252.1592898</v>
      </c>
      <c r="AG1546" s="1">
        <v>29840901.158799998</v>
      </c>
      <c r="AH1546" s="1">
        <v>3633210000</v>
      </c>
      <c r="AI1546" s="1">
        <v>2556336314.9698601</v>
      </c>
      <c r="AJ1546" s="1">
        <v>29840901.158799998</v>
      </c>
      <c r="AK1546" s="1">
        <v>9824080596.5240002</v>
      </c>
      <c r="AL1546" s="1">
        <v>9818488583.0761108</v>
      </c>
      <c r="AM1546" s="1">
        <v>9385963583.0761108</v>
      </c>
      <c r="AN1546" s="1">
        <v>8616318466.5485802</v>
      </c>
      <c r="AO1546" s="1">
        <v>8254132529.3591604</v>
      </c>
      <c r="AP1546" s="1">
        <v>3666722243.1213799</v>
      </c>
      <c r="AQ1546" s="1">
        <v>1680673832</v>
      </c>
      <c r="AR1546" s="1">
        <v>1472773287.46141</v>
      </c>
      <c r="AS1546" s="1">
        <v>1407894537.46141</v>
      </c>
      <c r="AT1546" s="1">
        <v>1292447769.98228</v>
      </c>
      <c r="AU1546" s="1">
        <v>1238119879.4038701</v>
      </c>
      <c r="AV1546" s="1">
        <v>13490802839.6453</v>
      </c>
      <c r="AW1546" s="1">
        <v>14957984113.658899</v>
      </c>
      <c r="AX1546" s="1">
        <v>14460580363.658899</v>
      </c>
      <c r="AY1546" s="1">
        <v>13575488479.652201</v>
      </c>
      <c r="AZ1546" s="1">
        <v>13158974651.884399</v>
      </c>
      <c r="BA1546" s="1">
        <v>13158974651.884399</v>
      </c>
      <c r="BB1546" s="1">
        <v>11291261870.5375</v>
      </c>
      <c r="BC1546" s="1">
        <v>10793858120.5375</v>
      </c>
      <c r="BD1546" s="1">
        <v>9908766236.5308704</v>
      </c>
      <c r="BE1546" s="1">
        <v>9492252408.7630405</v>
      </c>
      <c r="BF1546" s="1">
        <v>9492252408.7630405</v>
      </c>
      <c r="BG1546" t="s">
        <v>39</v>
      </c>
    </row>
    <row r="1547" spans="1:59" x14ac:dyDescent="0.25">
      <c r="A1547">
        <v>2167</v>
      </c>
      <c r="B1547" t="s">
        <v>357</v>
      </c>
      <c r="C1547">
        <v>2017</v>
      </c>
      <c r="D1547" s="2">
        <v>266135</v>
      </c>
      <c r="E1547" s="7">
        <v>75623.16</v>
      </c>
      <c r="F1547" t="s">
        <v>45</v>
      </c>
      <c r="G1547" s="2">
        <v>142</v>
      </c>
      <c r="H1547" s="1">
        <v>13793777050</v>
      </c>
      <c r="I1547" s="1">
        <v>6061434685.868</v>
      </c>
      <c r="J1547" s="1">
        <v>525771340.39999998</v>
      </c>
      <c r="K1547" s="1">
        <v>2789693118</v>
      </c>
      <c r="L1547" s="1">
        <v>9619200.6679999996</v>
      </c>
      <c r="M1547" s="1">
        <v>151972471.555942</v>
      </c>
      <c r="N1547" s="1">
        <v>121514121.406905</v>
      </c>
      <c r="O1547" s="1">
        <v>14947398.51</v>
      </c>
      <c r="P1547" s="1">
        <v>151972471.555942</v>
      </c>
      <c r="Q1547" s="1">
        <v>84413240</v>
      </c>
      <c r="R1547" s="1">
        <v>56648026</v>
      </c>
      <c r="S1547" s="1">
        <v>2148261</v>
      </c>
      <c r="T1547" s="1">
        <v>55.1727094358478</v>
      </c>
      <c r="U1547" s="1">
        <v>3.5690827833270302</v>
      </c>
      <c r="V1547" s="1">
        <v>281</v>
      </c>
      <c r="W1547" s="1">
        <v>36.309999999999903</v>
      </c>
      <c r="X1547" s="1">
        <v>1.1200000000000001</v>
      </c>
      <c r="Y1547" s="1">
        <v>4565545925</v>
      </c>
      <c r="Z1547" s="1">
        <v>2519308303.3516598</v>
      </c>
      <c r="AA1547" s="1">
        <v>6325.9281999999903</v>
      </c>
      <c r="AB1547" s="1">
        <v>4079849550</v>
      </c>
      <c r="AC1547" s="1">
        <v>2519308303.3516598</v>
      </c>
      <c r="AD1547" s="1">
        <v>6325.9281999999903</v>
      </c>
      <c r="AE1547" s="1">
        <v>4079849550</v>
      </c>
      <c r="AF1547" s="1">
        <v>1998560838.1094799</v>
      </c>
      <c r="AG1547" s="1">
        <v>6325.9281999999903</v>
      </c>
      <c r="AH1547" s="1">
        <v>4079849550</v>
      </c>
      <c r="AI1547" s="1">
        <v>1753503207.40727</v>
      </c>
      <c r="AJ1547" s="1">
        <v>6325.9281999999903</v>
      </c>
      <c r="AK1547" s="1">
        <v>6739178497.8239403</v>
      </c>
      <c r="AL1547" s="1">
        <v>7762604366.2357998</v>
      </c>
      <c r="AM1547" s="1">
        <v>7276907991.2357998</v>
      </c>
      <c r="AN1547" s="1">
        <v>6756160525.9936199</v>
      </c>
      <c r="AO1547" s="1">
        <v>6511102895.29142</v>
      </c>
      <c r="AP1547" s="1">
        <v>2935773838.5848999</v>
      </c>
      <c r="AQ1547" s="1">
        <v>2854414224</v>
      </c>
      <c r="AR1547" s="1">
        <v>1164390654.93537</v>
      </c>
      <c r="AS1547" s="1">
        <v>1091536198.68537</v>
      </c>
      <c r="AT1547" s="1">
        <v>1013424078.89904</v>
      </c>
      <c r="AU1547" s="1">
        <v>976665434.29371297</v>
      </c>
      <c r="AV1547" s="1">
        <v>9674952336.4088402</v>
      </c>
      <c r="AW1547" s="1">
        <v>11862768859.756001</v>
      </c>
      <c r="AX1547" s="1">
        <v>11304218028.506001</v>
      </c>
      <c r="AY1547" s="1">
        <v>10705358443.477501</v>
      </c>
      <c r="AZ1547" s="1">
        <v>10423542168.17</v>
      </c>
      <c r="BA1547" s="1">
        <v>10423542168.17</v>
      </c>
      <c r="BB1547" s="1">
        <v>8926995021.1711693</v>
      </c>
      <c r="BC1547" s="1">
        <v>8368444189.9211798</v>
      </c>
      <c r="BD1547" s="1">
        <v>7769584604.8926601</v>
      </c>
      <c r="BE1547" s="1">
        <v>7487768329.5851297</v>
      </c>
      <c r="BF1547" s="1">
        <v>7487768329.5851297</v>
      </c>
      <c r="BG1547" t="s">
        <v>39</v>
      </c>
    </row>
    <row r="1548" spans="1:59" x14ac:dyDescent="0.25">
      <c r="A1548">
        <v>2167</v>
      </c>
      <c r="B1548" t="s">
        <v>357</v>
      </c>
      <c r="C1548">
        <v>2018</v>
      </c>
      <c r="D1548" s="2">
        <v>266846</v>
      </c>
      <c r="E1548" s="7">
        <v>75623.16</v>
      </c>
      <c r="F1548" t="s">
        <v>45</v>
      </c>
      <c r="G1548" s="2">
        <v>142</v>
      </c>
      <c r="H1548" s="1">
        <v>13830628180</v>
      </c>
      <c r="I1548" s="1">
        <v>6123202088</v>
      </c>
      <c r="J1548" s="1">
        <v>547183580.85599995</v>
      </c>
      <c r="K1548" s="1">
        <v>2853860271</v>
      </c>
      <c r="L1548" s="1">
        <v>9806961.7200000007</v>
      </c>
      <c r="M1548" s="1">
        <v>151972471.555942</v>
      </c>
      <c r="N1548" s="1">
        <v>121514121.406905</v>
      </c>
      <c r="O1548" s="1">
        <v>14947398.51</v>
      </c>
      <c r="P1548" s="1">
        <v>151972471.555942</v>
      </c>
      <c r="Q1548" s="1">
        <v>84413240</v>
      </c>
      <c r="R1548" s="1">
        <v>56648026</v>
      </c>
      <c r="S1548" s="1">
        <v>2148261</v>
      </c>
      <c r="T1548" s="1">
        <v>56.141634260752902</v>
      </c>
      <c r="U1548" s="1">
        <v>2.3567235064753498</v>
      </c>
      <c r="V1548" s="1">
        <v>281</v>
      </c>
      <c r="W1548" s="1">
        <v>36.309999999999903</v>
      </c>
      <c r="X1548" s="1">
        <v>1.1200000000000001</v>
      </c>
      <c r="Y1548" s="1">
        <v>4577743130</v>
      </c>
      <c r="Z1548" s="1">
        <v>2625799406.9039102</v>
      </c>
      <c r="AA1548" s="1">
        <v>6325.9281999999903</v>
      </c>
      <c r="AB1548" s="1">
        <v>4090749180</v>
      </c>
      <c r="AC1548" s="1">
        <v>2625799406.9039102</v>
      </c>
      <c r="AD1548" s="1">
        <v>6325.9281999999903</v>
      </c>
      <c r="AE1548" s="1">
        <v>4090749180</v>
      </c>
      <c r="AF1548" s="1">
        <v>2083039958.3836501</v>
      </c>
      <c r="AG1548" s="1">
        <v>6325.9281999999903</v>
      </c>
      <c r="AH1548" s="1">
        <v>4090749180</v>
      </c>
      <c r="AI1548" s="1">
        <v>1827623747.3153</v>
      </c>
      <c r="AJ1548" s="1">
        <v>6325.9281999999903</v>
      </c>
      <c r="AK1548" s="1">
        <v>6822358140.4119396</v>
      </c>
      <c r="AL1548" s="1">
        <v>7902704915.24405</v>
      </c>
      <c r="AM1548" s="1">
        <v>7415710965.24405</v>
      </c>
      <c r="AN1548" s="1">
        <v>6872951516.7237997</v>
      </c>
      <c r="AO1548" s="1">
        <v>6617535305.6554403</v>
      </c>
      <c r="AP1548" s="1">
        <v>3000128752.6368999</v>
      </c>
      <c r="AQ1548" s="1">
        <v>2854414224</v>
      </c>
      <c r="AR1548" s="1">
        <v>1185405737.2866001</v>
      </c>
      <c r="AS1548" s="1">
        <v>1112356644.7866001</v>
      </c>
      <c r="AT1548" s="1">
        <v>1030942727.50857</v>
      </c>
      <c r="AU1548" s="1">
        <v>992630295.84831703</v>
      </c>
      <c r="AV1548" s="1">
        <v>9822486893.0488396</v>
      </c>
      <c r="AW1548" s="1">
        <v>12088239405.1675</v>
      </c>
      <c r="AX1548" s="1">
        <v>11528196362.6675</v>
      </c>
      <c r="AY1548" s="1">
        <v>10904022996.8692</v>
      </c>
      <c r="AZ1548" s="1">
        <v>10610294354.1406</v>
      </c>
      <c r="BA1548" s="1">
        <v>10610294354.1406</v>
      </c>
      <c r="BB1548" s="1">
        <v>9088110652.5306492</v>
      </c>
      <c r="BC1548" s="1">
        <v>8528067610.0306597</v>
      </c>
      <c r="BD1548" s="1">
        <v>7903894244.2323599</v>
      </c>
      <c r="BE1548" s="1">
        <v>7610165601.5037603</v>
      </c>
      <c r="BF1548" s="1">
        <v>7610165601.5037603</v>
      </c>
      <c r="BG1548" t="s">
        <v>39</v>
      </c>
    </row>
    <row r="1549" spans="1:59" x14ac:dyDescent="0.25">
      <c r="A1549">
        <v>2167</v>
      </c>
      <c r="B1549" t="s">
        <v>357</v>
      </c>
      <c r="C1549">
        <v>2019</v>
      </c>
      <c r="D1549" s="2">
        <v>269141</v>
      </c>
      <c r="E1549" s="7">
        <v>75623.16</v>
      </c>
      <c r="F1549" t="s">
        <v>45</v>
      </c>
      <c r="G1549" s="2">
        <v>142</v>
      </c>
      <c r="H1549" s="1">
        <v>13949578030</v>
      </c>
      <c r="I1549" s="1">
        <v>5790140163</v>
      </c>
      <c r="J1549" s="1">
        <v>476049072.01999998</v>
      </c>
      <c r="K1549" s="1">
        <v>3645362871</v>
      </c>
      <c r="L1549" s="1">
        <v>6886566.7120000003</v>
      </c>
      <c r="M1549" s="1">
        <v>151972471.555942</v>
      </c>
      <c r="N1549" s="1">
        <v>121514121.406905</v>
      </c>
      <c r="O1549" s="1">
        <v>14947398.51</v>
      </c>
      <c r="P1549" s="1">
        <v>151972471.555942</v>
      </c>
      <c r="Q1549" s="1">
        <v>84413240</v>
      </c>
      <c r="R1549" s="1">
        <v>56648026</v>
      </c>
      <c r="S1549" s="1">
        <v>2148261</v>
      </c>
      <c r="T1549" s="1">
        <v>52.263560854418202</v>
      </c>
      <c r="U1549" s="1">
        <v>6.2396878210081796</v>
      </c>
      <c r="V1549" s="1">
        <v>281</v>
      </c>
      <c r="W1549" s="1">
        <v>36.309999999999903</v>
      </c>
      <c r="X1549" s="1">
        <v>1.1200000000000001</v>
      </c>
      <c r="Y1549" s="1">
        <v>4617113855</v>
      </c>
      <c r="Z1549" s="1">
        <v>2246902650.1998501</v>
      </c>
      <c r="AA1549" s="1">
        <v>6325.9281999999903</v>
      </c>
      <c r="AB1549" s="1">
        <v>4125931530</v>
      </c>
      <c r="AC1549" s="1">
        <v>2246902650.1998501</v>
      </c>
      <c r="AD1549" s="1">
        <v>6325.9281999999903</v>
      </c>
      <c r="AE1549" s="1">
        <v>4125931530</v>
      </c>
      <c r="AF1549" s="1">
        <v>1782462129.68838</v>
      </c>
      <c r="AG1549" s="1">
        <v>6325.9281999999903</v>
      </c>
      <c r="AH1549" s="1">
        <v>4125931530</v>
      </c>
      <c r="AI1549" s="1">
        <v>1563901884.7418001</v>
      </c>
      <c r="AJ1549" s="1">
        <v>6325.9281999999903</v>
      </c>
      <c r="AK1549" s="1">
        <v>6418161706.5759401</v>
      </c>
      <c r="AL1549" s="1">
        <v>7492044374.70399</v>
      </c>
      <c r="AM1549" s="1">
        <v>7000862049.70399</v>
      </c>
      <c r="AN1549" s="1">
        <v>6536421529.1925201</v>
      </c>
      <c r="AO1549" s="1">
        <v>6317861284.2459497</v>
      </c>
      <c r="AP1549" s="1">
        <v>3788710957.6289001</v>
      </c>
      <c r="AQ1549" s="1">
        <v>2854414224</v>
      </c>
      <c r="AR1549" s="1">
        <v>1123806656.20559</v>
      </c>
      <c r="AS1549" s="1">
        <v>1050129307.45559</v>
      </c>
      <c r="AT1549" s="1">
        <v>980463229.378878</v>
      </c>
      <c r="AU1549" s="1">
        <v>947679192.63689196</v>
      </c>
      <c r="AV1549" s="1">
        <v>10206872664.2048</v>
      </c>
      <c r="AW1549" s="1">
        <v>12404561988.5385</v>
      </c>
      <c r="AX1549" s="1">
        <v>11839702314.7885</v>
      </c>
      <c r="AY1549" s="1">
        <v>11305595716.2003</v>
      </c>
      <c r="AZ1549" s="1">
        <v>11054251434.5117</v>
      </c>
      <c r="BA1549" s="1">
        <v>11054251434.5117</v>
      </c>
      <c r="BB1549" s="1">
        <v>8615851030.9095898</v>
      </c>
      <c r="BC1549" s="1">
        <v>8050991357.1595898</v>
      </c>
      <c r="BD1549" s="1">
        <v>7516884758.5713997</v>
      </c>
      <c r="BE1549" s="1">
        <v>7265540476.8828402</v>
      </c>
      <c r="BF1549" s="1">
        <v>7265540476.8828402</v>
      </c>
      <c r="BG1549" t="s">
        <v>39</v>
      </c>
    </row>
    <row r="1550" spans="1:59" x14ac:dyDescent="0.25">
      <c r="A1550">
        <v>2167</v>
      </c>
      <c r="B1550" t="s">
        <v>357</v>
      </c>
      <c r="C1550">
        <v>2020</v>
      </c>
      <c r="D1550" s="2">
        <v>262630</v>
      </c>
      <c r="E1550" s="7">
        <v>75623.16</v>
      </c>
      <c r="F1550" t="s">
        <v>45</v>
      </c>
      <c r="G1550" s="2">
        <v>142</v>
      </c>
      <c r="H1550" s="1">
        <v>13612112900</v>
      </c>
      <c r="I1550" s="1">
        <v>6302604406.5119896</v>
      </c>
      <c r="J1550" s="1">
        <v>497625135.89999998</v>
      </c>
      <c r="K1550" s="1">
        <v>3406390179</v>
      </c>
      <c r="L1550" s="1">
        <v>9634161.7080000006</v>
      </c>
      <c r="M1550" s="1">
        <v>151972471.555942</v>
      </c>
      <c r="N1550" s="1">
        <v>121514121.406905</v>
      </c>
      <c r="O1550" s="1">
        <v>14947398.51</v>
      </c>
      <c r="P1550" s="1">
        <v>151972471.555942</v>
      </c>
      <c r="Q1550" s="1">
        <v>84413240</v>
      </c>
      <c r="R1550" s="1">
        <v>56648026</v>
      </c>
      <c r="S1550" s="1">
        <v>2148261</v>
      </c>
      <c r="T1550" s="1">
        <v>54.216000674436998</v>
      </c>
      <c r="U1550" s="1">
        <v>2.3596634675107602</v>
      </c>
      <c r="V1550" s="1">
        <v>281</v>
      </c>
      <c r="W1550" s="1">
        <v>36.309999999999903</v>
      </c>
      <c r="X1550" s="1">
        <v>1.1200000000000001</v>
      </c>
      <c r="Y1550" s="1">
        <v>4505417650</v>
      </c>
      <c r="Z1550" s="1">
        <v>2531645726.88868</v>
      </c>
      <c r="AA1550" s="1">
        <v>6325.9281999999903</v>
      </c>
      <c r="AB1550" s="1">
        <v>4026117900</v>
      </c>
      <c r="AC1550" s="1">
        <v>2531645726.88868</v>
      </c>
      <c r="AD1550" s="1">
        <v>6325.9281999999903</v>
      </c>
      <c r="AE1550" s="1">
        <v>4026117900</v>
      </c>
      <c r="AF1550" s="1">
        <v>2008348084.6689601</v>
      </c>
      <c r="AG1550" s="1">
        <v>6325.9281999999903</v>
      </c>
      <c r="AH1550" s="1">
        <v>4026117900</v>
      </c>
      <c r="AI1550" s="1">
        <v>1762090370.6832099</v>
      </c>
      <c r="AJ1550" s="1">
        <v>6325.9281999999903</v>
      </c>
      <c r="AK1550" s="1">
        <v>6952202013.9679298</v>
      </c>
      <c r="AL1550" s="1">
        <v>7686667310.2728205</v>
      </c>
      <c r="AM1550" s="1">
        <v>7207367560.2728205</v>
      </c>
      <c r="AN1550" s="1">
        <v>6684069918.0530996</v>
      </c>
      <c r="AO1550" s="1">
        <v>6437812204.0673504</v>
      </c>
      <c r="AP1550" s="1">
        <v>3552485860.6248999</v>
      </c>
      <c r="AQ1550" s="1">
        <v>2854414224</v>
      </c>
      <c r="AR1550" s="1">
        <v>1153000096.54092</v>
      </c>
      <c r="AS1550" s="1">
        <v>1081105134.04092</v>
      </c>
      <c r="AT1550" s="1">
        <v>1002610487.70796</v>
      </c>
      <c r="AU1550" s="1">
        <v>965671830.61010301</v>
      </c>
      <c r="AV1550" s="1">
        <v>10504687874.5928</v>
      </c>
      <c r="AW1550" s="1">
        <v>12392153267.438601</v>
      </c>
      <c r="AX1550" s="1">
        <v>11840958554.938601</v>
      </c>
      <c r="AY1550" s="1">
        <v>11239166266.3859</v>
      </c>
      <c r="AZ1550" s="1">
        <v>10955969895.302299</v>
      </c>
      <c r="BA1550" s="1">
        <v>10955969895.302299</v>
      </c>
      <c r="BB1550" s="1">
        <v>8839667406.8137493</v>
      </c>
      <c r="BC1550" s="1">
        <v>8288472694.3137503</v>
      </c>
      <c r="BD1550" s="1">
        <v>7686680405.7610703</v>
      </c>
      <c r="BE1550" s="1">
        <v>7403484034.6774597</v>
      </c>
      <c r="BF1550" s="1">
        <v>7403484034.6774597</v>
      </c>
      <c r="BG1550" t="s">
        <v>39</v>
      </c>
    </row>
    <row r="1551" spans="1:59" x14ac:dyDescent="0.25">
      <c r="A1551">
        <v>2167</v>
      </c>
      <c r="B1551" t="s">
        <v>357</v>
      </c>
      <c r="C1551">
        <v>2021</v>
      </c>
      <c r="D1551" s="2">
        <v>262630</v>
      </c>
      <c r="E1551" s="7">
        <v>75623.16</v>
      </c>
      <c r="F1551" t="s">
        <v>45</v>
      </c>
      <c r="G1551" s="2">
        <v>142</v>
      </c>
      <c r="H1551" s="1">
        <v>13612112900</v>
      </c>
      <c r="I1551" s="1">
        <v>6201864992</v>
      </c>
      <c r="J1551" s="1">
        <v>659324804.22799897</v>
      </c>
      <c r="K1551" s="1">
        <v>3641920336.0279999</v>
      </c>
      <c r="L1551" s="1">
        <v>10315637.08</v>
      </c>
      <c r="M1551" s="1">
        <v>151972471.555942</v>
      </c>
      <c r="N1551" s="1">
        <v>121514121.406905</v>
      </c>
      <c r="O1551" s="1">
        <v>14947398.51</v>
      </c>
      <c r="P1551" s="1">
        <v>151972471.555942</v>
      </c>
      <c r="Q1551" s="1">
        <v>84413240</v>
      </c>
      <c r="R1551" s="1">
        <v>56648026</v>
      </c>
      <c r="S1551" s="1">
        <v>2148261</v>
      </c>
      <c r="T1551" s="1">
        <v>54.5564171317058</v>
      </c>
      <c r="U1551" s="1">
        <v>3.19670715754213</v>
      </c>
      <c r="V1551" s="1">
        <v>281</v>
      </c>
      <c r="W1551" s="1">
        <v>36.309999999999903</v>
      </c>
      <c r="X1551" s="1">
        <v>1.1200000000000001</v>
      </c>
      <c r="Y1551" s="1">
        <v>4505417650</v>
      </c>
      <c r="Z1551" s="1">
        <v>2507400200.1237898</v>
      </c>
      <c r="AA1551" s="1">
        <v>6325.9281999999903</v>
      </c>
      <c r="AB1551" s="1">
        <v>4026117900</v>
      </c>
      <c r="AC1551" s="1">
        <v>2507400200.1237898</v>
      </c>
      <c r="AD1551" s="1">
        <v>6325.9281999999903</v>
      </c>
      <c r="AE1551" s="1">
        <v>4026117900</v>
      </c>
      <c r="AF1551" s="1">
        <v>1989114170.2539699</v>
      </c>
      <c r="AG1551" s="1">
        <v>6325.9281999999903</v>
      </c>
      <c r="AH1551" s="1">
        <v>4026117900</v>
      </c>
      <c r="AI1551" s="1">
        <v>1745214862.0799301</v>
      </c>
      <c r="AJ1551" s="1">
        <v>6325.9281999999903</v>
      </c>
      <c r="AK1551" s="1">
        <v>7013162267.7839403</v>
      </c>
      <c r="AL1551" s="1">
        <v>7824121451.8359299</v>
      </c>
      <c r="AM1551" s="1">
        <v>7344821701.8359299</v>
      </c>
      <c r="AN1551" s="1">
        <v>6826535671.9661102</v>
      </c>
      <c r="AO1551" s="1">
        <v>6582636363.7920704</v>
      </c>
      <c r="AP1551" s="1">
        <v>3788697493.0249</v>
      </c>
      <c r="AQ1551" s="1">
        <v>2854414224</v>
      </c>
      <c r="AR1551" s="1">
        <v>1173618217.7753799</v>
      </c>
      <c r="AS1551" s="1">
        <v>1101723255.2753799</v>
      </c>
      <c r="AT1551" s="1">
        <v>1023980350.79491</v>
      </c>
      <c r="AU1551" s="1">
        <v>987395454.56881106</v>
      </c>
      <c r="AV1551" s="1">
        <v>10801859760.8088</v>
      </c>
      <c r="AW1551" s="1">
        <v>12786437162.6362</v>
      </c>
      <c r="AX1551" s="1">
        <v>12235242450.1362</v>
      </c>
      <c r="AY1551" s="1">
        <v>11639213515.7859</v>
      </c>
      <c r="AZ1551" s="1">
        <v>11358729311.3857</v>
      </c>
      <c r="BA1551" s="1">
        <v>11358729311.3857</v>
      </c>
      <c r="BB1551" s="1">
        <v>8997739669.6113205</v>
      </c>
      <c r="BC1551" s="1">
        <v>8446544957.1113195</v>
      </c>
      <c r="BD1551" s="1">
        <v>7850516022.7610197</v>
      </c>
      <c r="BE1551" s="1">
        <v>7570031818.3608799</v>
      </c>
      <c r="BF1551" s="1">
        <v>7570031818.3608799</v>
      </c>
      <c r="BG1551" t="s">
        <v>39</v>
      </c>
    </row>
    <row r="1552" spans="1:59" x14ac:dyDescent="0.25">
      <c r="A1552">
        <v>2169</v>
      </c>
      <c r="B1552" t="s">
        <v>358</v>
      </c>
      <c r="C1552">
        <v>2017</v>
      </c>
      <c r="D1552" s="2">
        <v>17980</v>
      </c>
      <c r="E1552" s="7">
        <v>45782.97</v>
      </c>
      <c r="F1552" t="s">
        <v>45</v>
      </c>
      <c r="G1552" s="2">
        <v>147</v>
      </c>
      <c r="H1552" s="1">
        <v>964716900</v>
      </c>
      <c r="I1552" s="1">
        <v>473721882.19999999</v>
      </c>
      <c r="J1552" s="1">
        <v>117029743.2</v>
      </c>
      <c r="K1552" s="1">
        <v>114795311.90000001</v>
      </c>
      <c r="L1552" s="1">
        <v>128353754.40000001</v>
      </c>
      <c r="M1552" s="1">
        <v>41870880.666408502</v>
      </c>
      <c r="N1552" s="1">
        <v>6077125.5420000004</v>
      </c>
      <c r="O1552" s="1">
        <v>8499186.1511138901</v>
      </c>
      <c r="P1552" s="1">
        <v>32720609.685359001</v>
      </c>
      <c r="Q1552" s="1">
        <v>5560093</v>
      </c>
      <c r="R1552" s="1">
        <v>10710112</v>
      </c>
      <c r="S1552" s="1">
        <v>80038</v>
      </c>
      <c r="T1552" s="1">
        <v>64.607745315855695</v>
      </c>
      <c r="U1552" s="1">
        <v>2.4915647256610698</v>
      </c>
      <c r="V1552" s="1">
        <v>354933</v>
      </c>
      <c r="W1552" s="1">
        <v>26.83</v>
      </c>
      <c r="X1552" s="1">
        <v>1.1100000000000001</v>
      </c>
      <c r="Y1552" s="1">
        <v>308446900</v>
      </c>
      <c r="Z1552" s="1">
        <v>240381717.60649601</v>
      </c>
      <c r="AA1552" s="1">
        <v>5904168.4817999899</v>
      </c>
      <c r="AB1552" s="1">
        <v>275633400</v>
      </c>
      <c r="AC1552" s="1">
        <v>240381717.60649601</v>
      </c>
      <c r="AD1552" s="1">
        <v>5904168.4817999899</v>
      </c>
      <c r="AE1552" s="1">
        <v>275633400</v>
      </c>
      <c r="AF1552" s="1">
        <v>189955618.14319399</v>
      </c>
      <c r="AG1552" s="1">
        <v>5904168.4817999899</v>
      </c>
      <c r="AH1552" s="1">
        <v>275633400</v>
      </c>
      <c r="AI1552" s="1">
        <v>166225688.98399299</v>
      </c>
      <c r="AJ1552" s="1">
        <v>5904168.4817999899</v>
      </c>
      <c r="AK1552" s="1">
        <v>632622506.06640804</v>
      </c>
      <c r="AL1552" s="1">
        <v>704483138.97365499</v>
      </c>
      <c r="AM1552" s="1">
        <v>671669638.97365499</v>
      </c>
      <c r="AN1552" s="1">
        <v>621243539.51035297</v>
      </c>
      <c r="AO1552" s="1">
        <v>597513610.35115194</v>
      </c>
      <c r="AP1552" s="1">
        <v>257725377.99311301</v>
      </c>
      <c r="AQ1552" s="1">
        <v>0</v>
      </c>
      <c r="AR1552" s="1">
        <v>0</v>
      </c>
      <c r="AS1552" s="1">
        <v>0</v>
      </c>
      <c r="AT1552" s="1">
        <v>0</v>
      </c>
      <c r="AU1552" s="1">
        <v>0</v>
      </c>
      <c r="AV1552" s="1">
        <v>890347884.05952203</v>
      </c>
      <c r="AW1552" s="1">
        <v>962208516.96676898</v>
      </c>
      <c r="AX1552" s="1">
        <v>929395016.96676898</v>
      </c>
      <c r="AY1552" s="1">
        <v>878968917.50346696</v>
      </c>
      <c r="AZ1552" s="1">
        <v>855238988.34426606</v>
      </c>
      <c r="BA1552" s="1">
        <v>855238988.34426606</v>
      </c>
      <c r="BB1552" s="1">
        <v>704483138.97365499</v>
      </c>
      <c r="BC1552" s="1">
        <v>671669638.97365499</v>
      </c>
      <c r="BD1552" s="1">
        <v>621243539.51035297</v>
      </c>
      <c r="BE1552" s="1">
        <v>597513610.35115194</v>
      </c>
      <c r="BF1552" s="1">
        <v>597513610.35115194</v>
      </c>
      <c r="BG1552" t="s">
        <v>39</v>
      </c>
    </row>
    <row r="1553" spans="1:59" x14ac:dyDescent="0.25">
      <c r="A1553">
        <v>2169</v>
      </c>
      <c r="B1553" t="s">
        <v>358</v>
      </c>
      <c r="C1553">
        <v>2018</v>
      </c>
      <c r="D1553" s="2">
        <v>17980</v>
      </c>
      <c r="E1553" s="7">
        <v>45782.97</v>
      </c>
      <c r="F1553" t="s">
        <v>45</v>
      </c>
      <c r="G1553" s="2">
        <v>147</v>
      </c>
      <c r="H1553" s="1">
        <v>964716900</v>
      </c>
      <c r="I1553" s="1">
        <v>435700493.60000002</v>
      </c>
      <c r="J1553" s="1">
        <v>97971622.390000001</v>
      </c>
      <c r="K1553" s="1">
        <v>103505486.7</v>
      </c>
      <c r="L1553" s="1">
        <v>119756766.8</v>
      </c>
      <c r="M1553" s="1">
        <v>41870880.666408502</v>
      </c>
      <c r="N1553" s="1">
        <v>6077125.5420000004</v>
      </c>
      <c r="O1553" s="1">
        <v>8499186.1511138901</v>
      </c>
      <c r="P1553" s="1">
        <v>32720609.685359001</v>
      </c>
      <c r="Q1553" s="1">
        <v>5560093</v>
      </c>
      <c r="R1553" s="1">
        <v>10710112</v>
      </c>
      <c r="S1553" s="1">
        <v>80038</v>
      </c>
      <c r="T1553" s="1">
        <v>64.963564055146193</v>
      </c>
      <c r="U1553" s="1">
        <v>2.1383152944164499</v>
      </c>
      <c r="V1553" s="1">
        <v>354933</v>
      </c>
      <c r="W1553" s="1">
        <v>26.83</v>
      </c>
      <c r="X1553" s="1">
        <v>1.1100000000000001</v>
      </c>
      <c r="Y1553" s="1">
        <v>308446900</v>
      </c>
      <c r="Z1553" s="1">
        <v>243125721.231861</v>
      </c>
      <c r="AA1553" s="1">
        <v>5904168.4817999899</v>
      </c>
      <c r="AB1553" s="1">
        <v>275633400</v>
      </c>
      <c r="AC1553" s="1">
        <v>243125721.231861</v>
      </c>
      <c r="AD1553" s="1">
        <v>5904168.4817999899</v>
      </c>
      <c r="AE1553" s="1">
        <v>275633400</v>
      </c>
      <c r="AF1553" s="1">
        <v>192123998.126636</v>
      </c>
      <c r="AG1553" s="1">
        <v>5904168.4817999899</v>
      </c>
      <c r="AH1553" s="1">
        <v>275633400</v>
      </c>
      <c r="AI1553" s="1">
        <v>168123187.25358999</v>
      </c>
      <c r="AJ1553" s="1">
        <v>5904168.4817999899</v>
      </c>
      <c r="AK1553" s="1">
        <v>575542996.65640795</v>
      </c>
      <c r="AL1553" s="1">
        <v>688169021.78901994</v>
      </c>
      <c r="AM1553" s="1">
        <v>655355521.78901994</v>
      </c>
      <c r="AN1553" s="1">
        <v>604353798.68379498</v>
      </c>
      <c r="AO1553" s="1">
        <v>580352987.81074798</v>
      </c>
      <c r="AP1553" s="1">
        <v>237838565.193113</v>
      </c>
      <c r="AQ1553" s="1">
        <v>0</v>
      </c>
      <c r="AR1553" s="1">
        <v>0</v>
      </c>
      <c r="AS1553" s="1">
        <v>0</v>
      </c>
      <c r="AT1553" s="1">
        <v>0</v>
      </c>
      <c r="AU1553" s="1">
        <v>0</v>
      </c>
      <c r="AV1553" s="1">
        <v>813381561.84952199</v>
      </c>
      <c r="AW1553" s="1">
        <v>926007586.98213398</v>
      </c>
      <c r="AX1553" s="1">
        <v>893194086.98213398</v>
      </c>
      <c r="AY1553" s="1">
        <v>842192363.87690902</v>
      </c>
      <c r="AZ1553" s="1">
        <v>818191553.00386202</v>
      </c>
      <c r="BA1553" s="1">
        <v>818191553.00386202</v>
      </c>
      <c r="BB1553" s="1">
        <v>688169021.78901994</v>
      </c>
      <c r="BC1553" s="1">
        <v>655355521.78901994</v>
      </c>
      <c r="BD1553" s="1">
        <v>604353798.68379498</v>
      </c>
      <c r="BE1553" s="1">
        <v>580352987.81074798</v>
      </c>
      <c r="BF1553" s="1">
        <v>580352987.81074798</v>
      </c>
      <c r="BG1553" t="s">
        <v>39</v>
      </c>
    </row>
    <row r="1554" spans="1:59" x14ac:dyDescent="0.25">
      <c r="A1554">
        <v>2169</v>
      </c>
      <c r="B1554" t="s">
        <v>358</v>
      </c>
      <c r="C1554">
        <v>2019</v>
      </c>
      <c r="D1554" s="2">
        <v>17980</v>
      </c>
      <c r="E1554" s="7">
        <v>45782.97</v>
      </c>
      <c r="F1554" t="s">
        <v>45</v>
      </c>
      <c r="G1554" s="2">
        <v>147</v>
      </c>
      <c r="H1554" s="1">
        <v>964716900</v>
      </c>
      <c r="I1554" s="1">
        <v>430603416.89999998</v>
      </c>
      <c r="J1554" s="1">
        <v>16041227.09</v>
      </c>
      <c r="K1554" s="1">
        <v>95734198.859999999</v>
      </c>
      <c r="L1554" s="1">
        <v>114278407.90000001</v>
      </c>
      <c r="M1554" s="1">
        <v>41870880.666408502</v>
      </c>
      <c r="N1554" s="1">
        <v>6077125.5420000004</v>
      </c>
      <c r="O1554" s="1">
        <v>8499186.1511138901</v>
      </c>
      <c r="P1554" s="1">
        <v>32720609.685359001</v>
      </c>
      <c r="Q1554" s="1">
        <v>5560093</v>
      </c>
      <c r="R1554" s="1">
        <v>10710112</v>
      </c>
      <c r="S1554" s="1">
        <v>80038</v>
      </c>
      <c r="T1554" s="1">
        <v>61.4923237790629</v>
      </c>
      <c r="U1554" s="1">
        <v>4.6031269871497704</v>
      </c>
      <c r="V1554" s="1">
        <v>354933</v>
      </c>
      <c r="W1554" s="1">
        <v>26.83</v>
      </c>
      <c r="X1554" s="1">
        <v>1.1100000000000001</v>
      </c>
      <c r="Y1554" s="1">
        <v>308446900</v>
      </c>
      <c r="Z1554" s="1">
        <v>220153955.18784899</v>
      </c>
      <c r="AA1554" s="1">
        <v>5904168.4817999899</v>
      </c>
      <c r="AB1554" s="1">
        <v>275633400</v>
      </c>
      <c r="AC1554" s="1">
        <v>220153955.18784899</v>
      </c>
      <c r="AD1554" s="1">
        <v>5904168.4817999899</v>
      </c>
      <c r="AE1554" s="1">
        <v>275633400</v>
      </c>
      <c r="AF1554" s="1">
        <v>173971136.66038099</v>
      </c>
      <c r="AG1554" s="1">
        <v>5904168.4817999899</v>
      </c>
      <c r="AH1554" s="1">
        <v>275633400</v>
      </c>
      <c r="AI1554" s="1">
        <v>152238045.58863199</v>
      </c>
      <c r="AJ1554" s="1">
        <v>5904168.4817999899</v>
      </c>
      <c r="AK1554" s="1">
        <v>488515524.65640801</v>
      </c>
      <c r="AL1554" s="1">
        <v>583266860.44500804</v>
      </c>
      <c r="AM1554" s="1">
        <v>550453360.44500804</v>
      </c>
      <c r="AN1554" s="1">
        <v>504270541.91754001</v>
      </c>
      <c r="AO1554" s="1">
        <v>482537450.84579098</v>
      </c>
      <c r="AP1554" s="1">
        <v>224588918.45311299</v>
      </c>
      <c r="AQ1554" s="1">
        <v>0</v>
      </c>
      <c r="AR1554" s="1">
        <v>0</v>
      </c>
      <c r="AS1554" s="1">
        <v>0</v>
      </c>
      <c r="AT1554" s="1">
        <v>0</v>
      </c>
      <c r="AU1554" s="1">
        <v>0</v>
      </c>
      <c r="AV1554" s="1">
        <v>713104443.10952199</v>
      </c>
      <c r="AW1554" s="1">
        <v>807855778.89812195</v>
      </c>
      <c r="AX1554" s="1">
        <v>775042278.89812195</v>
      </c>
      <c r="AY1554" s="1">
        <v>728859460.37065399</v>
      </c>
      <c r="AZ1554" s="1">
        <v>707126369.29890501</v>
      </c>
      <c r="BA1554" s="1">
        <v>707126369.29890501</v>
      </c>
      <c r="BB1554" s="1">
        <v>583266860.44500804</v>
      </c>
      <c r="BC1554" s="1">
        <v>550453360.44500804</v>
      </c>
      <c r="BD1554" s="1">
        <v>504270541.91754001</v>
      </c>
      <c r="BE1554" s="1">
        <v>482537450.84579098</v>
      </c>
      <c r="BF1554" s="1">
        <v>482537450.84579098</v>
      </c>
      <c r="BG1554" t="s">
        <v>39</v>
      </c>
    </row>
    <row r="1555" spans="1:59" x14ac:dyDescent="0.25">
      <c r="A1555">
        <v>2169</v>
      </c>
      <c r="B1555" t="s">
        <v>358</v>
      </c>
      <c r="C1555">
        <v>2020</v>
      </c>
      <c r="D1555" s="2">
        <v>17961</v>
      </c>
      <c r="E1555" s="7">
        <v>45782.97</v>
      </c>
      <c r="F1555" t="s">
        <v>45</v>
      </c>
      <c r="G1555" s="2">
        <v>147</v>
      </c>
      <c r="H1555" s="1">
        <v>963697455</v>
      </c>
      <c r="I1555" s="1">
        <v>491117083.5</v>
      </c>
      <c r="J1555" s="1">
        <v>121480652.59199999</v>
      </c>
      <c r="K1555" s="1">
        <v>120980205.8</v>
      </c>
      <c r="L1555" s="1">
        <v>105651124.2</v>
      </c>
      <c r="M1555" s="1">
        <v>41870880.666408502</v>
      </c>
      <c r="N1555" s="1">
        <v>6077125.5420000004</v>
      </c>
      <c r="O1555" s="1">
        <v>8499186.1511138901</v>
      </c>
      <c r="P1555" s="1">
        <v>32720609.685359001</v>
      </c>
      <c r="Q1555" s="1">
        <v>5560093</v>
      </c>
      <c r="R1555" s="1">
        <v>10710112</v>
      </c>
      <c r="S1555" s="1">
        <v>80038</v>
      </c>
      <c r="T1555" s="1">
        <v>64.573103314414197</v>
      </c>
      <c r="U1555" s="1">
        <v>2.7045974131768702</v>
      </c>
      <c r="V1555" s="1">
        <v>354933</v>
      </c>
      <c r="W1555" s="1">
        <v>26.83</v>
      </c>
      <c r="X1555" s="1">
        <v>1.1100000000000001</v>
      </c>
      <c r="Y1555" s="1">
        <v>308120955</v>
      </c>
      <c r="Z1555" s="1">
        <v>239423248.06484801</v>
      </c>
      <c r="AA1555" s="1">
        <v>5904168.4817999899</v>
      </c>
      <c r="AB1555" s="1">
        <v>275342130</v>
      </c>
      <c r="AC1555" s="1">
        <v>239423248.06484801</v>
      </c>
      <c r="AD1555" s="1">
        <v>5904168.4817999899</v>
      </c>
      <c r="AE1555" s="1">
        <v>275342130</v>
      </c>
      <c r="AF1555" s="1">
        <v>189198211.64794099</v>
      </c>
      <c r="AG1555" s="1">
        <v>5904168.4817999899</v>
      </c>
      <c r="AH1555" s="1">
        <v>275342130</v>
      </c>
      <c r="AI1555" s="1">
        <v>165562900.39292699</v>
      </c>
      <c r="AJ1555" s="1">
        <v>5904168.4817999899</v>
      </c>
      <c r="AK1555" s="1">
        <v>654468616.75840795</v>
      </c>
      <c r="AL1555" s="1">
        <v>707649633.82400703</v>
      </c>
      <c r="AM1555" s="1">
        <v>674870808.82400703</v>
      </c>
      <c r="AN1555" s="1">
        <v>624645772.40709996</v>
      </c>
      <c r="AO1555" s="1">
        <v>601010461.15208602</v>
      </c>
      <c r="AP1555" s="1">
        <v>241207641.693113</v>
      </c>
      <c r="AQ1555" s="1">
        <v>0</v>
      </c>
      <c r="AR1555" s="1">
        <v>0</v>
      </c>
      <c r="AS1555" s="1">
        <v>0</v>
      </c>
      <c r="AT1555" s="1">
        <v>0</v>
      </c>
      <c r="AU1555" s="1">
        <v>0</v>
      </c>
      <c r="AV1555" s="1">
        <v>895676258.45152199</v>
      </c>
      <c r="AW1555" s="1">
        <v>948857275.51712096</v>
      </c>
      <c r="AX1555" s="1">
        <v>916078450.51712096</v>
      </c>
      <c r="AY1555" s="1">
        <v>865853414.100214</v>
      </c>
      <c r="AZ1555" s="1">
        <v>842218102.84519994</v>
      </c>
      <c r="BA1555" s="1">
        <v>842218102.84519994</v>
      </c>
      <c r="BB1555" s="1">
        <v>707649633.82400703</v>
      </c>
      <c r="BC1555" s="1">
        <v>674870808.82400703</v>
      </c>
      <c r="BD1555" s="1">
        <v>624645772.40709996</v>
      </c>
      <c r="BE1555" s="1">
        <v>601010461.15208602</v>
      </c>
      <c r="BF1555" s="1">
        <v>601010461.15208602</v>
      </c>
      <c r="BG1555" t="s">
        <v>39</v>
      </c>
    </row>
    <row r="1556" spans="1:59" x14ac:dyDescent="0.25">
      <c r="A1556">
        <v>2169</v>
      </c>
      <c r="B1556" t="s">
        <v>358</v>
      </c>
      <c r="C1556">
        <v>2021</v>
      </c>
      <c r="D1556" s="2">
        <v>17961</v>
      </c>
      <c r="E1556" s="7">
        <v>45782.97</v>
      </c>
      <c r="F1556" t="s">
        <v>45</v>
      </c>
      <c r="G1556" s="2">
        <v>147</v>
      </c>
      <c r="H1556" s="1">
        <v>963697455</v>
      </c>
      <c r="I1556" s="1">
        <v>477017350.5</v>
      </c>
      <c r="J1556" s="1">
        <v>31445861.923999999</v>
      </c>
      <c r="K1556" s="1">
        <v>180780604.80000001</v>
      </c>
      <c r="L1556" s="1">
        <v>51709094.5</v>
      </c>
      <c r="M1556" s="1">
        <v>41870880.666408502</v>
      </c>
      <c r="N1556" s="1">
        <v>6077125.5420000004</v>
      </c>
      <c r="O1556" s="1">
        <v>8499186.1511138901</v>
      </c>
      <c r="P1556" s="1">
        <v>32720609.685359001</v>
      </c>
      <c r="Q1556" s="1">
        <v>5560093</v>
      </c>
      <c r="R1556" s="1">
        <v>10710112</v>
      </c>
      <c r="S1556" s="1">
        <v>80038</v>
      </c>
      <c r="T1556" s="1">
        <v>65.574750051696597</v>
      </c>
      <c r="U1556" s="1">
        <v>2.2480476024117202</v>
      </c>
      <c r="V1556" s="1">
        <v>354933</v>
      </c>
      <c r="W1556" s="1">
        <v>26.83</v>
      </c>
      <c r="X1556" s="1">
        <v>1.1100000000000001</v>
      </c>
      <c r="Y1556" s="1">
        <v>308120955</v>
      </c>
      <c r="Z1556" s="1">
        <v>245066283.22085801</v>
      </c>
      <c r="AA1556" s="1">
        <v>5904168.4817999899</v>
      </c>
      <c r="AB1556" s="1">
        <v>275342130</v>
      </c>
      <c r="AC1556" s="1">
        <v>245066283.22085801</v>
      </c>
      <c r="AD1556" s="1">
        <v>5904168.4817999899</v>
      </c>
      <c r="AE1556" s="1">
        <v>275342130</v>
      </c>
      <c r="AF1556" s="1">
        <v>193657478.52537701</v>
      </c>
      <c r="AG1556" s="1">
        <v>5904168.4817999899</v>
      </c>
      <c r="AH1556" s="1">
        <v>275342130</v>
      </c>
      <c r="AI1556" s="1">
        <v>169465099.84514999</v>
      </c>
      <c r="AJ1556" s="1">
        <v>5904168.4817999899</v>
      </c>
      <c r="AK1556" s="1">
        <v>550334093.09040797</v>
      </c>
      <c r="AL1556" s="1">
        <v>623257878.31201696</v>
      </c>
      <c r="AM1556" s="1">
        <v>590479053.31201696</v>
      </c>
      <c r="AN1556" s="1">
        <v>539070248.61653602</v>
      </c>
      <c r="AO1556" s="1">
        <v>514877869.93630898</v>
      </c>
      <c r="AP1556" s="1">
        <v>247066010.99311301</v>
      </c>
      <c r="AQ1556" s="1">
        <v>0</v>
      </c>
      <c r="AR1556" s="1">
        <v>0</v>
      </c>
      <c r="AS1556" s="1">
        <v>0</v>
      </c>
      <c r="AT1556" s="1">
        <v>0</v>
      </c>
      <c r="AU1556" s="1">
        <v>0</v>
      </c>
      <c r="AV1556" s="1">
        <v>797400104.08352196</v>
      </c>
      <c r="AW1556" s="1">
        <v>870323889.30513096</v>
      </c>
      <c r="AX1556" s="1">
        <v>837545064.30513096</v>
      </c>
      <c r="AY1556" s="1">
        <v>786136259.60965002</v>
      </c>
      <c r="AZ1556" s="1">
        <v>761943880.92942297</v>
      </c>
      <c r="BA1556" s="1">
        <v>761943880.92942297</v>
      </c>
      <c r="BB1556" s="1">
        <v>623257878.31201696</v>
      </c>
      <c r="BC1556" s="1">
        <v>590479053.31201696</v>
      </c>
      <c r="BD1556" s="1">
        <v>539070248.61653602</v>
      </c>
      <c r="BE1556" s="1">
        <v>514877869.93630898</v>
      </c>
      <c r="BF1556" s="1">
        <v>514877869.93630898</v>
      </c>
      <c r="BG1556" t="s">
        <v>39</v>
      </c>
    </row>
    <row r="1557" spans="1:59" x14ac:dyDescent="0.25">
      <c r="A1557">
        <v>2174</v>
      </c>
      <c r="B1557" t="s">
        <v>359</v>
      </c>
      <c r="C1557">
        <v>2017</v>
      </c>
      <c r="D1557" s="2">
        <v>125045</v>
      </c>
      <c r="E1557" s="7">
        <v>138128.82</v>
      </c>
      <c r="F1557" t="s">
        <v>41</v>
      </c>
      <c r="G1557" s="2">
        <v>145</v>
      </c>
      <c r="H1557" s="1">
        <v>6618006625</v>
      </c>
      <c r="I1557" s="1">
        <v>3230317439.9120002</v>
      </c>
      <c r="J1557" s="1">
        <v>1527506475</v>
      </c>
      <c r="K1557" s="1">
        <v>1723700317</v>
      </c>
      <c r="L1557" s="1">
        <v>8702088.9159999993</v>
      </c>
      <c r="M1557" s="1">
        <v>266924296.74735299</v>
      </c>
      <c r="N1557" s="1">
        <v>62726202.759999998</v>
      </c>
      <c r="O1557" s="1">
        <v>13791485.375346599</v>
      </c>
      <c r="P1557" s="1">
        <v>212198340.69705501</v>
      </c>
      <c r="Q1557" s="1">
        <v>51706035</v>
      </c>
      <c r="R1557" s="1">
        <v>28949062</v>
      </c>
      <c r="S1557" s="1">
        <v>900214</v>
      </c>
      <c r="T1557" s="1">
        <v>45.660822378549</v>
      </c>
      <c r="U1557" s="1">
        <v>4.9343751257284802</v>
      </c>
      <c r="V1557" s="1">
        <v>3372644</v>
      </c>
      <c r="W1557" s="1">
        <v>14.0999999999999</v>
      </c>
      <c r="X1557" s="1">
        <v>0.97</v>
      </c>
      <c r="Y1557" s="1">
        <v>2145146975</v>
      </c>
      <c r="Z1557" s="1">
        <v>1184165152.9626801</v>
      </c>
      <c r="AA1557" s="1">
        <v>29483653.847999901</v>
      </c>
      <c r="AB1557" s="1">
        <v>1916939850</v>
      </c>
      <c r="AC1557" s="1">
        <v>1184165152.9626801</v>
      </c>
      <c r="AD1557" s="1">
        <v>29483653.847999901</v>
      </c>
      <c r="AE1557" s="1">
        <v>1916939850</v>
      </c>
      <c r="AF1557" s="1">
        <v>937360344.70293403</v>
      </c>
      <c r="AG1557" s="1">
        <v>29483653.847999901</v>
      </c>
      <c r="AH1557" s="1">
        <v>1916939850</v>
      </c>
      <c r="AI1557" s="1">
        <v>821216905.52187502</v>
      </c>
      <c r="AJ1557" s="1">
        <v>29483653.847999901</v>
      </c>
      <c r="AK1557" s="1">
        <v>5024748211.6593504</v>
      </c>
      <c r="AL1557" s="1">
        <v>5098500597.5077295</v>
      </c>
      <c r="AM1557" s="1">
        <v>4870293472.5077295</v>
      </c>
      <c r="AN1557" s="1">
        <v>4623488664.2479801</v>
      </c>
      <c r="AO1557" s="1">
        <v>4507345225.0669298</v>
      </c>
      <c r="AP1557" s="1">
        <v>1808920094.0513401</v>
      </c>
      <c r="AQ1557" s="1">
        <v>0</v>
      </c>
      <c r="AR1557" s="1">
        <v>0</v>
      </c>
      <c r="AS1557" s="1">
        <v>0</v>
      </c>
      <c r="AT1557" s="1">
        <v>0</v>
      </c>
      <c r="AU1557" s="1">
        <v>0</v>
      </c>
      <c r="AV1557" s="1">
        <v>6833668305.7107</v>
      </c>
      <c r="AW1557" s="1">
        <v>6907420691.5590801</v>
      </c>
      <c r="AX1557" s="1">
        <v>6679213566.5590801</v>
      </c>
      <c r="AY1557" s="1">
        <v>6432408758.2993298</v>
      </c>
      <c r="AZ1557" s="1">
        <v>6316265319.1182699</v>
      </c>
      <c r="BA1557" s="1">
        <v>6316265319.1182699</v>
      </c>
      <c r="BB1557" s="1">
        <v>5098500597.5077295</v>
      </c>
      <c r="BC1557" s="1">
        <v>4870293472.5077295</v>
      </c>
      <c r="BD1557" s="1">
        <v>4623488664.2479801</v>
      </c>
      <c r="BE1557" s="1">
        <v>4507345225.0669298</v>
      </c>
      <c r="BF1557" s="1">
        <v>4507345225.0669298</v>
      </c>
      <c r="BG1557" t="s">
        <v>39</v>
      </c>
    </row>
    <row r="1558" spans="1:59" x14ac:dyDescent="0.25">
      <c r="A1558">
        <v>2174</v>
      </c>
      <c r="B1558" t="s">
        <v>359</v>
      </c>
      <c r="C1558">
        <v>2018</v>
      </c>
      <c r="D1558" s="2">
        <v>125045</v>
      </c>
      <c r="E1558" s="7">
        <v>138128.82</v>
      </c>
      <c r="F1558" t="s">
        <v>41</v>
      </c>
      <c r="G1558" s="2">
        <v>145</v>
      </c>
      <c r="H1558" s="1">
        <v>6618006625</v>
      </c>
      <c r="I1558" s="1">
        <v>3156934287</v>
      </c>
      <c r="J1558" s="1">
        <v>1624794378</v>
      </c>
      <c r="K1558" s="1">
        <v>1635089817</v>
      </c>
      <c r="L1558" s="1">
        <v>10737538.41</v>
      </c>
      <c r="M1558" s="1">
        <v>266924296.74735299</v>
      </c>
      <c r="N1558" s="1">
        <v>62726202.759999998</v>
      </c>
      <c r="O1558" s="1">
        <v>13791485.375346599</v>
      </c>
      <c r="P1558" s="1">
        <v>212198340.69705501</v>
      </c>
      <c r="Q1558" s="1">
        <v>51706035</v>
      </c>
      <c r="R1558" s="1">
        <v>28949062</v>
      </c>
      <c r="S1558" s="1">
        <v>900214</v>
      </c>
      <c r="T1558" s="1">
        <v>45.036344422870897</v>
      </c>
      <c r="U1558" s="1">
        <v>2.9003042501448699</v>
      </c>
      <c r="V1558" s="1">
        <v>3372644</v>
      </c>
      <c r="W1558" s="1">
        <v>14.0999999999999</v>
      </c>
      <c r="X1558" s="1">
        <v>0.97</v>
      </c>
      <c r="Y1558" s="1">
        <v>2145146975</v>
      </c>
      <c r="Z1558" s="1">
        <v>1225150579.5885999</v>
      </c>
      <c r="AA1558" s="1">
        <v>29483653.847999901</v>
      </c>
      <c r="AB1558" s="1">
        <v>1916939850</v>
      </c>
      <c r="AC1558" s="1">
        <v>1225150579.5885999</v>
      </c>
      <c r="AD1558" s="1">
        <v>29483653.847999901</v>
      </c>
      <c r="AE1558" s="1">
        <v>1916939850</v>
      </c>
      <c r="AF1558" s="1">
        <v>969803550.39409399</v>
      </c>
      <c r="AG1558" s="1">
        <v>29483653.847999901</v>
      </c>
      <c r="AH1558" s="1">
        <v>1916939850</v>
      </c>
      <c r="AI1558" s="1">
        <v>849640242.537853</v>
      </c>
      <c r="AJ1558" s="1">
        <v>29483653.847999901</v>
      </c>
      <c r="AK1558" s="1">
        <v>5048652961.7473497</v>
      </c>
      <c r="AL1558" s="1">
        <v>5236773927.1336603</v>
      </c>
      <c r="AM1558" s="1">
        <v>5008566802.1336603</v>
      </c>
      <c r="AN1558" s="1">
        <v>4753219772.9391403</v>
      </c>
      <c r="AO1558" s="1">
        <v>4633056465.0829</v>
      </c>
      <c r="AP1558" s="1">
        <v>1722345043.5453401</v>
      </c>
      <c r="AQ1558" s="1">
        <v>0</v>
      </c>
      <c r="AR1558" s="1">
        <v>0</v>
      </c>
      <c r="AS1558" s="1">
        <v>0</v>
      </c>
      <c r="AT1558" s="1">
        <v>0</v>
      </c>
      <c r="AU1558" s="1">
        <v>0</v>
      </c>
      <c r="AV1558" s="1">
        <v>6770998005.2926998</v>
      </c>
      <c r="AW1558" s="1">
        <v>6959118970.6790104</v>
      </c>
      <c r="AX1558" s="1">
        <v>6730911845.6790104</v>
      </c>
      <c r="AY1558" s="1">
        <v>6475564816.4844904</v>
      </c>
      <c r="AZ1558" s="1">
        <v>6355401508.6282501</v>
      </c>
      <c r="BA1558" s="1">
        <v>6355401508.6282501</v>
      </c>
      <c r="BB1558" s="1">
        <v>5236773927.1336603</v>
      </c>
      <c r="BC1558" s="1">
        <v>5008566802.1336603</v>
      </c>
      <c r="BD1558" s="1">
        <v>4753219772.9391403</v>
      </c>
      <c r="BE1558" s="1">
        <v>4633056465.0829</v>
      </c>
      <c r="BF1558" s="1">
        <v>4633056465.0829</v>
      </c>
      <c r="BG1558" t="s">
        <v>39</v>
      </c>
    </row>
    <row r="1559" spans="1:59" x14ac:dyDescent="0.25">
      <c r="A1559">
        <v>2174</v>
      </c>
      <c r="B1559" t="s">
        <v>359</v>
      </c>
      <c r="C1559">
        <v>2019</v>
      </c>
      <c r="D1559" s="26">
        <v>125045</v>
      </c>
      <c r="E1559" s="28">
        <v>138128.82</v>
      </c>
      <c r="F1559" t="s">
        <v>41</v>
      </c>
      <c r="G1559" s="2">
        <v>145</v>
      </c>
      <c r="H1559" s="27">
        <v>6618006625</v>
      </c>
      <c r="I1559" s="27">
        <v>3078369377.4120002</v>
      </c>
      <c r="J1559" s="27">
        <v>1468417847</v>
      </c>
      <c r="K1559" s="27">
        <v>1720829294</v>
      </c>
      <c r="L1559" s="27">
        <v>18385622.059999999</v>
      </c>
      <c r="M1559" s="27">
        <v>266924296.74735299</v>
      </c>
      <c r="N1559" s="27">
        <v>62726202.759999998</v>
      </c>
      <c r="O1559" s="27">
        <v>13791485.375346599</v>
      </c>
      <c r="P1559" s="27">
        <v>212198340.69705501</v>
      </c>
      <c r="Q1559" s="27">
        <v>51706035</v>
      </c>
      <c r="R1559" s="27">
        <v>28949062</v>
      </c>
      <c r="S1559" s="27">
        <v>900214</v>
      </c>
      <c r="T1559" s="27">
        <v>44.736328366330397</v>
      </c>
      <c r="U1559" s="27">
        <v>5.09301474899108</v>
      </c>
      <c r="V1559" s="27">
        <v>3372644</v>
      </c>
      <c r="W1559" s="27">
        <v>14.0999999999999</v>
      </c>
      <c r="X1559" s="27">
        <v>0.97</v>
      </c>
      <c r="Y1559" s="27">
        <v>2145146975</v>
      </c>
      <c r="Z1559" s="27">
        <v>1152671880.3190701</v>
      </c>
      <c r="AA1559" s="27">
        <v>29483653.847999901</v>
      </c>
      <c r="AB1559" s="27">
        <v>1916939850</v>
      </c>
      <c r="AC1559" s="27">
        <v>1152671880.3190701</v>
      </c>
      <c r="AD1559" s="27">
        <v>29483653.847999901</v>
      </c>
      <c r="AE1559" s="27">
        <v>1916939850</v>
      </c>
      <c r="AF1559" s="27">
        <v>912430929.38685405</v>
      </c>
      <c r="AG1559" s="27">
        <v>29483653.847999901</v>
      </c>
      <c r="AH1559" s="27">
        <v>1916939850</v>
      </c>
      <c r="AI1559" s="27">
        <v>799376364.24227905</v>
      </c>
      <c r="AJ1559" s="27">
        <v>29483653.847999901</v>
      </c>
      <c r="AK1559" s="27">
        <v>4813711521.1593504</v>
      </c>
      <c r="AL1559" s="27">
        <v>5007918696.86413</v>
      </c>
      <c r="AM1559" s="27">
        <v>4779711571.86413</v>
      </c>
      <c r="AN1559" s="27">
        <v>4539470620.9319</v>
      </c>
      <c r="AO1559" s="27">
        <v>4426416055.7873297</v>
      </c>
      <c r="AP1559" s="27">
        <v>1815732604.1953399</v>
      </c>
      <c r="AQ1559" s="27">
        <v>0</v>
      </c>
      <c r="AR1559" s="27">
        <v>0</v>
      </c>
      <c r="AS1559" s="27">
        <v>0</v>
      </c>
      <c r="AT1559" s="27">
        <v>0</v>
      </c>
      <c r="AU1559" s="27">
        <v>0</v>
      </c>
      <c r="AV1559" s="27">
        <v>6629444125.3547001</v>
      </c>
      <c r="AW1559" s="27">
        <v>6823651301.0594702</v>
      </c>
      <c r="AX1559" s="27">
        <v>6595444176.0594702</v>
      </c>
      <c r="AY1559" s="27">
        <v>6355203225.1272497</v>
      </c>
      <c r="AZ1559" s="27">
        <v>6242148659.9826803</v>
      </c>
      <c r="BA1559" s="27">
        <v>6242148659.9826803</v>
      </c>
      <c r="BB1559" s="27">
        <v>5007918696.86413</v>
      </c>
      <c r="BC1559" s="27">
        <v>4779711571.86413</v>
      </c>
      <c r="BD1559" s="27">
        <v>4539470620.9319</v>
      </c>
      <c r="BE1559" s="27">
        <v>4426416055.7873297</v>
      </c>
      <c r="BF1559" s="27">
        <v>4426416055.7873297</v>
      </c>
      <c r="BG1559" t="s">
        <v>39</v>
      </c>
    </row>
    <row r="1560" spans="1:59" x14ac:dyDescent="0.25">
      <c r="A1560">
        <v>2174</v>
      </c>
      <c r="B1560" t="s">
        <v>359</v>
      </c>
      <c r="C1560">
        <v>2020</v>
      </c>
      <c r="D1560" s="26">
        <v>132644</v>
      </c>
      <c r="E1560" s="28">
        <v>138128.82</v>
      </c>
      <c r="F1560" t="s">
        <v>41</v>
      </c>
      <c r="G1560" s="2">
        <v>145</v>
      </c>
      <c r="H1560" s="27">
        <v>7020183700</v>
      </c>
      <c r="I1560" s="27">
        <v>3458394754</v>
      </c>
      <c r="J1560" s="27">
        <v>1400097510</v>
      </c>
      <c r="K1560" s="27">
        <v>1705217448</v>
      </c>
      <c r="L1560" s="27">
        <v>16783294.670000002</v>
      </c>
      <c r="M1560" s="27">
        <v>266924296.74735299</v>
      </c>
      <c r="N1560" s="27">
        <v>62726202.759999998</v>
      </c>
      <c r="O1560" s="27">
        <v>13791485.375346599</v>
      </c>
      <c r="P1560" s="27">
        <v>212198340.69705501</v>
      </c>
      <c r="Q1560" s="27">
        <v>51706035</v>
      </c>
      <c r="R1560" s="27">
        <v>28949062</v>
      </c>
      <c r="S1560" s="27">
        <v>900214</v>
      </c>
      <c r="T1560" s="27">
        <v>45.7096622284974</v>
      </c>
      <c r="U1560" s="27">
        <v>1.7397604522080601</v>
      </c>
      <c r="V1560" s="27">
        <v>3372644</v>
      </c>
      <c r="W1560" s="27">
        <v>14.0999999999999</v>
      </c>
      <c r="X1560" s="27">
        <v>0.97</v>
      </c>
      <c r="Y1560" s="27">
        <v>2275507820</v>
      </c>
      <c r="Z1560" s="27">
        <v>1278472073.4281001</v>
      </c>
      <c r="AA1560" s="27">
        <v>29483653.847999901</v>
      </c>
      <c r="AB1560" s="27">
        <v>2033432520</v>
      </c>
      <c r="AC1560" s="27">
        <v>1278472073.4281001</v>
      </c>
      <c r="AD1560" s="27">
        <v>29483653.847999901</v>
      </c>
      <c r="AE1560" s="27">
        <v>2033432520</v>
      </c>
      <c r="AF1560" s="27">
        <v>1012011728.63715</v>
      </c>
      <c r="AG1560" s="27">
        <v>29483653.847999901</v>
      </c>
      <c r="AH1560" s="27">
        <v>2033432520</v>
      </c>
      <c r="AI1560" s="27">
        <v>886618625.20611596</v>
      </c>
      <c r="AJ1560" s="27">
        <v>29483653.847999901</v>
      </c>
      <c r="AK1560" s="27">
        <v>5125416560.7473497</v>
      </c>
      <c r="AL1560" s="27">
        <v>5195759397.9731598</v>
      </c>
      <c r="AM1560" s="27">
        <v>4953684097.9731598</v>
      </c>
      <c r="AN1560" s="27">
        <v>4687223753.1822004</v>
      </c>
      <c r="AO1560" s="27">
        <v>4561830649.7511702</v>
      </c>
      <c r="AP1560" s="27">
        <v>1798518430.8053401</v>
      </c>
      <c r="AQ1560" s="27">
        <v>0</v>
      </c>
      <c r="AR1560" s="27">
        <v>0</v>
      </c>
      <c r="AS1560" s="27">
        <v>0</v>
      </c>
      <c r="AT1560" s="27">
        <v>0</v>
      </c>
      <c r="AU1560" s="27">
        <v>0</v>
      </c>
      <c r="AV1560" s="27">
        <v>6923934991.5526896</v>
      </c>
      <c r="AW1560" s="27">
        <v>6994277828.7784996</v>
      </c>
      <c r="AX1560" s="27">
        <v>6752202528.7784996</v>
      </c>
      <c r="AY1560" s="27">
        <v>6485742183.9875498</v>
      </c>
      <c r="AZ1560" s="27">
        <v>6360349080.55651</v>
      </c>
      <c r="BA1560" s="27">
        <v>6360349080.55651</v>
      </c>
      <c r="BB1560" s="27">
        <v>5195759397.9731598</v>
      </c>
      <c r="BC1560" s="27">
        <v>4953684097.9731598</v>
      </c>
      <c r="BD1560" s="27">
        <v>4687223753.1822004</v>
      </c>
      <c r="BE1560" s="27">
        <v>4561830649.7511702</v>
      </c>
      <c r="BF1560" s="27">
        <v>4561830649.7511702</v>
      </c>
      <c r="BG1560" t="s">
        <v>39</v>
      </c>
    </row>
    <row r="1561" spans="1:59" x14ac:dyDescent="0.25">
      <c r="A1561">
        <v>2174</v>
      </c>
      <c r="B1561" t="s">
        <v>359</v>
      </c>
      <c r="C1561">
        <v>2021</v>
      </c>
      <c r="D1561" s="26">
        <v>132644</v>
      </c>
      <c r="E1561" s="28">
        <v>138128.82</v>
      </c>
      <c r="F1561" t="s">
        <v>41</v>
      </c>
      <c r="G1561" s="2">
        <v>145</v>
      </c>
      <c r="H1561" s="27">
        <v>7020183700</v>
      </c>
      <c r="I1561" s="27">
        <v>3252676714</v>
      </c>
      <c r="J1561" s="27">
        <v>1609474273</v>
      </c>
      <c r="K1561" s="27">
        <v>1610027831</v>
      </c>
      <c r="L1561" s="27">
        <v>6678608.2560000001</v>
      </c>
      <c r="M1561" s="27">
        <v>266924296.74735299</v>
      </c>
      <c r="N1561" s="27">
        <v>62726202.759999998</v>
      </c>
      <c r="O1561" s="27">
        <v>13791485.375346599</v>
      </c>
      <c r="P1561" s="27">
        <v>212198340.69705501</v>
      </c>
      <c r="Q1561" s="27">
        <v>51706035</v>
      </c>
      <c r="R1561" s="27">
        <v>28949062</v>
      </c>
      <c r="S1561" s="27">
        <v>900214</v>
      </c>
      <c r="T1561" s="27">
        <v>45.323811104766101</v>
      </c>
      <c r="U1561" s="27">
        <v>3.8748820980000001</v>
      </c>
      <c r="V1561" s="27">
        <v>3372644</v>
      </c>
      <c r="W1561" s="27">
        <v>14.0999999999999</v>
      </c>
      <c r="X1561" s="27">
        <v>0.97</v>
      </c>
      <c r="Y1561" s="27">
        <v>2275507820</v>
      </c>
      <c r="Z1561" s="27">
        <v>1205172085.1746299</v>
      </c>
      <c r="AA1561" s="27">
        <v>29483653.847999901</v>
      </c>
      <c r="AB1561" s="27">
        <v>2033432520</v>
      </c>
      <c r="AC1561" s="27">
        <v>1205172085.1746299</v>
      </c>
      <c r="AD1561" s="27">
        <v>29483653.847999901</v>
      </c>
      <c r="AE1561" s="27">
        <v>2033432520</v>
      </c>
      <c r="AF1561" s="27">
        <v>953988992.46383405</v>
      </c>
      <c r="AG1561" s="27">
        <v>29483653.847999901</v>
      </c>
      <c r="AH1561" s="27">
        <v>2033432520</v>
      </c>
      <c r="AI1561" s="27">
        <v>835785184.12933803</v>
      </c>
      <c r="AJ1561" s="27">
        <v>29483653.847999901</v>
      </c>
      <c r="AK1561" s="27">
        <v>5129075283.7473497</v>
      </c>
      <c r="AL1561" s="27">
        <v>5331836172.7196903</v>
      </c>
      <c r="AM1561" s="27">
        <v>5089760872.7196903</v>
      </c>
      <c r="AN1561" s="27">
        <v>4838577780.0088797</v>
      </c>
      <c r="AO1561" s="27">
        <v>4720373971.6743898</v>
      </c>
      <c r="AP1561" s="27">
        <v>1693224127.39134</v>
      </c>
      <c r="AQ1561" s="27">
        <v>0</v>
      </c>
      <c r="AR1561" s="27">
        <v>0</v>
      </c>
      <c r="AS1561" s="27">
        <v>0</v>
      </c>
      <c r="AT1561" s="27">
        <v>0</v>
      </c>
      <c r="AU1561" s="27">
        <v>0</v>
      </c>
      <c r="AV1561" s="27">
        <v>6822299411.1386995</v>
      </c>
      <c r="AW1561" s="27">
        <v>7025060300.1110401</v>
      </c>
      <c r="AX1561" s="27">
        <v>6782985000.1110401</v>
      </c>
      <c r="AY1561" s="27">
        <v>6531801907.4002304</v>
      </c>
      <c r="AZ1561" s="27">
        <v>6413598099.0657396</v>
      </c>
      <c r="BA1561" s="27">
        <v>6413598099.0657396</v>
      </c>
      <c r="BB1561" s="27">
        <v>5331836172.7196903</v>
      </c>
      <c r="BC1561" s="27">
        <v>5089760872.7196903</v>
      </c>
      <c r="BD1561" s="27">
        <v>4838577780.0088797</v>
      </c>
      <c r="BE1561" s="27">
        <v>4720373971.6743898</v>
      </c>
      <c r="BF1561" s="27">
        <v>4720373971.6743898</v>
      </c>
      <c r="BG1561" t="s">
        <v>39</v>
      </c>
    </row>
    <row r="1562" spans="1:59" x14ac:dyDescent="0.25">
      <c r="A1562">
        <v>2175</v>
      </c>
      <c r="B1562" t="s">
        <v>360</v>
      </c>
      <c r="C1562">
        <v>2017</v>
      </c>
      <c r="D1562" s="26">
        <v>991790</v>
      </c>
      <c r="E1562" s="28">
        <v>150417.22</v>
      </c>
      <c r="F1562" t="s">
        <v>41</v>
      </c>
      <c r="G1562" s="2">
        <v>127</v>
      </c>
      <c r="H1562" s="27">
        <v>45974425450</v>
      </c>
      <c r="I1562" s="27">
        <v>18648969274.287998</v>
      </c>
      <c r="J1562" s="27">
        <v>0</v>
      </c>
      <c r="K1562" s="27">
        <v>12543238689</v>
      </c>
      <c r="L1562" s="27">
        <v>1815493029.9719999</v>
      </c>
      <c r="M1562" s="27">
        <v>2025469497.49999</v>
      </c>
      <c r="N1562" s="27">
        <v>601507912</v>
      </c>
      <c r="O1562" s="27">
        <v>92484011.535618395</v>
      </c>
      <c r="P1562" s="27">
        <v>1794293863.99999</v>
      </c>
      <c r="Q1562" s="27">
        <v>557832288</v>
      </c>
      <c r="R1562" s="27">
        <v>334280998</v>
      </c>
      <c r="S1562" s="27">
        <v>8452574</v>
      </c>
      <c r="T1562" s="27">
        <v>44.721797360465601</v>
      </c>
      <c r="U1562" s="27">
        <v>5.8020754264367502</v>
      </c>
      <c r="V1562" s="27">
        <v>4581195</v>
      </c>
      <c r="W1562" s="27">
        <v>20.594556027412001</v>
      </c>
      <c r="X1562" s="27">
        <v>1.03941253319275</v>
      </c>
      <c r="Y1562" s="27">
        <v>17014157450</v>
      </c>
      <c r="Z1562" s="27">
        <v>12263062841.8776</v>
      </c>
      <c r="AA1562" s="27">
        <v>58495559.801999897</v>
      </c>
      <c r="AB1562" s="27">
        <v>15204140700</v>
      </c>
      <c r="AC1562" s="27">
        <v>12263062841.8776</v>
      </c>
      <c r="AD1562" s="27">
        <v>58495559.801999897</v>
      </c>
      <c r="AE1562" s="27">
        <v>15204140700</v>
      </c>
      <c r="AF1562" s="27">
        <v>9700504026.5424805</v>
      </c>
      <c r="AG1562" s="27">
        <v>58495559.801999897</v>
      </c>
      <c r="AH1562" s="27">
        <v>15204140700</v>
      </c>
      <c r="AI1562" s="27">
        <v>8494593995.7965498</v>
      </c>
      <c r="AJ1562" s="27">
        <v>58495559.801999897</v>
      </c>
      <c r="AK1562" s="27">
        <v>20674438771.787899</v>
      </c>
      <c r="AL1562" s="27">
        <v>31130009715.679501</v>
      </c>
      <c r="AM1562" s="27">
        <v>29319992965.679501</v>
      </c>
      <c r="AN1562" s="27">
        <v>26757434150.344398</v>
      </c>
      <c r="AO1562" s="27">
        <v>25551524119.598499</v>
      </c>
      <c r="AP1562" s="27">
        <v>15052723642.507601</v>
      </c>
      <c r="AQ1562" s="27">
        <v>0</v>
      </c>
      <c r="AR1562" s="27">
        <v>0</v>
      </c>
      <c r="AS1562" s="27">
        <v>0</v>
      </c>
      <c r="AT1562" s="27">
        <v>0</v>
      </c>
      <c r="AU1562" s="27">
        <v>0</v>
      </c>
      <c r="AV1562" s="27">
        <v>35727162414.295601</v>
      </c>
      <c r="AW1562" s="27">
        <v>46182733358.187202</v>
      </c>
      <c r="AX1562" s="27">
        <v>44372716608.187202</v>
      </c>
      <c r="AY1562" s="27">
        <v>41810157792.852097</v>
      </c>
      <c r="AZ1562" s="27">
        <v>40604247762.106102</v>
      </c>
      <c r="BA1562" s="27">
        <v>40604247762.106102</v>
      </c>
      <c r="BB1562" s="27">
        <v>31130009715.679501</v>
      </c>
      <c r="BC1562" s="27">
        <v>29319992965.679501</v>
      </c>
      <c r="BD1562" s="27">
        <v>26757434150.344398</v>
      </c>
      <c r="BE1562" s="27">
        <v>25551524119.598499</v>
      </c>
      <c r="BF1562" s="27">
        <v>25551524119.598499</v>
      </c>
      <c r="BG1562" t="s">
        <v>39</v>
      </c>
    </row>
    <row r="1563" spans="1:59" x14ac:dyDescent="0.25">
      <c r="A1563">
        <v>2175</v>
      </c>
      <c r="B1563" t="s">
        <v>360</v>
      </c>
      <c r="C1563">
        <v>2018</v>
      </c>
      <c r="D1563" s="26">
        <v>991790</v>
      </c>
      <c r="E1563" s="28">
        <v>150417.22</v>
      </c>
      <c r="F1563" t="s">
        <v>41</v>
      </c>
      <c r="G1563" s="2">
        <v>127</v>
      </c>
      <c r="H1563" s="27">
        <v>45974425450</v>
      </c>
      <c r="I1563" s="27">
        <v>19792915078</v>
      </c>
      <c r="J1563" s="27">
        <v>0</v>
      </c>
      <c r="K1563" s="27">
        <v>12912449479</v>
      </c>
      <c r="L1563" s="27">
        <v>1934358493</v>
      </c>
      <c r="M1563" s="27">
        <v>2025469497.49999</v>
      </c>
      <c r="N1563" s="27">
        <v>601507912</v>
      </c>
      <c r="O1563" s="27">
        <v>92484011.535618395</v>
      </c>
      <c r="P1563" s="27">
        <v>1794293863.99999</v>
      </c>
      <c r="Q1563" s="27">
        <v>557832288</v>
      </c>
      <c r="R1563" s="27">
        <v>334280998</v>
      </c>
      <c r="S1563" s="27">
        <v>8452574</v>
      </c>
      <c r="T1563" s="27">
        <v>44.036544837554402</v>
      </c>
      <c r="U1563" s="27">
        <v>3.1870970459999999</v>
      </c>
      <c r="V1563" s="27">
        <v>4581195</v>
      </c>
      <c r="W1563" s="27">
        <v>20.594556027412001</v>
      </c>
      <c r="X1563" s="27">
        <v>1.03941253319275</v>
      </c>
      <c r="Y1563" s="27">
        <v>17014157450</v>
      </c>
      <c r="Z1563" s="27">
        <v>12871092608.856501</v>
      </c>
      <c r="AA1563" s="27">
        <v>58495559.801999897</v>
      </c>
      <c r="AB1563" s="27">
        <v>15204140700</v>
      </c>
      <c r="AC1563" s="27">
        <v>12871092608.856501</v>
      </c>
      <c r="AD1563" s="27">
        <v>58495559.801999897</v>
      </c>
      <c r="AE1563" s="27">
        <v>15204140700</v>
      </c>
      <c r="AF1563" s="27">
        <v>10181476462.1313</v>
      </c>
      <c r="AG1563" s="27">
        <v>58495559.801999897</v>
      </c>
      <c r="AH1563" s="27">
        <v>15204140700</v>
      </c>
      <c r="AI1563" s="27">
        <v>8915774746.0253296</v>
      </c>
      <c r="AJ1563" s="27">
        <v>58495559.801999897</v>
      </c>
      <c r="AK1563" s="27">
        <v>21818384575.499901</v>
      </c>
      <c r="AL1563" s="27">
        <v>31738039482.658501</v>
      </c>
      <c r="AM1563" s="27">
        <v>29928022732.658501</v>
      </c>
      <c r="AN1563" s="27">
        <v>27238406585.9333</v>
      </c>
      <c r="AO1563" s="27">
        <v>25972704869.827301</v>
      </c>
      <c r="AP1563" s="27">
        <v>15540799895.535601</v>
      </c>
      <c r="AQ1563" s="27">
        <v>0</v>
      </c>
      <c r="AR1563" s="27">
        <v>0</v>
      </c>
      <c r="AS1563" s="27">
        <v>0</v>
      </c>
      <c r="AT1563" s="27">
        <v>0</v>
      </c>
      <c r="AU1563" s="27">
        <v>0</v>
      </c>
      <c r="AV1563" s="27">
        <v>37359184471.035599</v>
      </c>
      <c r="AW1563" s="27">
        <v>47278839378.194099</v>
      </c>
      <c r="AX1563" s="27">
        <v>45468822628.194099</v>
      </c>
      <c r="AY1563" s="27">
        <v>42779206481.468903</v>
      </c>
      <c r="AZ1563" s="27">
        <v>41513504765.3629</v>
      </c>
      <c r="BA1563" s="27">
        <v>41513504765.3629</v>
      </c>
      <c r="BB1563" s="27">
        <v>31738039482.658501</v>
      </c>
      <c r="BC1563" s="27">
        <v>29928022732.658501</v>
      </c>
      <c r="BD1563" s="27">
        <v>27238406585.9333</v>
      </c>
      <c r="BE1563" s="27">
        <v>25972704869.827301</v>
      </c>
      <c r="BF1563" s="27">
        <v>25972704869.827301</v>
      </c>
      <c r="BG1563" t="s">
        <v>39</v>
      </c>
    </row>
    <row r="1564" spans="1:59" x14ac:dyDescent="0.25">
      <c r="A1564">
        <v>2175</v>
      </c>
      <c r="B1564" t="s">
        <v>360</v>
      </c>
      <c r="C1564">
        <v>2019</v>
      </c>
      <c r="D1564" s="2">
        <v>991790</v>
      </c>
      <c r="E1564" s="7">
        <v>150417.22</v>
      </c>
      <c r="F1564" t="s">
        <v>41</v>
      </c>
      <c r="G1564" s="2">
        <v>127</v>
      </c>
      <c r="H1564" s="1">
        <v>45974425450</v>
      </c>
      <c r="I1564" s="1">
        <v>19619000000</v>
      </c>
      <c r="J1564" s="1">
        <v>0</v>
      </c>
      <c r="K1564" s="1">
        <v>12705000000</v>
      </c>
      <c r="L1564" s="1">
        <v>1851000000</v>
      </c>
      <c r="M1564" s="1">
        <v>2025469497.49999</v>
      </c>
      <c r="N1564" s="1">
        <v>601507912</v>
      </c>
      <c r="O1564" s="1">
        <v>92484011.535618395</v>
      </c>
      <c r="P1564" s="1">
        <v>1794293863.99999</v>
      </c>
      <c r="Q1564" s="1">
        <v>557832288</v>
      </c>
      <c r="R1564" s="1">
        <v>334280998</v>
      </c>
      <c r="S1564" s="1">
        <v>8452574</v>
      </c>
      <c r="T1564" s="1">
        <v>43.707040305840003</v>
      </c>
      <c r="U1564" s="1">
        <v>6.2631430036020896</v>
      </c>
      <c r="V1564" s="1">
        <v>4581195</v>
      </c>
      <c r="W1564" s="1">
        <v>20.594556027412001</v>
      </c>
      <c r="X1564" s="1">
        <v>1.03941253319275</v>
      </c>
      <c r="Y1564" s="1">
        <v>17014157450</v>
      </c>
      <c r="Z1564" s="1">
        <v>11798051035.423201</v>
      </c>
      <c r="AA1564" s="1">
        <v>58495559.801999897</v>
      </c>
      <c r="AB1564" s="1">
        <v>15204140700</v>
      </c>
      <c r="AC1564" s="1">
        <v>11798051035.423201</v>
      </c>
      <c r="AD1564" s="1">
        <v>58495559.801999897</v>
      </c>
      <c r="AE1564" s="1">
        <v>15204140700</v>
      </c>
      <c r="AF1564" s="1">
        <v>9332663711.3566399</v>
      </c>
      <c r="AG1564" s="1">
        <v>58495559.801999897</v>
      </c>
      <c r="AH1564" s="1">
        <v>15204140700</v>
      </c>
      <c r="AI1564" s="1">
        <v>8172481441.2076397</v>
      </c>
      <c r="AJ1564" s="1">
        <v>58495559.801999897</v>
      </c>
      <c r="AK1564" s="1">
        <v>21644469497.499901</v>
      </c>
      <c r="AL1564" s="1">
        <v>30664997909.225201</v>
      </c>
      <c r="AM1564" s="1">
        <v>28854981159.225201</v>
      </c>
      <c r="AN1564" s="1">
        <v>26389593835.1586</v>
      </c>
      <c r="AO1564" s="1">
        <v>25229411565.009602</v>
      </c>
      <c r="AP1564" s="1">
        <v>15249991923.535601</v>
      </c>
      <c r="AQ1564" s="1">
        <v>0</v>
      </c>
      <c r="AR1564" s="1">
        <v>0</v>
      </c>
      <c r="AS1564" s="1">
        <v>0</v>
      </c>
      <c r="AT1564" s="1">
        <v>0</v>
      </c>
      <c r="AU1564" s="1">
        <v>0</v>
      </c>
      <c r="AV1564" s="1">
        <v>36894461421.035599</v>
      </c>
      <c r="AW1564" s="1">
        <v>45914989832.760803</v>
      </c>
      <c r="AX1564" s="1">
        <v>44104973082.760803</v>
      </c>
      <c r="AY1564" s="1">
        <v>41639585758.694199</v>
      </c>
      <c r="AZ1564" s="1">
        <v>40479403488.545197</v>
      </c>
      <c r="BA1564" s="1">
        <v>40479403488.545197</v>
      </c>
      <c r="BB1564" s="1">
        <v>30664997909.225201</v>
      </c>
      <c r="BC1564" s="1">
        <v>28854981159.225201</v>
      </c>
      <c r="BD1564" s="1">
        <v>26389593835.1586</v>
      </c>
      <c r="BE1564" s="1">
        <v>25229411565.009602</v>
      </c>
      <c r="BF1564" s="1">
        <v>25229411565.009602</v>
      </c>
      <c r="BG1564" t="s">
        <v>39</v>
      </c>
    </row>
    <row r="1565" spans="1:59" x14ac:dyDescent="0.25">
      <c r="A1565">
        <v>2175</v>
      </c>
      <c r="B1565" t="s">
        <v>360</v>
      </c>
      <c r="C1565">
        <v>2020</v>
      </c>
      <c r="D1565" s="2">
        <v>997817</v>
      </c>
      <c r="E1565" s="7">
        <v>150417.22</v>
      </c>
      <c r="F1565" t="s">
        <v>41</v>
      </c>
      <c r="G1565" s="2">
        <v>127</v>
      </c>
      <c r="H1565" s="1">
        <v>46253807035</v>
      </c>
      <c r="I1565" s="1">
        <v>21642808319</v>
      </c>
      <c r="J1565" s="1">
        <v>0</v>
      </c>
      <c r="K1565" s="1">
        <v>12834930830</v>
      </c>
      <c r="L1565" s="1">
        <v>1739686289</v>
      </c>
      <c r="M1565" s="1">
        <v>2025469497.49999</v>
      </c>
      <c r="N1565" s="1">
        <v>601507912</v>
      </c>
      <c r="O1565" s="1">
        <v>92484011.535618395</v>
      </c>
      <c r="P1565" s="1">
        <v>1794293863.99999</v>
      </c>
      <c r="Q1565" s="1">
        <v>557832288</v>
      </c>
      <c r="R1565" s="1">
        <v>334280998</v>
      </c>
      <c r="S1565" s="1">
        <v>8452574</v>
      </c>
      <c r="T1565" s="1">
        <v>44.570093240952602</v>
      </c>
      <c r="U1565" s="1">
        <v>1.7386804335659101</v>
      </c>
      <c r="V1565" s="1">
        <v>4581195</v>
      </c>
      <c r="W1565" s="1">
        <v>20.594556027412001</v>
      </c>
      <c r="X1565" s="1">
        <v>1.03941253319275</v>
      </c>
      <c r="Y1565" s="1">
        <v>17117550635</v>
      </c>
      <c r="Z1565" s="1">
        <v>13495582207.7481</v>
      </c>
      <c r="AA1565" s="1">
        <v>58495559.801999897</v>
      </c>
      <c r="AB1565" s="1">
        <v>15296534610</v>
      </c>
      <c r="AC1565" s="1">
        <v>13495582207.7481</v>
      </c>
      <c r="AD1565" s="1">
        <v>58495559.801999897</v>
      </c>
      <c r="AE1565" s="1">
        <v>15296534610</v>
      </c>
      <c r="AF1565" s="1">
        <v>10675469190.2689</v>
      </c>
      <c r="AG1565" s="1">
        <v>58495559.801999897</v>
      </c>
      <c r="AH1565" s="1">
        <v>15296534610</v>
      </c>
      <c r="AI1565" s="1">
        <v>9348357182.0433903</v>
      </c>
      <c r="AJ1565" s="1">
        <v>58495559.801999897</v>
      </c>
      <c r="AK1565" s="1">
        <v>23668277816.499901</v>
      </c>
      <c r="AL1565" s="1">
        <v>32465922266.550098</v>
      </c>
      <c r="AM1565" s="1">
        <v>30644906241.550098</v>
      </c>
      <c r="AN1565" s="1">
        <v>27824793224.070801</v>
      </c>
      <c r="AO1565" s="1">
        <v>26497681215.845299</v>
      </c>
      <c r="AP1565" s="1">
        <v>15268609042.535601</v>
      </c>
      <c r="AQ1565" s="1">
        <v>0</v>
      </c>
      <c r="AR1565" s="1">
        <v>0</v>
      </c>
      <c r="AS1565" s="1">
        <v>0</v>
      </c>
      <c r="AT1565" s="1">
        <v>0</v>
      </c>
      <c r="AU1565" s="1">
        <v>0</v>
      </c>
      <c r="AV1565" s="1">
        <v>38936886859.035599</v>
      </c>
      <c r="AW1565" s="1">
        <v>47734531309.085701</v>
      </c>
      <c r="AX1565" s="1">
        <v>45913515284.085701</v>
      </c>
      <c r="AY1565" s="1">
        <v>43093402266.606499</v>
      </c>
      <c r="AZ1565" s="1">
        <v>41766290258.380997</v>
      </c>
      <c r="BA1565" s="1">
        <v>41766290258.380997</v>
      </c>
      <c r="BB1565" s="1">
        <v>32465922266.550098</v>
      </c>
      <c r="BC1565" s="1">
        <v>30644906241.550098</v>
      </c>
      <c r="BD1565" s="1">
        <v>27824793224.070801</v>
      </c>
      <c r="BE1565" s="1">
        <v>26497681215.845299</v>
      </c>
      <c r="BF1565" s="1">
        <v>26497681215.845299</v>
      </c>
      <c r="BG1565" t="s">
        <v>39</v>
      </c>
    </row>
    <row r="1566" spans="1:59" x14ac:dyDescent="0.25">
      <c r="A1566">
        <v>2175</v>
      </c>
      <c r="B1566" t="s">
        <v>360</v>
      </c>
      <c r="C1566">
        <v>2021</v>
      </c>
      <c r="D1566" s="2">
        <v>997817</v>
      </c>
      <c r="E1566" s="7">
        <v>150417.22</v>
      </c>
      <c r="F1566" t="s">
        <v>41</v>
      </c>
      <c r="G1566" s="2">
        <v>127</v>
      </c>
      <c r="H1566" s="1">
        <v>46253807035</v>
      </c>
      <c r="I1566" s="1">
        <v>20326425016</v>
      </c>
      <c r="J1566" s="1">
        <v>0</v>
      </c>
      <c r="K1566" s="1">
        <v>12424580437</v>
      </c>
      <c r="L1566" s="1">
        <v>1716234758</v>
      </c>
      <c r="M1566" s="1">
        <v>2025469497.49999</v>
      </c>
      <c r="N1566" s="1">
        <v>601507912</v>
      </c>
      <c r="O1566" s="1">
        <v>92484011.535618395</v>
      </c>
      <c r="P1566" s="1">
        <v>1794293863.99999</v>
      </c>
      <c r="Q1566" s="1">
        <v>557832288</v>
      </c>
      <c r="R1566" s="1">
        <v>334280998</v>
      </c>
      <c r="S1566" s="1">
        <v>8452574</v>
      </c>
      <c r="T1566" s="1">
        <v>44.046099048817602</v>
      </c>
      <c r="U1566" s="1">
        <v>4.3730429414095404</v>
      </c>
      <c r="V1566" s="1">
        <v>4581195</v>
      </c>
      <c r="W1566" s="1">
        <v>20.594556027412001</v>
      </c>
      <c r="X1566" s="1">
        <v>1.03941253319275</v>
      </c>
      <c r="Y1566" s="1">
        <v>17117550635</v>
      </c>
      <c r="Z1566" s="1">
        <v>12500427957.813999</v>
      </c>
      <c r="AA1566" s="1">
        <v>58495559.801999897</v>
      </c>
      <c r="AB1566" s="1">
        <v>15296534610</v>
      </c>
      <c r="AC1566" s="1">
        <v>12500427957.813999</v>
      </c>
      <c r="AD1566" s="1">
        <v>58495559.801999897</v>
      </c>
      <c r="AE1566" s="1">
        <v>15296534610</v>
      </c>
      <c r="AF1566" s="1">
        <v>9888267988.3350201</v>
      </c>
      <c r="AG1566" s="1">
        <v>58495559.801999897</v>
      </c>
      <c r="AH1566" s="1">
        <v>15296534610</v>
      </c>
      <c r="AI1566" s="1">
        <v>8659016237.9919701</v>
      </c>
      <c r="AJ1566" s="1">
        <v>58495559.801999897</v>
      </c>
      <c r="AK1566" s="1">
        <v>22351894513.499901</v>
      </c>
      <c r="AL1566" s="1">
        <v>31470768016.615898</v>
      </c>
      <c r="AM1566" s="1">
        <v>29649751991.615898</v>
      </c>
      <c r="AN1566" s="1">
        <v>27037592022.137001</v>
      </c>
      <c r="AO1566" s="1">
        <v>25808340271.7939</v>
      </c>
      <c r="AP1566" s="1">
        <v>14834807118.535601</v>
      </c>
      <c r="AQ1566" s="1">
        <v>0</v>
      </c>
      <c r="AR1566" s="1">
        <v>0</v>
      </c>
      <c r="AS1566" s="1">
        <v>0</v>
      </c>
      <c r="AT1566" s="1">
        <v>0</v>
      </c>
      <c r="AU1566" s="1">
        <v>0</v>
      </c>
      <c r="AV1566" s="1">
        <v>37186701632.035599</v>
      </c>
      <c r="AW1566" s="1">
        <v>46305575135.151604</v>
      </c>
      <c r="AX1566" s="1">
        <v>44484559110.151604</v>
      </c>
      <c r="AY1566" s="1">
        <v>41872399140.6726</v>
      </c>
      <c r="AZ1566" s="1">
        <v>40643147390.329498</v>
      </c>
      <c r="BA1566" s="1">
        <v>40643147390.329498</v>
      </c>
      <c r="BB1566" s="1">
        <v>31470768016.615898</v>
      </c>
      <c r="BC1566" s="1">
        <v>29649751991.615898</v>
      </c>
      <c r="BD1566" s="1">
        <v>27037592022.137001</v>
      </c>
      <c r="BE1566" s="1">
        <v>25808340271.7939</v>
      </c>
      <c r="BF1566" s="1">
        <v>25808340271.7939</v>
      </c>
      <c r="BG1566" t="s">
        <v>39</v>
      </c>
    </row>
    <row r="1567" spans="1:59" x14ac:dyDescent="0.25">
      <c r="A1567">
        <v>2177</v>
      </c>
      <c r="B1567" t="s">
        <v>361</v>
      </c>
      <c r="C1567">
        <v>2017</v>
      </c>
      <c r="D1567" s="2">
        <v>38113</v>
      </c>
      <c r="E1567" s="7">
        <v>136040.07</v>
      </c>
      <c r="F1567" t="s">
        <v>45</v>
      </c>
      <c r="G1567" s="2">
        <v>183</v>
      </c>
      <c r="H1567" s="1">
        <v>2545757835</v>
      </c>
      <c r="I1567" s="1">
        <v>1428539195</v>
      </c>
      <c r="J1567" s="1">
        <v>417532704.30000001</v>
      </c>
      <c r="K1567" s="1">
        <v>228468545.69999999</v>
      </c>
      <c r="L1567" s="1">
        <v>254859820.30000001</v>
      </c>
      <c r="M1567" s="1">
        <v>65558962.531208001</v>
      </c>
      <c r="N1567" s="1">
        <v>30377431.6432514</v>
      </c>
      <c r="O1567" s="1">
        <v>28719920.608199898</v>
      </c>
      <c r="P1567" s="1">
        <v>65558962.531208001</v>
      </c>
      <c r="Q1567" s="1">
        <v>49362275</v>
      </c>
      <c r="R1567" s="1">
        <v>9558209</v>
      </c>
      <c r="S1567" s="1">
        <v>774250</v>
      </c>
      <c r="T1567" s="1">
        <v>49.813811451093798</v>
      </c>
      <c r="U1567" s="1">
        <v>3.1115463242713299</v>
      </c>
      <c r="V1567" s="1">
        <v>332172</v>
      </c>
      <c r="W1567" s="1">
        <v>20.939999999999898</v>
      </c>
      <c r="X1567" s="1">
        <v>0.93</v>
      </c>
      <c r="Y1567" s="1">
        <v>653828515</v>
      </c>
      <c r="Z1567" s="1">
        <v>1210144317.8563299</v>
      </c>
      <c r="AA1567" s="1">
        <v>4312522.6415999997</v>
      </c>
      <c r="AB1567" s="1">
        <v>584272290</v>
      </c>
      <c r="AC1567" s="1">
        <v>1210144317.8563299</v>
      </c>
      <c r="AD1567" s="1">
        <v>4312522.6415999997</v>
      </c>
      <c r="AE1567" s="1">
        <v>584272290</v>
      </c>
      <c r="AF1567" s="1">
        <v>957752628.70289695</v>
      </c>
      <c r="AG1567" s="1">
        <v>4312522.6415999997</v>
      </c>
      <c r="AH1567" s="1">
        <v>584272290</v>
      </c>
      <c r="AI1567" s="1">
        <v>838980069.10127795</v>
      </c>
      <c r="AJ1567" s="1">
        <v>4312522.6415999997</v>
      </c>
      <c r="AK1567" s="1">
        <v>1911630861.8311999</v>
      </c>
      <c r="AL1567" s="1">
        <v>2351377022.3291402</v>
      </c>
      <c r="AM1567" s="1">
        <v>2281820797.3291402</v>
      </c>
      <c r="AN1567" s="1">
        <v>2029429108.1756999</v>
      </c>
      <c r="AO1567" s="1">
        <v>1910656548.57408</v>
      </c>
      <c r="AP1567" s="1">
        <v>542425718.25145102</v>
      </c>
      <c r="AQ1567" s="1">
        <v>0</v>
      </c>
      <c r="AR1567" s="1">
        <v>0</v>
      </c>
      <c r="AS1567" s="1">
        <v>0</v>
      </c>
      <c r="AT1567" s="1">
        <v>0</v>
      </c>
      <c r="AU1567" s="1">
        <v>0</v>
      </c>
      <c r="AV1567" s="1">
        <v>2454056580.0826502</v>
      </c>
      <c r="AW1567" s="1">
        <v>2893802740.5805898</v>
      </c>
      <c r="AX1567" s="1">
        <v>2824246515.5805898</v>
      </c>
      <c r="AY1567" s="1">
        <v>2571854826.4271498</v>
      </c>
      <c r="AZ1567" s="1">
        <v>2453082266.8255301</v>
      </c>
      <c r="BA1567" s="1">
        <v>2453082266.8255301</v>
      </c>
      <c r="BB1567" s="1">
        <v>2351377022.3291402</v>
      </c>
      <c r="BC1567" s="1">
        <v>2281820797.3291402</v>
      </c>
      <c r="BD1567" s="1">
        <v>2029429108.1756999</v>
      </c>
      <c r="BE1567" s="1">
        <v>1910656548.57408</v>
      </c>
      <c r="BF1567" s="1">
        <v>1910656548.57408</v>
      </c>
      <c r="BG1567" t="s">
        <v>39</v>
      </c>
    </row>
    <row r="1568" spans="1:59" x14ac:dyDescent="0.25">
      <c r="A1568">
        <v>2177</v>
      </c>
      <c r="B1568" t="s">
        <v>361</v>
      </c>
      <c r="C1568">
        <v>2018</v>
      </c>
      <c r="D1568" s="2">
        <v>38175</v>
      </c>
      <c r="E1568" s="7">
        <v>136040.07</v>
      </c>
      <c r="F1568" t="s">
        <v>45</v>
      </c>
      <c r="G1568" s="2">
        <v>183</v>
      </c>
      <c r="H1568" s="1">
        <v>2549899125</v>
      </c>
      <c r="I1568" s="1">
        <v>1531802537.5439999</v>
      </c>
      <c r="J1568" s="1">
        <v>741822971</v>
      </c>
      <c r="K1568" s="1">
        <v>294982337.36799997</v>
      </c>
      <c r="L1568" s="1">
        <v>31418.184000000001</v>
      </c>
      <c r="M1568" s="1">
        <v>65558962.531208001</v>
      </c>
      <c r="N1568" s="1">
        <v>30377431.6432514</v>
      </c>
      <c r="O1568" s="1">
        <v>28719920.608199898</v>
      </c>
      <c r="P1568" s="1">
        <v>65558962.531208001</v>
      </c>
      <c r="Q1568" s="1">
        <v>49362275</v>
      </c>
      <c r="R1568" s="1">
        <v>9558209</v>
      </c>
      <c r="S1568" s="1">
        <v>774250</v>
      </c>
      <c r="T1568" s="1">
        <v>51.043687696055201</v>
      </c>
      <c r="U1568" s="1">
        <v>2.15054062361579</v>
      </c>
      <c r="V1568" s="1">
        <v>332172</v>
      </c>
      <c r="W1568" s="1">
        <v>20.939999999999898</v>
      </c>
      <c r="X1568" s="1">
        <v>0.93</v>
      </c>
      <c r="Y1568" s="1">
        <v>654892125</v>
      </c>
      <c r="Z1568" s="1">
        <v>1266914226.77579</v>
      </c>
      <c r="AA1568" s="1">
        <v>4312522.6415999997</v>
      </c>
      <c r="AB1568" s="1">
        <v>585222750</v>
      </c>
      <c r="AC1568" s="1">
        <v>1266914226.77579</v>
      </c>
      <c r="AD1568" s="1">
        <v>4312522.6415999997</v>
      </c>
      <c r="AE1568" s="1">
        <v>585222750</v>
      </c>
      <c r="AF1568" s="1">
        <v>1002682418.23011</v>
      </c>
      <c r="AG1568" s="1">
        <v>4312522.6415999997</v>
      </c>
      <c r="AH1568" s="1">
        <v>585222750</v>
      </c>
      <c r="AI1568" s="1">
        <v>878338037.738024</v>
      </c>
      <c r="AJ1568" s="1">
        <v>4312522.6415999997</v>
      </c>
      <c r="AK1568" s="1">
        <v>2339184471.0752001</v>
      </c>
      <c r="AL1568" s="1">
        <v>2733500807.9485998</v>
      </c>
      <c r="AM1568" s="1">
        <v>2663831432.9485998</v>
      </c>
      <c r="AN1568" s="1">
        <v>2399599624.4029198</v>
      </c>
      <c r="AO1568" s="1">
        <v>2275255243.91083</v>
      </c>
      <c r="AP1568" s="1">
        <v>354111107.803451</v>
      </c>
      <c r="AQ1568" s="1">
        <v>0</v>
      </c>
      <c r="AR1568" s="1">
        <v>0</v>
      </c>
      <c r="AS1568" s="1">
        <v>0</v>
      </c>
      <c r="AT1568" s="1">
        <v>0</v>
      </c>
      <c r="AU1568" s="1">
        <v>0</v>
      </c>
      <c r="AV1568" s="1">
        <v>2693295578.8786502</v>
      </c>
      <c r="AW1568" s="1">
        <v>3087611915.7520499</v>
      </c>
      <c r="AX1568" s="1">
        <v>3017942540.7520499</v>
      </c>
      <c r="AY1568" s="1">
        <v>2753710732.2063699</v>
      </c>
      <c r="AZ1568" s="1">
        <v>2629366351.7142801</v>
      </c>
      <c r="BA1568" s="1">
        <v>2549899125</v>
      </c>
      <c r="BB1568" s="1">
        <v>2733500807.9485998</v>
      </c>
      <c r="BC1568" s="1">
        <v>2663831432.9485998</v>
      </c>
      <c r="BD1568" s="1">
        <v>2399599624.4029198</v>
      </c>
      <c r="BE1568" s="1">
        <v>2275255243.91083</v>
      </c>
      <c r="BF1568" s="1">
        <v>2195788017.1965399</v>
      </c>
      <c r="BG1568" t="s">
        <v>75</v>
      </c>
    </row>
    <row r="1569" spans="1:59" x14ac:dyDescent="0.25">
      <c r="A1569">
        <v>2177</v>
      </c>
      <c r="B1569" t="s">
        <v>361</v>
      </c>
      <c r="C1569">
        <v>2019</v>
      </c>
      <c r="D1569" s="2">
        <v>38238</v>
      </c>
      <c r="E1569" s="7">
        <v>136040.07</v>
      </c>
      <c r="F1569" t="s">
        <v>45</v>
      </c>
      <c r="G1569" s="2">
        <v>183</v>
      </c>
      <c r="H1569" s="1">
        <v>2554107210</v>
      </c>
      <c r="I1569" s="1">
        <v>1480170874</v>
      </c>
      <c r="J1569" s="1">
        <v>579677837.79999995</v>
      </c>
      <c r="K1569" s="1">
        <v>261725440.30000001</v>
      </c>
      <c r="L1569" s="1">
        <v>72338922</v>
      </c>
      <c r="M1569" s="1">
        <v>65558962.531208001</v>
      </c>
      <c r="N1569" s="1">
        <v>30377431.6432514</v>
      </c>
      <c r="O1569" s="1">
        <v>28719920.608199898</v>
      </c>
      <c r="P1569" s="1">
        <v>65558962.531208001</v>
      </c>
      <c r="Q1569" s="1">
        <v>49362275</v>
      </c>
      <c r="R1569" s="1">
        <v>9558209</v>
      </c>
      <c r="S1569" s="1">
        <v>774250</v>
      </c>
      <c r="T1569" s="1">
        <v>45.894948944131897</v>
      </c>
      <c r="U1569" s="1">
        <v>5.5656361982021698</v>
      </c>
      <c r="V1569" s="1">
        <v>332172</v>
      </c>
      <c r="W1569" s="1">
        <v>20.939999999999898</v>
      </c>
      <c r="X1569" s="1">
        <v>0.93</v>
      </c>
      <c r="Y1569" s="1">
        <v>655972890</v>
      </c>
      <c r="Z1569" s="1">
        <v>1045009027.5066299</v>
      </c>
      <c r="AA1569" s="1">
        <v>4312522.6415999997</v>
      </c>
      <c r="AB1569" s="1">
        <v>586188540</v>
      </c>
      <c r="AC1569" s="1">
        <v>1045009027.5066299</v>
      </c>
      <c r="AD1569" s="1">
        <v>4312522.6415999997</v>
      </c>
      <c r="AE1569" s="1">
        <v>586188540</v>
      </c>
      <c r="AF1569" s="1">
        <v>827058499.01082599</v>
      </c>
      <c r="AG1569" s="1">
        <v>4312522.6415999997</v>
      </c>
      <c r="AH1569" s="1">
        <v>586188540</v>
      </c>
      <c r="AI1569" s="1">
        <v>724493544.42456102</v>
      </c>
      <c r="AJ1569" s="1">
        <v>4312522.6415999997</v>
      </c>
      <c r="AK1569" s="1">
        <v>2125407674.3311999</v>
      </c>
      <c r="AL1569" s="1">
        <v>2350531240.4794402</v>
      </c>
      <c r="AM1569" s="1">
        <v>2280746890.4794402</v>
      </c>
      <c r="AN1569" s="1">
        <v>2062796361.9836299</v>
      </c>
      <c r="AO1569" s="1">
        <v>1960231407.3973601</v>
      </c>
      <c r="AP1569" s="1">
        <v>393161714.55145103</v>
      </c>
      <c r="AQ1569" s="1">
        <v>0</v>
      </c>
      <c r="AR1569" s="1">
        <v>0</v>
      </c>
      <c r="AS1569" s="1">
        <v>0</v>
      </c>
      <c r="AT1569" s="1">
        <v>0</v>
      </c>
      <c r="AU1569" s="1">
        <v>0</v>
      </c>
      <c r="AV1569" s="1">
        <v>2518569388.8826499</v>
      </c>
      <c r="AW1569" s="1">
        <v>2743692955.03089</v>
      </c>
      <c r="AX1569" s="1">
        <v>2673908605.03089</v>
      </c>
      <c r="AY1569" s="1">
        <v>2455958076.53508</v>
      </c>
      <c r="AZ1569" s="1">
        <v>2353393121.9488201</v>
      </c>
      <c r="BA1569" s="1">
        <v>2353393121.9488201</v>
      </c>
      <c r="BB1569" s="1">
        <v>2350531240.4794402</v>
      </c>
      <c r="BC1569" s="1">
        <v>2280746890.4794402</v>
      </c>
      <c r="BD1569" s="1">
        <v>2062796361.9836299</v>
      </c>
      <c r="BE1569" s="1">
        <v>1960231407.3973601</v>
      </c>
      <c r="BF1569" s="1">
        <v>1960231407.3973601</v>
      </c>
      <c r="BG1569" t="s">
        <v>39</v>
      </c>
    </row>
    <row r="1570" spans="1:59" x14ac:dyDescent="0.25">
      <c r="A1570">
        <v>2177</v>
      </c>
      <c r="B1570" t="s">
        <v>361</v>
      </c>
      <c r="C1570">
        <v>2020</v>
      </c>
      <c r="D1570" s="2">
        <v>38301</v>
      </c>
      <c r="E1570" s="7">
        <v>136040.07</v>
      </c>
      <c r="F1570" t="s">
        <v>45</v>
      </c>
      <c r="G1570" s="2">
        <v>183</v>
      </c>
      <c r="H1570" s="1">
        <v>2558315295</v>
      </c>
      <c r="I1570" s="1">
        <v>1496926109</v>
      </c>
      <c r="J1570" s="1">
        <v>450043044.19999999</v>
      </c>
      <c r="K1570" s="1">
        <v>227101106.69999999</v>
      </c>
      <c r="L1570" s="1">
        <v>0</v>
      </c>
      <c r="M1570" s="1">
        <v>65558962.531208001</v>
      </c>
      <c r="N1570" s="1">
        <v>30377431.6432514</v>
      </c>
      <c r="O1570" s="1">
        <v>28719920.608199898</v>
      </c>
      <c r="P1570" s="1">
        <v>65558962.531208001</v>
      </c>
      <c r="Q1570" s="1">
        <v>49362275</v>
      </c>
      <c r="R1570" s="1">
        <v>9558209</v>
      </c>
      <c r="S1570" s="1">
        <v>774250</v>
      </c>
      <c r="T1570" s="1">
        <v>47.090357786425997</v>
      </c>
      <c r="U1570" s="1">
        <v>2.7364693019894499</v>
      </c>
      <c r="V1570" s="1">
        <v>332172</v>
      </c>
      <c r="W1570" s="1">
        <v>20.939999999999898</v>
      </c>
      <c r="X1570" s="1">
        <v>0.93</v>
      </c>
      <c r="Y1570" s="1">
        <v>657053655</v>
      </c>
      <c r="Z1570" s="1">
        <v>1149293422.4607301</v>
      </c>
      <c r="AA1570" s="1">
        <v>4312522.6415999997</v>
      </c>
      <c r="AB1570" s="1">
        <v>587154330</v>
      </c>
      <c r="AC1570" s="1">
        <v>1149293422.4607301</v>
      </c>
      <c r="AD1570" s="1">
        <v>4312522.6415999997</v>
      </c>
      <c r="AE1570" s="1">
        <v>587154330</v>
      </c>
      <c r="AF1570" s="1">
        <v>909592996.69528699</v>
      </c>
      <c r="AG1570" s="1">
        <v>4312522.6415999997</v>
      </c>
      <c r="AH1570" s="1">
        <v>587154330</v>
      </c>
      <c r="AI1570" s="1">
        <v>796792796.33507597</v>
      </c>
      <c r="AJ1570" s="1">
        <v>4312522.6415999997</v>
      </c>
      <c r="AK1570" s="1">
        <v>2012528115.7312</v>
      </c>
      <c r="AL1570" s="1">
        <v>2326261606.83354</v>
      </c>
      <c r="AM1570" s="1">
        <v>2256362281.83354</v>
      </c>
      <c r="AN1570" s="1">
        <v>2016661856.06809</v>
      </c>
      <c r="AO1570" s="1">
        <v>1903861655.70788</v>
      </c>
      <c r="AP1570" s="1">
        <v>286198458.951451</v>
      </c>
      <c r="AQ1570" s="1">
        <v>0</v>
      </c>
      <c r="AR1570" s="1">
        <v>0</v>
      </c>
      <c r="AS1570" s="1">
        <v>0</v>
      </c>
      <c r="AT1570" s="1">
        <v>0</v>
      </c>
      <c r="AU1570" s="1">
        <v>0</v>
      </c>
      <c r="AV1570" s="1">
        <v>2298726574.6826501</v>
      </c>
      <c r="AW1570" s="1">
        <v>2612460065.7849898</v>
      </c>
      <c r="AX1570" s="1">
        <v>2542560740.7849898</v>
      </c>
      <c r="AY1570" s="1">
        <v>2302860315.0195398</v>
      </c>
      <c r="AZ1570" s="1">
        <v>2190060114.6593299</v>
      </c>
      <c r="BA1570" s="1">
        <v>2190060114.6593299</v>
      </c>
      <c r="BB1570" s="1">
        <v>2326261606.83354</v>
      </c>
      <c r="BC1570" s="1">
        <v>2256362281.83354</v>
      </c>
      <c r="BD1570" s="1">
        <v>2016661856.06809</v>
      </c>
      <c r="BE1570" s="1">
        <v>1903861655.70788</v>
      </c>
      <c r="BF1570" s="1">
        <v>1903861655.70788</v>
      </c>
      <c r="BG1570" t="s">
        <v>39</v>
      </c>
    </row>
    <row r="1571" spans="1:59" x14ac:dyDescent="0.25">
      <c r="A1571">
        <v>2177</v>
      </c>
      <c r="B1571" t="s">
        <v>361</v>
      </c>
      <c r="C1571">
        <v>2021</v>
      </c>
      <c r="D1571" s="2">
        <v>38894</v>
      </c>
      <c r="E1571" s="7">
        <v>136040.07</v>
      </c>
      <c r="F1571" t="s">
        <v>45</v>
      </c>
      <c r="G1571" s="2">
        <v>183</v>
      </c>
      <c r="H1571" s="1">
        <v>2597924730</v>
      </c>
      <c r="I1571" s="1">
        <v>1484013434</v>
      </c>
      <c r="J1571" s="1">
        <v>718455835.89999998</v>
      </c>
      <c r="K1571" s="1">
        <v>227470066.09999999</v>
      </c>
      <c r="L1571" s="1">
        <v>36081481.229999997</v>
      </c>
      <c r="M1571" s="1">
        <v>65558962.531208001</v>
      </c>
      <c r="N1571" s="1">
        <v>30377431.6432514</v>
      </c>
      <c r="O1571" s="1">
        <v>28719920.608199898</v>
      </c>
      <c r="P1571" s="1">
        <v>65558962.531208001</v>
      </c>
      <c r="Q1571" s="1">
        <v>49362275</v>
      </c>
      <c r="R1571" s="1">
        <v>9558209</v>
      </c>
      <c r="S1571" s="1">
        <v>774250</v>
      </c>
      <c r="T1571" s="1">
        <v>45.606686943435598</v>
      </c>
      <c r="U1571" s="1">
        <v>2.249949296</v>
      </c>
      <c r="V1571" s="1">
        <v>332172</v>
      </c>
      <c r="W1571" s="1">
        <v>20.939999999999898</v>
      </c>
      <c r="X1571" s="1">
        <v>0.93</v>
      </c>
      <c r="Y1571" s="1">
        <v>667226570</v>
      </c>
      <c r="Z1571" s="1">
        <v>1123455351.94819</v>
      </c>
      <c r="AA1571" s="1">
        <v>4312522.6415999997</v>
      </c>
      <c r="AB1571" s="1">
        <v>596245020</v>
      </c>
      <c r="AC1571" s="1">
        <v>1123455351.94819</v>
      </c>
      <c r="AD1571" s="1">
        <v>4312522.6415999997</v>
      </c>
      <c r="AE1571" s="1">
        <v>596245020</v>
      </c>
      <c r="AF1571" s="1">
        <v>889143799.36497498</v>
      </c>
      <c r="AG1571" s="1">
        <v>4312522.6415999997</v>
      </c>
      <c r="AH1571" s="1">
        <v>596245020</v>
      </c>
      <c r="AI1571" s="1">
        <v>778879539.32581401</v>
      </c>
      <c r="AJ1571" s="1">
        <v>4312522.6415999997</v>
      </c>
      <c r="AK1571" s="1">
        <v>2268028232.4312</v>
      </c>
      <c r="AL1571" s="1">
        <v>2579009243.0209899</v>
      </c>
      <c r="AM1571" s="1">
        <v>2508027693.0209899</v>
      </c>
      <c r="AN1571" s="1">
        <v>2273716140.4377799</v>
      </c>
      <c r="AO1571" s="1">
        <v>2163451880.3986201</v>
      </c>
      <c r="AP1571" s="1">
        <v>322648899.581451</v>
      </c>
      <c r="AQ1571" s="1">
        <v>0</v>
      </c>
      <c r="AR1571" s="1">
        <v>0</v>
      </c>
      <c r="AS1571" s="1">
        <v>0</v>
      </c>
      <c r="AT1571" s="1">
        <v>0</v>
      </c>
      <c r="AU1571" s="1">
        <v>0</v>
      </c>
      <c r="AV1571" s="1">
        <v>2590677132.01265</v>
      </c>
      <c r="AW1571" s="1">
        <v>2901658142.6024499</v>
      </c>
      <c r="AX1571" s="1">
        <v>2830676592.6024499</v>
      </c>
      <c r="AY1571" s="1">
        <v>2596365040.0192299</v>
      </c>
      <c r="AZ1571" s="1">
        <v>2486100779.9800701</v>
      </c>
      <c r="BA1571" s="1">
        <v>2486100779.9800701</v>
      </c>
      <c r="BB1571" s="1">
        <v>2579009243.0209899</v>
      </c>
      <c r="BC1571" s="1">
        <v>2508027693.0209899</v>
      </c>
      <c r="BD1571" s="1">
        <v>2273716140.4377799</v>
      </c>
      <c r="BE1571" s="1">
        <v>2163451880.3986201</v>
      </c>
      <c r="BF1571" s="1">
        <v>2163451880.3986201</v>
      </c>
      <c r="BG1571" t="s">
        <v>39</v>
      </c>
    </row>
    <row r="1572" spans="1:59" x14ac:dyDescent="0.25">
      <c r="A1572">
        <v>2179</v>
      </c>
      <c r="B1572" t="s">
        <v>362</v>
      </c>
      <c r="C1572">
        <v>2017</v>
      </c>
      <c r="D1572" s="2">
        <v>29536</v>
      </c>
      <c r="E1572" s="7">
        <v>131280.45000000001</v>
      </c>
      <c r="F1572" t="s">
        <v>51</v>
      </c>
      <c r="G1572" s="2">
        <v>413</v>
      </c>
      <c r="H1572" s="1">
        <v>4452404320</v>
      </c>
      <c r="I1572" s="1">
        <v>2949205714</v>
      </c>
      <c r="J1572" s="1">
        <v>60227040.329999998</v>
      </c>
      <c r="K1572" s="1">
        <v>132148873.09999999</v>
      </c>
      <c r="L1572" s="1">
        <v>175959.54</v>
      </c>
      <c r="M1572" s="1">
        <v>179507717.15267801</v>
      </c>
      <c r="N1572" s="1">
        <v>68509535.434321597</v>
      </c>
      <c r="O1572" s="1">
        <v>177273180.29934001</v>
      </c>
      <c r="P1572" s="1">
        <v>179507717.15267801</v>
      </c>
      <c r="Q1572" s="1">
        <v>97818234</v>
      </c>
      <c r="R1572" s="1">
        <v>44936021</v>
      </c>
      <c r="S1572" s="1">
        <v>2056265</v>
      </c>
      <c r="T1572" s="1">
        <v>57.162471136276302</v>
      </c>
      <c r="U1572" s="1">
        <v>8.9524172980000003</v>
      </c>
      <c r="V1572" s="1">
        <v>3618614</v>
      </c>
      <c r="W1572" s="1">
        <v>39.61</v>
      </c>
      <c r="X1572" s="1">
        <v>0.91</v>
      </c>
      <c r="Y1572" s="1">
        <v>506690080</v>
      </c>
      <c r="Z1572" s="1">
        <v>2615413819.95854</v>
      </c>
      <c r="AA1572" s="1">
        <v>88866646.334799901</v>
      </c>
      <c r="AB1572" s="1">
        <v>452786880</v>
      </c>
      <c r="AC1572" s="1">
        <v>2615413819.95854</v>
      </c>
      <c r="AD1572" s="1">
        <v>88866646.334799901</v>
      </c>
      <c r="AE1572" s="1">
        <v>452786880</v>
      </c>
      <c r="AF1572" s="1">
        <v>2072699109.3747201</v>
      </c>
      <c r="AG1572" s="1">
        <v>88866646.334799901</v>
      </c>
      <c r="AH1572" s="1">
        <v>452786880</v>
      </c>
      <c r="AI1572" s="1">
        <v>1817303951.45293</v>
      </c>
      <c r="AJ1572" s="1">
        <v>88866646.334799901</v>
      </c>
      <c r="AK1572" s="1">
        <v>3188940471.4826698</v>
      </c>
      <c r="AL1572" s="1">
        <v>3450705303.7760201</v>
      </c>
      <c r="AM1572" s="1">
        <v>3396802103.7760201</v>
      </c>
      <c r="AN1572" s="1">
        <v>2854087393.1922002</v>
      </c>
      <c r="AO1572" s="1">
        <v>2598692235.2704</v>
      </c>
      <c r="AP1572" s="1">
        <v>378107548.37366098</v>
      </c>
      <c r="AQ1572" s="1">
        <v>0</v>
      </c>
      <c r="AR1572" s="1">
        <v>0</v>
      </c>
      <c r="AS1572" s="1">
        <v>0</v>
      </c>
      <c r="AT1572" s="1">
        <v>0</v>
      </c>
      <c r="AU1572" s="1">
        <v>0</v>
      </c>
      <c r="AV1572" s="1">
        <v>3567048019.8563299</v>
      </c>
      <c r="AW1572" s="1">
        <v>3828812852.1496801</v>
      </c>
      <c r="AX1572" s="1">
        <v>3774909652.1496801</v>
      </c>
      <c r="AY1572" s="1">
        <v>3232194941.5658598</v>
      </c>
      <c r="AZ1572" s="1">
        <v>2976799783.6440701</v>
      </c>
      <c r="BA1572" s="1">
        <v>2976799783.6440701</v>
      </c>
      <c r="BB1572" s="1">
        <v>3450705303.7760201</v>
      </c>
      <c r="BC1572" s="1">
        <v>3396802103.7760201</v>
      </c>
      <c r="BD1572" s="1">
        <v>2854087393.1922002</v>
      </c>
      <c r="BE1572" s="1">
        <v>2598692235.2704</v>
      </c>
      <c r="BF1572" s="1">
        <v>2598692235.2704</v>
      </c>
      <c r="BG1572" t="s">
        <v>39</v>
      </c>
    </row>
    <row r="1573" spans="1:59" x14ac:dyDescent="0.25">
      <c r="A1573">
        <v>2179</v>
      </c>
      <c r="B1573" t="s">
        <v>362</v>
      </c>
      <c r="C1573">
        <v>2018</v>
      </c>
      <c r="D1573" s="2">
        <v>29580</v>
      </c>
      <c r="E1573" s="7">
        <v>131280.45000000001</v>
      </c>
      <c r="F1573" t="s">
        <v>51</v>
      </c>
      <c r="G1573" s="2">
        <v>413</v>
      </c>
      <c r="H1573" s="1">
        <v>4459037100</v>
      </c>
      <c r="I1573" s="1">
        <v>3025419004.1700001</v>
      </c>
      <c r="J1573" s="1">
        <v>260094268.19999999</v>
      </c>
      <c r="K1573" s="1">
        <v>185656865.80000001</v>
      </c>
      <c r="L1573" s="1">
        <v>944967.9</v>
      </c>
      <c r="M1573" s="1">
        <v>179507717.15267801</v>
      </c>
      <c r="N1573" s="1">
        <v>68509535.434321597</v>
      </c>
      <c r="O1573" s="1">
        <v>177273180.29934001</v>
      </c>
      <c r="P1573" s="1">
        <v>179507717.15267801</v>
      </c>
      <c r="Q1573" s="1">
        <v>97818234</v>
      </c>
      <c r="R1573" s="1">
        <v>44936021</v>
      </c>
      <c r="S1573" s="1">
        <v>2056265</v>
      </c>
      <c r="T1573" s="1">
        <v>58.209838796714898</v>
      </c>
      <c r="U1573" s="1">
        <v>6.1156925489798297</v>
      </c>
      <c r="V1573" s="1">
        <v>3618614</v>
      </c>
      <c r="W1573" s="1">
        <v>39.61</v>
      </c>
      <c r="X1573" s="1">
        <v>0.91</v>
      </c>
      <c r="Y1573" s="1">
        <v>507444900</v>
      </c>
      <c r="Z1573" s="1">
        <v>2826127315.5246701</v>
      </c>
      <c r="AA1573" s="1">
        <v>88866646.334799901</v>
      </c>
      <c r="AB1573" s="1">
        <v>453461400</v>
      </c>
      <c r="AC1573" s="1">
        <v>2826127315.5246701</v>
      </c>
      <c r="AD1573" s="1">
        <v>88866646.334799901</v>
      </c>
      <c r="AE1573" s="1">
        <v>453461400</v>
      </c>
      <c r="AF1573" s="1">
        <v>2239688237.9249701</v>
      </c>
      <c r="AG1573" s="1">
        <v>88866646.334799901</v>
      </c>
      <c r="AH1573" s="1">
        <v>453461400</v>
      </c>
      <c r="AI1573" s="1">
        <v>1963716907.28982</v>
      </c>
      <c r="AJ1573" s="1">
        <v>88866646.334799901</v>
      </c>
      <c r="AK1573" s="1">
        <v>3465020989.5226698</v>
      </c>
      <c r="AL1573" s="1">
        <v>3862040847.2121501</v>
      </c>
      <c r="AM1573" s="1">
        <v>3808057347.2121501</v>
      </c>
      <c r="AN1573" s="1">
        <v>3221618269.6124501</v>
      </c>
      <c r="AO1573" s="1">
        <v>2945646938.9773002</v>
      </c>
      <c r="AP1573" s="1">
        <v>432384549.43366098</v>
      </c>
      <c r="AQ1573" s="1">
        <v>0</v>
      </c>
      <c r="AR1573" s="1">
        <v>0</v>
      </c>
      <c r="AS1573" s="1">
        <v>0</v>
      </c>
      <c r="AT1573" s="1">
        <v>0</v>
      </c>
      <c r="AU1573" s="1">
        <v>0</v>
      </c>
      <c r="AV1573" s="1">
        <v>3897405538.9563298</v>
      </c>
      <c r="AW1573" s="1">
        <v>4294425396.6458101</v>
      </c>
      <c r="AX1573" s="1">
        <v>4240441896.6458101</v>
      </c>
      <c r="AY1573" s="1">
        <v>3654002819.0461102</v>
      </c>
      <c r="AZ1573" s="1">
        <v>3378031488.4109602</v>
      </c>
      <c r="BA1573" s="1">
        <v>3378031488.4109602</v>
      </c>
      <c r="BB1573" s="1">
        <v>3862040847.2121501</v>
      </c>
      <c r="BC1573" s="1">
        <v>3808057347.2121501</v>
      </c>
      <c r="BD1573" s="1">
        <v>3221618269.6124501</v>
      </c>
      <c r="BE1573" s="1">
        <v>2945646938.9773002</v>
      </c>
      <c r="BF1573" s="1">
        <v>2945646938.9773002</v>
      </c>
      <c r="BG1573" t="s">
        <v>39</v>
      </c>
    </row>
    <row r="1574" spans="1:59" x14ac:dyDescent="0.25">
      <c r="A1574">
        <v>2179</v>
      </c>
      <c r="B1574" t="s">
        <v>362</v>
      </c>
      <c r="C1574">
        <v>2019</v>
      </c>
      <c r="D1574" s="2">
        <v>29603</v>
      </c>
      <c r="E1574" s="7">
        <v>131280.45000000001</v>
      </c>
      <c r="F1574" t="s">
        <v>51</v>
      </c>
      <c r="G1574" s="2">
        <v>413</v>
      </c>
      <c r="H1574" s="1">
        <v>4462504235</v>
      </c>
      <c r="I1574" s="1">
        <v>2977408117.8299999</v>
      </c>
      <c r="J1574" s="1">
        <v>248360373.68999901</v>
      </c>
      <c r="K1574" s="1">
        <v>182186552.59999999</v>
      </c>
      <c r="L1574" s="1">
        <v>1019913.63</v>
      </c>
      <c r="M1574" s="1">
        <v>179507717.15267801</v>
      </c>
      <c r="N1574" s="1">
        <v>68509535.434321597</v>
      </c>
      <c r="O1574" s="1">
        <v>177273180.29934001</v>
      </c>
      <c r="P1574" s="1">
        <v>179507717.15267801</v>
      </c>
      <c r="Q1574" s="1">
        <v>97818234</v>
      </c>
      <c r="R1574" s="1">
        <v>44936021</v>
      </c>
      <c r="S1574" s="1">
        <v>2056265</v>
      </c>
      <c r="T1574" s="1">
        <v>55.178218718974499</v>
      </c>
      <c r="U1574" s="1">
        <v>7.6426324575566698</v>
      </c>
      <c r="V1574" s="1">
        <v>3618614</v>
      </c>
      <c r="W1574" s="1">
        <v>39.61</v>
      </c>
      <c r="X1574" s="1">
        <v>0.91</v>
      </c>
      <c r="Y1574" s="1">
        <v>507839465</v>
      </c>
      <c r="Z1574" s="1">
        <v>2578823696.5053101</v>
      </c>
      <c r="AA1574" s="1">
        <v>88866646.334799901</v>
      </c>
      <c r="AB1574" s="1">
        <v>453813990</v>
      </c>
      <c r="AC1574" s="1">
        <v>2578823696.5053101</v>
      </c>
      <c r="AD1574" s="1">
        <v>88866646.334799901</v>
      </c>
      <c r="AE1574" s="1">
        <v>453813990</v>
      </c>
      <c r="AF1574" s="1">
        <v>2043701665.1788299</v>
      </c>
      <c r="AG1574" s="1">
        <v>88866646.334799901</v>
      </c>
      <c r="AH1574" s="1">
        <v>453813990</v>
      </c>
      <c r="AI1574" s="1">
        <v>1791879532.7898901</v>
      </c>
      <c r="AJ1574" s="1">
        <v>88866646.334799901</v>
      </c>
      <c r="AK1574" s="1">
        <v>3405276208.6726699</v>
      </c>
      <c r="AL1574" s="1">
        <v>3603397898.6827898</v>
      </c>
      <c r="AM1574" s="1">
        <v>3549372423.6827898</v>
      </c>
      <c r="AN1574" s="1">
        <v>3014250392.3562999</v>
      </c>
      <c r="AO1574" s="1">
        <v>2762428259.96737</v>
      </c>
      <c r="AP1574" s="1">
        <v>428989181.96366102</v>
      </c>
      <c r="AQ1574" s="1">
        <v>0</v>
      </c>
      <c r="AR1574" s="1">
        <v>0</v>
      </c>
      <c r="AS1574" s="1">
        <v>0</v>
      </c>
      <c r="AT1574" s="1">
        <v>0</v>
      </c>
      <c r="AU1574" s="1">
        <v>0</v>
      </c>
      <c r="AV1574" s="1">
        <v>3834265390.6363301</v>
      </c>
      <c r="AW1574" s="1">
        <v>4032387080.64645</v>
      </c>
      <c r="AX1574" s="1">
        <v>3978361605.64645</v>
      </c>
      <c r="AY1574" s="1">
        <v>3443239574.3199601</v>
      </c>
      <c r="AZ1574" s="1">
        <v>3191417441.9310298</v>
      </c>
      <c r="BA1574" s="1">
        <v>3191417441.9310298</v>
      </c>
      <c r="BB1574" s="1">
        <v>3603397898.6827898</v>
      </c>
      <c r="BC1574" s="1">
        <v>3549372423.6827898</v>
      </c>
      <c r="BD1574" s="1">
        <v>3014250392.3562999</v>
      </c>
      <c r="BE1574" s="1">
        <v>2762428259.96737</v>
      </c>
      <c r="BF1574" s="1">
        <v>2762428259.96737</v>
      </c>
      <c r="BG1574" t="s">
        <v>39</v>
      </c>
    </row>
    <row r="1575" spans="1:59" x14ac:dyDescent="0.25">
      <c r="A1575">
        <v>2179</v>
      </c>
      <c r="B1575" t="s">
        <v>362</v>
      </c>
      <c r="C1575">
        <v>2020</v>
      </c>
      <c r="D1575" s="2">
        <v>29641</v>
      </c>
      <c r="E1575" s="7">
        <v>131280.45000000001</v>
      </c>
      <c r="F1575" t="s">
        <v>51</v>
      </c>
      <c r="G1575" s="2">
        <v>413</v>
      </c>
      <c r="H1575" s="1">
        <v>4468232545</v>
      </c>
      <c r="I1575" s="1">
        <v>3353358709.0799899</v>
      </c>
      <c r="J1575" s="1">
        <v>280909630.07999998</v>
      </c>
      <c r="K1575" s="1">
        <v>192229280.42999899</v>
      </c>
      <c r="L1575" s="1">
        <v>1730268.80999999</v>
      </c>
      <c r="M1575" s="1">
        <v>179507717.15267801</v>
      </c>
      <c r="N1575" s="1">
        <v>68509535.434321597</v>
      </c>
      <c r="O1575" s="1">
        <v>177273180.29934001</v>
      </c>
      <c r="P1575" s="1">
        <v>179507717.15267801</v>
      </c>
      <c r="Q1575" s="1">
        <v>97818234</v>
      </c>
      <c r="R1575" s="1">
        <v>44936021</v>
      </c>
      <c r="S1575" s="1">
        <v>2056265</v>
      </c>
      <c r="T1575" s="1">
        <v>57.807003758083397</v>
      </c>
      <c r="U1575" s="1">
        <v>3.0212126070495602</v>
      </c>
      <c r="V1575" s="1">
        <v>3618614</v>
      </c>
      <c r="W1575" s="1">
        <v>39.61</v>
      </c>
      <c r="X1575" s="1">
        <v>0.91</v>
      </c>
      <c r="Y1575" s="1">
        <v>508491355</v>
      </c>
      <c r="Z1575" s="1">
        <v>2972150078.7873702</v>
      </c>
      <c r="AA1575" s="1">
        <v>88866646.334799901</v>
      </c>
      <c r="AB1575" s="1">
        <v>454396530</v>
      </c>
      <c r="AC1575" s="1">
        <v>2972150078.7873702</v>
      </c>
      <c r="AD1575" s="1">
        <v>88866646.334799901</v>
      </c>
      <c r="AE1575" s="1">
        <v>454396530</v>
      </c>
      <c r="AF1575" s="1">
        <v>2355410365.3578801</v>
      </c>
      <c r="AG1575" s="1">
        <v>88866646.334799901</v>
      </c>
      <c r="AH1575" s="1">
        <v>454396530</v>
      </c>
      <c r="AI1575" s="1">
        <v>2065179911.9793</v>
      </c>
      <c r="AJ1575" s="1">
        <v>88866646.334799901</v>
      </c>
      <c r="AK1575" s="1">
        <v>3813776056.3126602</v>
      </c>
      <c r="AL1575" s="1">
        <v>4029925427.3548498</v>
      </c>
      <c r="AM1575" s="1">
        <v>3975830602.3548498</v>
      </c>
      <c r="AN1575" s="1">
        <v>3359090888.9253602</v>
      </c>
      <c r="AO1575" s="1">
        <v>3068860435.5467701</v>
      </c>
      <c r="AP1575" s="1">
        <v>439742264.97365999</v>
      </c>
      <c r="AQ1575" s="1">
        <v>0</v>
      </c>
      <c r="AR1575" s="1">
        <v>0</v>
      </c>
      <c r="AS1575" s="1">
        <v>0</v>
      </c>
      <c r="AT1575" s="1">
        <v>0</v>
      </c>
      <c r="AU1575" s="1">
        <v>0</v>
      </c>
      <c r="AV1575" s="1">
        <v>4253518321.2863202</v>
      </c>
      <c r="AW1575" s="1">
        <v>4469667692.3285103</v>
      </c>
      <c r="AX1575" s="1">
        <v>4415572867.3285103</v>
      </c>
      <c r="AY1575" s="1">
        <v>3798833153.8990202</v>
      </c>
      <c r="AZ1575" s="1">
        <v>3508602700.5204301</v>
      </c>
      <c r="BA1575" s="1">
        <v>3508602700.5204301</v>
      </c>
      <c r="BB1575" s="1">
        <v>4029925427.3548498</v>
      </c>
      <c r="BC1575" s="1">
        <v>3975830602.3548498</v>
      </c>
      <c r="BD1575" s="1">
        <v>3359090888.9253602</v>
      </c>
      <c r="BE1575" s="1">
        <v>3068860435.5467701</v>
      </c>
      <c r="BF1575" s="1">
        <v>3068860435.5467701</v>
      </c>
      <c r="BG1575" t="s">
        <v>39</v>
      </c>
    </row>
    <row r="1576" spans="1:59" x14ac:dyDescent="0.25">
      <c r="A1576">
        <v>2179</v>
      </c>
      <c r="B1576" t="s">
        <v>362</v>
      </c>
      <c r="C1576">
        <v>2021</v>
      </c>
      <c r="D1576" s="2">
        <v>29641</v>
      </c>
      <c r="E1576" s="7">
        <v>131280.45000000001</v>
      </c>
      <c r="F1576" t="s">
        <v>51</v>
      </c>
      <c r="G1576" s="2">
        <v>413</v>
      </c>
      <c r="H1576" s="1">
        <v>4468232545</v>
      </c>
      <c r="I1576" s="1">
        <v>3191609531.18999</v>
      </c>
      <c r="J1576" s="1">
        <v>276054450.17999899</v>
      </c>
      <c r="K1576" s="1">
        <v>192320518.709999</v>
      </c>
      <c r="L1576" s="1">
        <v>5330922.3599999901</v>
      </c>
      <c r="M1576" s="1">
        <v>179507717.15267801</v>
      </c>
      <c r="N1576" s="1">
        <v>68509535.434321597</v>
      </c>
      <c r="O1576" s="1">
        <v>177273180.29934001</v>
      </c>
      <c r="P1576" s="1">
        <v>179507717.15267801</v>
      </c>
      <c r="Q1576" s="1">
        <v>97818234</v>
      </c>
      <c r="R1576" s="1">
        <v>44936021</v>
      </c>
      <c r="S1576" s="1">
        <v>2056265</v>
      </c>
      <c r="T1576" s="1">
        <v>58.955799560000003</v>
      </c>
      <c r="U1576" s="1">
        <v>6.2946059157644703</v>
      </c>
      <c r="V1576" s="1">
        <v>3618614</v>
      </c>
      <c r="W1576" s="1">
        <v>39.61</v>
      </c>
      <c r="X1576" s="1">
        <v>0.91</v>
      </c>
      <c r="Y1576" s="1">
        <v>508491355</v>
      </c>
      <c r="Z1576" s="1">
        <v>2856889853.1968799</v>
      </c>
      <c r="AA1576" s="1">
        <v>88866646.334799901</v>
      </c>
      <c r="AB1576" s="1">
        <v>454396530</v>
      </c>
      <c r="AC1576" s="1">
        <v>2856889853.1968799</v>
      </c>
      <c r="AD1576" s="1">
        <v>88866646.334799901</v>
      </c>
      <c r="AE1576" s="1">
        <v>454396530</v>
      </c>
      <c r="AF1576" s="1">
        <v>2264067356.8042498</v>
      </c>
      <c r="AG1576" s="1">
        <v>88866646.334799901</v>
      </c>
      <c r="AH1576" s="1">
        <v>454396530</v>
      </c>
      <c r="AI1576" s="1">
        <v>1985092064.3841901</v>
      </c>
      <c r="AJ1576" s="1">
        <v>88866646.334799901</v>
      </c>
      <c r="AK1576" s="1">
        <v>3647171698.5226598</v>
      </c>
      <c r="AL1576" s="1">
        <v>3909810021.8643498</v>
      </c>
      <c r="AM1576" s="1">
        <v>3855715196.8643498</v>
      </c>
      <c r="AN1576" s="1">
        <v>3262892700.4717302</v>
      </c>
      <c r="AO1576" s="1">
        <v>2983917408.0516701</v>
      </c>
      <c r="AP1576" s="1">
        <v>443434156.80365998</v>
      </c>
      <c r="AQ1576" s="1">
        <v>0</v>
      </c>
      <c r="AR1576" s="1">
        <v>0</v>
      </c>
      <c r="AS1576" s="1">
        <v>0</v>
      </c>
      <c r="AT1576" s="1">
        <v>0</v>
      </c>
      <c r="AU1576" s="1">
        <v>0</v>
      </c>
      <c r="AV1576" s="1">
        <v>4090605855.3263202</v>
      </c>
      <c r="AW1576" s="1">
        <v>4353244178.6680098</v>
      </c>
      <c r="AX1576" s="1">
        <v>4299149353.6680098</v>
      </c>
      <c r="AY1576" s="1">
        <v>3706326857.2753901</v>
      </c>
      <c r="AZ1576" s="1">
        <v>3427351564.85533</v>
      </c>
      <c r="BA1576" s="1">
        <v>3427351564.85533</v>
      </c>
      <c r="BB1576" s="1">
        <v>3909810021.8643498</v>
      </c>
      <c r="BC1576" s="1">
        <v>3855715196.8643498</v>
      </c>
      <c r="BD1576" s="1">
        <v>3262892700.4717302</v>
      </c>
      <c r="BE1576" s="1">
        <v>2983917408.0516701</v>
      </c>
      <c r="BF1576" s="1">
        <v>2983917408.0516701</v>
      </c>
      <c r="BG1576" t="s">
        <v>39</v>
      </c>
    </row>
    <row r="1577" spans="1:59" x14ac:dyDescent="0.25">
      <c r="A1577">
        <v>2180</v>
      </c>
      <c r="B1577" t="s">
        <v>363</v>
      </c>
      <c r="C1577">
        <v>2017</v>
      </c>
      <c r="D1577" s="2">
        <v>21145</v>
      </c>
      <c r="E1577" s="7">
        <v>85686.3</v>
      </c>
      <c r="F1577" t="s">
        <v>43</v>
      </c>
      <c r="G1577" s="2">
        <v>84</v>
      </c>
      <c r="H1577" s="1">
        <v>648305700</v>
      </c>
      <c r="I1577" s="1">
        <v>353500964.19999999</v>
      </c>
      <c r="J1577" s="1">
        <v>4737413.3159999996</v>
      </c>
      <c r="K1577" s="1">
        <v>30211710.773359999</v>
      </c>
      <c r="L1577" s="1">
        <v>7103195.091</v>
      </c>
      <c r="M1577" s="1">
        <v>149895920.49830601</v>
      </c>
      <c r="N1577" s="1">
        <v>8033895.7810000004</v>
      </c>
      <c r="O1577" s="1">
        <v>3373311.4715990699</v>
      </c>
      <c r="P1577" s="1">
        <v>70545725.3604002</v>
      </c>
      <c r="Q1577" s="1">
        <v>14081896</v>
      </c>
      <c r="R1577" s="1">
        <v>26556955</v>
      </c>
      <c r="S1577" s="1">
        <v>108817</v>
      </c>
      <c r="T1577" s="1">
        <v>39.620986812373502</v>
      </c>
      <c r="U1577" s="1">
        <v>9.3434797608400206</v>
      </c>
      <c r="V1577" s="1">
        <v>553262</v>
      </c>
      <c r="W1577" s="1">
        <v>24.529999999999902</v>
      </c>
      <c r="X1577" s="1">
        <v>0.86</v>
      </c>
      <c r="Y1577" s="1">
        <v>362742475</v>
      </c>
      <c r="Z1577" s="1">
        <v>293284189.05246902</v>
      </c>
      <c r="AA1577" s="1">
        <v>8414340.4531999994</v>
      </c>
      <c r="AB1577" s="1">
        <v>324152850</v>
      </c>
      <c r="AC1577" s="1">
        <v>293284189.05246902</v>
      </c>
      <c r="AD1577" s="1">
        <v>8414340.4531999994</v>
      </c>
      <c r="AE1577" s="1">
        <v>324152850</v>
      </c>
      <c r="AF1577" s="1">
        <v>231395376.58994499</v>
      </c>
      <c r="AG1577" s="1">
        <v>8414340.4531999994</v>
      </c>
      <c r="AH1577" s="1">
        <v>324152850</v>
      </c>
      <c r="AI1577" s="1">
        <v>202271229.54875699</v>
      </c>
      <c r="AJ1577" s="1">
        <v>8414340.4531999994</v>
      </c>
      <c r="AK1577" s="1">
        <v>508134298.014305</v>
      </c>
      <c r="AL1577" s="1">
        <v>739724143.18206894</v>
      </c>
      <c r="AM1577" s="1">
        <v>701134518.18206894</v>
      </c>
      <c r="AN1577" s="1">
        <v>639245705.71954501</v>
      </c>
      <c r="AO1577" s="1">
        <v>610121558.67835796</v>
      </c>
      <c r="AP1577" s="1">
        <v>48722113.116958998</v>
      </c>
      <c r="AQ1577" s="1">
        <v>0</v>
      </c>
      <c r="AR1577" s="1">
        <v>0</v>
      </c>
      <c r="AS1577" s="1">
        <v>0</v>
      </c>
      <c r="AT1577" s="1">
        <v>0</v>
      </c>
      <c r="AU1577" s="1">
        <v>0</v>
      </c>
      <c r="AV1577" s="1">
        <v>556856411.13126504</v>
      </c>
      <c r="AW1577" s="1">
        <v>788446256.29902804</v>
      </c>
      <c r="AX1577" s="1">
        <v>749856631.29902804</v>
      </c>
      <c r="AY1577" s="1">
        <v>687967818.83650398</v>
      </c>
      <c r="AZ1577" s="1">
        <v>658843671.79531705</v>
      </c>
      <c r="BA1577" s="1">
        <v>648305700</v>
      </c>
      <c r="BB1577" s="1">
        <v>739724143.18206894</v>
      </c>
      <c r="BC1577" s="1">
        <v>701134518.18206894</v>
      </c>
      <c r="BD1577" s="1">
        <v>639245705.71954501</v>
      </c>
      <c r="BE1577" s="1">
        <v>610121558.67835796</v>
      </c>
      <c r="BF1577" s="1">
        <v>599583586.88303995</v>
      </c>
      <c r="BG1577" t="s">
        <v>75</v>
      </c>
    </row>
    <row r="1578" spans="1:59" x14ac:dyDescent="0.25">
      <c r="A1578">
        <v>2180</v>
      </c>
      <c r="B1578" t="s">
        <v>363</v>
      </c>
      <c r="C1578">
        <v>2018</v>
      </c>
      <c r="D1578" s="2">
        <v>22795</v>
      </c>
      <c r="E1578" s="7">
        <v>85686.3</v>
      </c>
      <c r="F1578" t="s">
        <v>43</v>
      </c>
      <c r="G1578" s="2">
        <v>84</v>
      </c>
      <c r="H1578" s="1">
        <v>698894700</v>
      </c>
      <c r="I1578" s="1">
        <v>376757369.69999999</v>
      </c>
      <c r="J1578" s="1">
        <v>4180114.5759999999</v>
      </c>
      <c r="K1578" s="1">
        <v>30857967.8572</v>
      </c>
      <c r="L1578" s="1">
        <v>4933664.7580000004</v>
      </c>
      <c r="M1578" s="1">
        <v>149895920.49830601</v>
      </c>
      <c r="N1578" s="1">
        <v>8033895.7810000004</v>
      </c>
      <c r="O1578" s="1">
        <v>3373311.4715990699</v>
      </c>
      <c r="P1578" s="1">
        <v>70545725.3604002</v>
      </c>
      <c r="Q1578" s="1">
        <v>14081896</v>
      </c>
      <c r="R1578" s="1">
        <v>26556955</v>
      </c>
      <c r="S1578" s="1">
        <v>108817</v>
      </c>
      <c r="T1578" s="1">
        <v>38.399835879999998</v>
      </c>
      <c r="U1578" s="1">
        <v>7.8274226169999999</v>
      </c>
      <c r="V1578" s="1">
        <v>553262</v>
      </c>
      <c r="W1578" s="1">
        <v>24.529999999999902</v>
      </c>
      <c r="X1578" s="1">
        <v>0.86</v>
      </c>
      <c r="Y1578" s="1">
        <v>391048225</v>
      </c>
      <c r="Z1578" s="1">
        <v>296140808.94951898</v>
      </c>
      <c r="AA1578" s="1">
        <v>8414340.4531999994</v>
      </c>
      <c r="AB1578" s="1">
        <v>349447350</v>
      </c>
      <c r="AC1578" s="1">
        <v>296140808.94951898</v>
      </c>
      <c r="AD1578" s="1">
        <v>8414340.4531999994</v>
      </c>
      <c r="AE1578" s="1">
        <v>349447350</v>
      </c>
      <c r="AF1578" s="1">
        <v>233649192.72298601</v>
      </c>
      <c r="AG1578" s="1">
        <v>8414340.4531999994</v>
      </c>
      <c r="AH1578" s="1">
        <v>349447350</v>
      </c>
      <c r="AI1578" s="1">
        <v>204241373.32226399</v>
      </c>
      <c r="AJ1578" s="1">
        <v>8414340.4531999994</v>
      </c>
      <c r="AK1578" s="1">
        <v>530833404.77430499</v>
      </c>
      <c r="AL1578" s="1">
        <v>770329214.33911896</v>
      </c>
      <c r="AM1578" s="1">
        <v>728728339.33911896</v>
      </c>
      <c r="AN1578" s="1">
        <v>666236723.11258602</v>
      </c>
      <c r="AO1578" s="1">
        <v>636828903.71186495</v>
      </c>
      <c r="AP1578" s="1">
        <v>47198839.867798999</v>
      </c>
      <c r="AQ1578" s="1">
        <v>0</v>
      </c>
      <c r="AR1578" s="1">
        <v>0</v>
      </c>
      <c r="AS1578" s="1">
        <v>0</v>
      </c>
      <c r="AT1578" s="1">
        <v>0</v>
      </c>
      <c r="AU1578" s="1">
        <v>0</v>
      </c>
      <c r="AV1578" s="1">
        <v>578032244.64210498</v>
      </c>
      <c r="AW1578" s="1">
        <v>817528054.206918</v>
      </c>
      <c r="AX1578" s="1">
        <v>775927179.206918</v>
      </c>
      <c r="AY1578" s="1">
        <v>713435562.98038495</v>
      </c>
      <c r="AZ1578" s="1">
        <v>684027743.57966399</v>
      </c>
      <c r="BA1578" s="1">
        <v>684027743.57966399</v>
      </c>
      <c r="BB1578" s="1">
        <v>770329214.33911896</v>
      </c>
      <c r="BC1578" s="1">
        <v>728728339.33911896</v>
      </c>
      <c r="BD1578" s="1">
        <v>666236723.11258602</v>
      </c>
      <c r="BE1578" s="1">
        <v>636828903.71186495</v>
      </c>
      <c r="BF1578" s="1">
        <v>636828903.71186495</v>
      </c>
      <c r="BG1578" t="s">
        <v>39</v>
      </c>
    </row>
    <row r="1579" spans="1:59" x14ac:dyDescent="0.25">
      <c r="A1579">
        <v>2180</v>
      </c>
      <c r="B1579" t="s">
        <v>363</v>
      </c>
      <c r="C1579">
        <v>2019</v>
      </c>
      <c r="D1579" s="2">
        <v>22795</v>
      </c>
      <c r="E1579" s="7">
        <v>85686.3</v>
      </c>
      <c r="F1579" t="s">
        <v>43</v>
      </c>
      <c r="G1579" s="2">
        <v>84</v>
      </c>
      <c r="H1579" s="1">
        <v>698894700</v>
      </c>
      <c r="I1579" s="1">
        <v>355649354.60000002</v>
      </c>
      <c r="J1579" s="1">
        <v>2891220.98</v>
      </c>
      <c r="K1579" s="1">
        <v>29425373.471999999</v>
      </c>
      <c r="L1579" s="1">
        <v>5534088.6960000005</v>
      </c>
      <c r="M1579" s="1">
        <v>149895920.49830601</v>
      </c>
      <c r="N1579" s="1">
        <v>8033895.7810000004</v>
      </c>
      <c r="O1579" s="1">
        <v>3373311.4715990699</v>
      </c>
      <c r="P1579" s="1">
        <v>70545725.3604002</v>
      </c>
      <c r="Q1579" s="1">
        <v>14081896</v>
      </c>
      <c r="R1579" s="1">
        <v>26556955</v>
      </c>
      <c r="S1579" s="1">
        <v>108817</v>
      </c>
      <c r="T1579" s="1">
        <v>38.157455111559202</v>
      </c>
      <c r="U1579" s="1">
        <v>10.0540266200465</v>
      </c>
      <c r="V1579" s="1">
        <v>553262</v>
      </c>
      <c r="W1579" s="1">
        <v>24.529999999999902</v>
      </c>
      <c r="X1579" s="1">
        <v>0.86</v>
      </c>
      <c r="Y1579" s="1">
        <v>391048225</v>
      </c>
      <c r="Z1579" s="1">
        <v>272224896.87472099</v>
      </c>
      <c r="AA1579" s="1">
        <v>8414340.4531999994</v>
      </c>
      <c r="AB1579" s="1">
        <v>349447350</v>
      </c>
      <c r="AC1579" s="1">
        <v>272224896.87472099</v>
      </c>
      <c r="AD1579" s="1">
        <v>8414340.4531999994</v>
      </c>
      <c r="AE1579" s="1">
        <v>349447350</v>
      </c>
      <c r="AF1579" s="1">
        <v>214780015.018866</v>
      </c>
      <c r="AG1579" s="1">
        <v>8414340.4531999994</v>
      </c>
      <c r="AH1579" s="1">
        <v>349447350</v>
      </c>
      <c r="AI1579" s="1">
        <v>187747129.439639</v>
      </c>
      <c r="AJ1579" s="1">
        <v>8414340.4531999994</v>
      </c>
      <c r="AK1579" s="1">
        <v>508436496.07830602</v>
      </c>
      <c r="AL1579" s="1">
        <v>745124408.66832197</v>
      </c>
      <c r="AM1579" s="1">
        <v>703523533.66832197</v>
      </c>
      <c r="AN1579" s="1">
        <v>646078651.81246603</v>
      </c>
      <c r="AO1579" s="1">
        <v>619045766.23324001</v>
      </c>
      <c r="AP1579" s="1">
        <v>46366669.420598999</v>
      </c>
      <c r="AQ1579" s="1">
        <v>0</v>
      </c>
      <c r="AR1579" s="1">
        <v>0</v>
      </c>
      <c r="AS1579" s="1">
        <v>0</v>
      </c>
      <c r="AT1579" s="1">
        <v>0</v>
      </c>
      <c r="AU1579" s="1">
        <v>0</v>
      </c>
      <c r="AV1579" s="1">
        <v>554803165.49890494</v>
      </c>
      <c r="AW1579" s="1">
        <v>791491078.08892095</v>
      </c>
      <c r="AX1579" s="1">
        <v>749890203.08892095</v>
      </c>
      <c r="AY1579" s="1">
        <v>692445321.23306501</v>
      </c>
      <c r="AZ1579" s="1">
        <v>665412435.65383899</v>
      </c>
      <c r="BA1579" s="1">
        <v>665412435.65383899</v>
      </c>
      <c r="BB1579" s="1">
        <v>745124408.66832197</v>
      </c>
      <c r="BC1579" s="1">
        <v>703523533.66832197</v>
      </c>
      <c r="BD1579" s="1">
        <v>646078651.81246603</v>
      </c>
      <c r="BE1579" s="1">
        <v>619045766.23324001</v>
      </c>
      <c r="BF1579" s="1">
        <v>619045766.23324001</v>
      </c>
      <c r="BG1579" t="s">
        <v>39</v>
      </c>
    </row>
    <row r="1580" spans="1:59" x14ac:dyDescent="0.25">
      <c r="A1580">
        <v>2180</v>
      </c>
      <c r="B1580" t="s">
        <v>363</v>
      </c>
      <c r="C1580">
        <v>2020</v>
      </c>
      <c r="D1580" s="2">
        <v>21145</v>
      </c>
      <c r="E1580" s="7">
        <v>85686.3</v>
      </c>
      <c r="F1580" t="s">
        <v>43</v>
      </c>
      <c r="G1580" s="2">
        <v>84</v>
      </c>
      <c r="H1580" s="1">
        <v>648305700</v>
      </c>
      <c r="I1580" s="1">
        <v>386445907.39999998</v>
      </c>
      <c r="J1580" s="1">
        <v>2744602.7880000002</v>
      </c>
      <c r="K1580" s="1">
        <v>22148323.620000001</v>
      </c>
      <c r="L1580" s="1">
        <v>5828073.1320000002</v>
      </c>
      <c r="M1580" s="1">
        <v>149895920.49830601</v>
      </c>
      <c r="N1580" s="1">
        <v>8033895.7810000004</v>
      </c>
      <c r="O1580" s="1">
        <v>3373311.4715990699</v>
      </c>
      <c r="P1580" s="1">
        <v>70545725.3604002</v>
      </c>
      <c r="Q1580" s="1">
        <v>14081896</v>
      </c>
      <c r="R1580" s="1">
        <v>26556955</v>
      </c>
      <c r="S1580" s="1">
        <v>108817</v>
      </c>
      <c r="T1580" s="1">
        <v>38.590396729557703</v>
      </c>
      <c r="U1580" s="1">
        <v>3.92249167530038</v>
      </c>
      <c r="V1580" s="1">
        <v>553262</v>
      </c>
      <c r="W1580" s="1">
        <v>24.529999999999902</v>
      </c>
      <c r="X1580" s="1">
        <v>0.86</v>
      </c>
      <c r="Y1580" s="1">
        <v>362742475</v>
      </c>
      <c r="Z1580" s="1">
        <v>335811941.276416</v>
      </c>
      <c r="AA1580" s="1">
        <v>8414340.4531999994</v>
      </c>
      <c r="AB1580" s="1">
        <v>324152850</v>
      </c>
      <c r="AC1580" s="1">
        <v>335811941.276416</v>
      </c>
      <c r="AD1580" s="1">
        <v>8414340.4531999994</v>
      </c>
      <c r="AE1580" s="1">
        <v>324152850</v>
      </c>
      <c r="AF1580" s="1">
        <v>264948925.02082801</v>
      </c>
      <c r="AG1580" s="1">
        <v>8414340.4531999994</v>
      </c>
      <c r="AH1580" s="1">
        <v>324152850</v>
      </c>
      <c r="AI1580" s="1">
        <v>231601623.253492</v>
      </c>
      <c r="AJ1580" s="1">
        <v>8414340.4531999994</v>
      </c>
      <c r="AK1580" s="1">
        <v>539086430.686306</v>
      </c>
      <c r="AL1580" s="1">
        <v>780259084.87801695</v>
      </c>
      <c r="AM1580" s="1">
        <v>741669459.87801695</v>
      </c>
      <c r="AN1580" s="1">
        <v>670806443.62242806</v>
      </c>
      <c r="AO1580" s="1">
        <v>637459141.85509205</v>
      </c>
      <c r="AP1580" s="1">
        <v>39383604.004598998</v>
      </c>
      <c r="AQ1580" s="1">
        <v>0</v>
      </c>
      <c r="AR1580" s="1">
        <v>0</v>
      </c>
      <c r="AS1580" s="1">
        <v>0</v>
      </c>
      <c r="AT1580" s="1">
        <v>0</v>
      </c>
      <c r="AU1580" s="1">
        <v>0</v>
      </c>
      <c r="AV1580" s="1">
        <v>578470034.69090497</v>
      </c>
      <c r="AW1580" s="1">
        <v>819642688.88261604</v>
      </c>
      <c r="AX1580" s="1">
        <v>781053063.88261604</v>
      </c>
      <c r="AY1580" s="1">
        <v>710190047.62702703</v>
      </c>
      <c r="AZ1580" s="1">
        <v>676842745.85969102</v>
      </c>
      <c r="BA1580" s="1">
        <v>648305700</v>
      </c>
      <c r="BB1580" s="1">
        <v>780259084.87801695</v>
      </c>
      <c r="BC1580" s="1">
        <v>741669459.87801695</v>
      </c>
      <c r="BD1580" s="1">
        <v>670806443.62242806</v>
      </c>
      <c r="BE1580" s="1">
        <v>637459141.85509205</v>
      </c>
      <c r="BF1580" s="1">
        <v>608922095.99539995</v>
      </c>
      <c r="BG1580" t="s">
        <v>75</v>
      </c>
    </row>
    <row r="1581" spans="1:59" x14ac:dyDescent="0.25">
      <c r="A1581">
        <v>2180</v>
      </c>
      <c r="B1581" t="s">
        <v>363</v>
      </c>
      <c r="C1581">
        <v>2021</v>
      </c>
      <c r="D1581" s="2">
        <v>21145</v>
      </c>
      <c r="E1581" s="7">
        <v>85686.3</v>
      </c>
      <c r="F1581" t="s">
        <v>43</v>
      </c>
      <c r="G1581" s="2">
        <v>84</v>
      </c>
      <c r="H1581" s="1">
        <v>648305700</v>
      </c>
      <c r="I1581" s="1">
        <v>351252304.89999998</v>
      </c>
      <c r="J1581" s="1">
        <v>3622067.784</v>
      </c>
      <c r="K1581" s="1">
        <v>20842224.82</v>
      </c>
      <c r="L1581" s="1">
        <v>7449849.8679999998</v>
      </c>
      <c r="M1581" s="1">
        <v>149895920.49830601</v>
      </c>
      <c r="N1581" s="1">
        <v>8033895.7810000004</v>
      </c>
      <c r="O1581" s="1">
        <v>3373311.4715990699</v>
      </c>
      <c r="P1581" s="1">
        <v>70545725.3604002</v>
      </c>
      <c r="Q1581" s="1">
        <v>14081896</v>
      </c>
      <c r="R1581" s="1">
        <v>26556955</v>
      </c>
      <c r="S1581" s="1">
        <v>108817</v>
      </c>
      <c r="T1581" s="1">
        <v>37.744285309118403</v>
      </c>
      <c r="U1581" s="1">
        <v>6.8535230281261903</v>
      </c>
      <c r="V1581" s="1">
        <v>553262</v>
      </c>
      <c r="W1581" s="1">
        <v>24.529999999999902</v>
      </c>
      <c r="X1581" s="1">
        <v>0.86</v>
      </c>
      <c r="Y1581" s="1">
        <v>362742475</v>
      </c>
      <c r="Z1581" s="1">
        <v>299224508.456833</v>
      </c>
      <c r="AA1581" s="1">
        <v>8414340.4531999994</v>
      </c>
      <c r="AB1581" s="1">
        <v>324152850</v>
      </c>
      <c r="AC1581" s="1">
        <v>299224508.456833</v>
      </c>
      <c r="AD1581" s="1">
        <v>8414340.4531999994</v>
      </c>
      <c r="AE1581" s="1">
        <v>324152850</v>
      </c>
      <c r="AF1581" s="1">
        <v>236082170.14018101</v>
      </c>
      <c r="AG1581" s="1">
        <v>8414340.4531999994</v>
      </c>
      <c r="AH1581" s="1">
        <v>324152850</v>
      </c>
      <c r="AI1581" s="1">
        <v>206368128.579404</v>
      </c>
      <c r="AJ1581" s="1">
        <v>8414340.4531999994</v>
      </c>
      <c r="AK1581" s="1">
        <v>504770293.18230498</v>
      </c>
      <c r="AL1581" s="1">
        <v>744549117.05443299</v>
      </c>
      <c r="AM1581" s="1">
        <v>705959492.05443299</v>
      </c>
      <c r="AN1581" s="1">
        <v>642817153.73778105</v>
      </c>
      <c r="AO1581" s="1">
        <v>613103112.17700398</v>
      </c>
      <c r="AP1581" s="1">
        <v>39699281.940599002</v>
      </c>
      <c r="AQ1581" s="1">
        <v>0</v>
      </c>
      <c r="AR1581" s="1">
        <v>0</v>
      </c>
      <c r="AS1581" s="1">
        <v>0</v>
      </c>
      <c r="AT1581" s="1">
        <v>0</v>
      </c>
      <c r="AU1581" s="1">
        <v>0</v>
      </c>
      <c r="AV1581" s="1">
        <v>544469575.12290502</v>
      </c>
      <c r="AW1581" s="1">
        <v>784248398.99503195</v>
      </c>
      <c r="AX1581" s="1">
        <v>745658773.99503195</v>
      </c>
      <c r="AY1581" s="1">
        <v>682516435.67838001</v>
      </c>
      <c r="AZ1581" s="1">
        <v>652802394.11760294</v>
      </c>
      <c r="BA1581" s="1">
        <v>648305700</v>
      </c>
      <c r="BB1581" s="1">
        <v>744549117.05443299</v>
      </c>
      <c r="BC1581" s="1">
        <v>705959492.05443299</v>
      </c>
      <c r="BD1581" s="1">
        <v>642817153.73778105</v>
      </c>
      <c r="BE1581" s="1">
        <v>613103112.17700398</v>
      </c>
      <c r="BF1581" s="1">
        <v>608606418.05939996</v>
      </c>
      <c r="BG1581" t="s">
        <v>75</v>
      </c>
    </row>
    <row r="1582" spans="1:59" x14ac:dyDescent="0.25">
      <c r="A1582">
        <v>2182</v>
      </c>
      <c r="B1582" t="s">
        <v>364</v>
      </c>
      <c r="C1582">
        <v>2017</v>
      </c>
      <c r="D1582" s="2">
        <v>46724</v>
      </c>
      <c r="E1582" s="7">
        <v>70082.97</v>
      </c>
      <c r="F1582" t="s">
        <v>43</v>
      </c>
      <c r="G1582" s="2">
        <v>117</v>
      </c>
      <c r="H1582" s="1">
        <v>1995348420</v>
      </c>
      <c r="I1582" s="1">
        <v>929055150.20000005</v>
      </c>
      <c r="J1582" s="1">
        <v>129362847</v>
      </c>
      <c r="K1582" s="1">
        <v>343076096.55199999</v>
      </c>
      <c r="L1582" s="1">
        <v>6755657.6119999997</v>
      </c>
      <c r="M1582" s="1">
        <v>90446827.300093293</v>
      </c>
      <c r="N1582" s="1">
        <v>39795070.581999697</v>
      </c>
      <c r="O1582" s="1">
        <v>4067031.3818629398</v>
      </c>
      <c r="P1582" s="1">
        <v>86226283.568999901</v>
      </c>
      <c r="Q1582" s="1">
        <v>33169367</v>
      </c>
      <c r="R1582" s="1">
        <v>20637980</v>
      </c>
      <c r="S1582" s="1">
        <v>44023</v>
      </c>
      <c r="T1582" s="1">
        <v>50.720755509018502</v>
      </c>
      <c r="U1582" s="1">
        <v>6.7000584098593796</v>
      </c>
      <c r="V1582" s="1">
        <v>590206</v>
      </c>
      <c r="W1582" s="1">
        <v>17.099999999999898</v>
      </c>
      <c r="X1582" s="1">
        <v>1.1200000000000001</v>
      </c>
      <c r="Y1582" s="1">
        <v>801550220</v>
      </c>
      <c r="Z1582" s="1">
        <v>815553314.57901204</v>
      </c>
      <c r="AA1582" s="1">
        <v>6257364.0120000001</v>
      </c>
      <c r="AB1582" s="1">
        <v>716278920</v>
      </c>
      <c r="AC1582" s="1">
        <v>815553314.57901204</v>
      </c>
      <c r="AD1582" s="1">
        <v>6257364.0120000001</v>
      </c>
      <c r="AE1582" s="1">
        <v>716278920</v>
      </c>
      <c r="AF1582" s="1">
        <v>642503556.60577297</v>
      </c>
      <c r="AG1582" s="1">
        <v>6257364.0120000001</v>
      </c>
      <c r="AH1582" s="1">
        <v>716278920</v>
      </c>
      <c r="AI1582" s="1">
        <v>561068376.38307202</v>
      </c>
      <c r="AJ1582" s="1">
        <v>6257364.0120000001</v>
      </c>
      <c r="AK1582" s="1">
        <v>1148864824.5000899</v>
      </c>
      <c r="AL1582" s="1">
        <v>1838950029.1600101</v>
      </c>
      <c r="AM1582" s="1">
        <v>1753678729.1600101</v>
      </c>
      <c r="AN1582" s="1">
        <v>1580628971.18677</v>
      </c>
      <c r="AO1582" s="1">
        <v>1499193790.9640701</v>
      </c>
      <c r="AP1582" s="1">
        <v>393693856.12786198</v>
      </c>
      <c r="AQ1582" s="1">
        <v>0</v>
      </c>
      <c r="AR1582" s="1">
        <v>0</v>
      </c>
      <c r="AS1582" s="1">
        <v>0</v>
      </c>
      <c r="AT1582" s="1">
        <v>0</v>
      </c>
      <c r="AU1582" s="1">
        <v>0</v>
      </c>
      <c r="AV1582" s="1">
        <v>1542558680.62795</v>
      </c>
      <c r="AW1582" s="1">
        <v>2232643885.2878699</v>
      </c>
      <c r="AX1582" s="1">
        <v>2147372585.2878699</v>
      </c>
      <c r="AY1582" s="1">
        <v>1974322827.31463</v>
      </c>
      <c r="AZ1582" s="1">
        <v>1892887647.0919299</v>
      </c>
      <c r="BA1582" s="1">
        <v>1892887647.0919299</v>
      </c>
      <c r="BB1582" s="1">
        <v>1838950029.1600101</v>
      </c>
      <c r="BC1582" s="1">
        <v>1753678729.1600101</v>
      </c>
      <c r="BD1582" s="1">
        <v>1580628971.18677</v>
      </c>
      <c r="BE1582" s="1">
        <v>1499193790.9640701</v>
      </c>
      <c r="BF1582" s="1">
        <v>1499193790.9640701</v>
      </c>
      <c r="BG1582" t="s">
        <v>39</v>
      </c>
    </row>
    <row r="1583" spans="1:59" x14ac:dyDescent="0.25">
      <c r="A1583">
        <v>2182</v>
      </c>
      <c r="B1583" t="s">
        <v>364</v>
      </c>
      <c r="C1583">
        <v>2018</v>
      </c>
      <c r="D1583" s="2">
        <v>46548</v>
      </c>
      <c r="E1583" s="7">
        <v>70082.97</v>
      </c>
      <c r="F1583" t="s">
        <v>43</v>
      </c>
      <c r="G1583" s="2">
        <v>117</v>
      </c>
      <c r="H1583" s="1">
        <v>1987832340</v>
      </c>
      <c r="I1583" s="1">
        <v>919326684.79999995</v>
      </c>
      <c r="J1583" s="1">
        <v>129362847</v>
      </c>
      <c r="K1583" s="1">
        <v>342843778.10000002</v>
      </c>
      <c r="L1583" s="1">
        <v>7459112.523</v>
      </c>
      <c r="M1583" s="1">
        <v>90446827.300093293</v>
      </c>
      <c r="N1583" s="1">
        <v>39795070.581999697</v>
      </c>
      <c r="O1583" s="1">
        <v>4067031.3818629398</v>
      </c>
      <c r="P1583" s="1">
        <v>86226283.568999901</v>
      </c>
      <c r="Q1583" s="1">
        <v>33169367</v>
      </c>
      <c r="R1583" s="1">
        <v>20637980</v>
      </c>
      <c r="S1583" s="1">
        <v>44023</v>
      </c>
      <c r="T1583" s="1">
        <v>50.614631745103502</v>
      </c>
      <c r="U1583" s="1">
        <v>4.2745444969999999</v>
      </c>
      <c r="V1583" s="1">
        <v>590206</v>
      </c>
      <c r="W1583" s="1">
        <v>17.099999999999898</v>
      </c>
      <c r="X1583" s="1">
        <v>1.1200000000000001</v>
      </c>
      <c r="Y1583" s="1">
        <v>798530940</v>
      </c>
      <c r="Z1583" s="1">
        <v>858523700.06637895</v>
      </c>
      <c r="AA1583" s="1">
        <v>6257364.0120000001</v>
      </c>
      <c r="AB1583" s="1">
        <v>713580840</v>
      </c>
      <c r="AC1583" s="1">
        <v>858523700.06637895</v>
      </c>
      <c r="AD1583" s="1">
        <v>6257364.0120000001</v>
      </c>
      <c r="AE1583" s="1">
        <v>713580840</v>
      </c>
      <c r="AF1583" s="1">
        <v>676356187.71010005</v>
      </c>
      <c r="AG1583" s="1">
        <v>6257364.0120000001</v>
      </c>
      <c r="AH1583" s="1">
        <v>713580840</v>
      </c>
      <c r="AI1583" s="1">
        <v>590630299.54243898</v>
      </c>
      <c r="AJ1583" s="1">
        <v>6257364.0120000001</v>
      </c>
      <c r="AK1583" s="1">
        <v>1139136359.10009</v>
      </c>
      <c r="AL1583" s="1">
        <v>1878901134.6473701</v>
      </c>
      <c r="AM1583" s="1">
        <v>1793951034.6473701</v>
      </c>
      <c r="AN1583" s="1">
        <v>1611783522.2911</v>
      </c>
      <c r="AO1583" s="1">
        <v>1526057634.12343</v>
      </c>
      <c r="AP1583" s="1">
        <v>394164992.58686203</v>
      </c>
      <c r="AQ1583" s="1">
        <v>0</v>
      </c>
      <c r="AR1583" s="1">
        <v>0</v>
      </c>
      <c r="AS1583" s="1">
        <v>0</v>
      </c>
      <c r="AT1583" s="1">
        <v>0</v>
      </c>
      <c r="AU1583" s="1">
        <v>0</v>
      </c>
      <c r="AV1583" s="1">
        <v>1533301351.68695</v>
      </c>
      <c r="AW1583" s="1">
        <v>2273066127.2342401</v>
      </c>
      <c r="AX1583" s="1">
        <v>2188116027.2342401</v>
      </c>
      <c r="AY1583" s="1">
        <v>2005948514.87796</v>
      </c>
      <c r="AZ1583" s="1">
        <v>1920222626.7103</v>
      </c>
      <c r="BA1583" s="1">
        <v>1920222626.7103</v>
      </c>
      <c r="BB1583" s="1">
        <v>1878901134.6473701</v>
      </c>
      <c r="BC1583" s="1">
        <v>1793951034.6473701</v>
      </c>
      <c r="BD1583" s="1">
        <v>1611783522.2911</v>
      </c>
      <c r="BE1583" s="1">
        <v>1526057634.12343</v>
      </c>
      <c r="BF1583" s="1">
        <v>1526057634.12343</v>
      </c>
      <c r="BG1583" t="s">
        <v>39</v>
      </c>
    </row>
    <row r="1584" spans="1:59" x14ac:dyDescent="0.25">
      <c r="A1584">
        <v>2182</v>
      </c>
      <c r="B1584" t="s">
        <v>364</v>
      </c>
      <c r="C1584">
        <v>2019</v>
      </c>
      <c r="D1584" s="2">
        <v>45920</v>
      </c>
      <c r="E1584" s="7">
        <v>70082.97</v>
      </c>
      <c r="F1584" t="s">
        <v>43</v>
      </c>
      <c r="G1584" s="2">
        <v>117</v>
      </c>
      <c r="H1584" s="1">
        <v>1961013600</v>
      </c>
      <c r="I1584" s="1">
        <v>906266576.70000005</v>
      </c>
      <c r="J1584" s="1">
        <v>129362847</v>
      </c>
      <c r="K1584" s="1">
        <v>342352094.60000002</v>
      </c>
      <c r="L1584" s="1">
        <v>8162567.5499999998</v>
      </c>
      <c r="M1584" s="1">
        <v>90446827.300093293</v>
      </c>
      <c r="N1584" s="1">
        <v>39795070.581999697</v>
      </c>
      <c r="O1584" s="1">
        <v>4067031.3818629398</v>
      </c>
      <c r="P1584" s="1">
        <v>86226283.568999901</v>
      </c>
      <c r="Q1584" s="1">
        <v>33169367</v>
      </c>
      <c r="R1584" s="1">
        <v>20637980</v>
      </c>
      <c r="S1584" s="1">
        <v>44023</v>
      </c>
      <c r="T1584" s="1">
        <v>47.455146775513001</v>
      </c>
      <c r="U1584" s="1">
        <v>7.5091720360872696</v>
      </c>
      <c r="V1584" s="1">
        <v>590206</v>
      </c>
      <c r="W1584" s="1">
        <v>17.099999999999898</v>
      </c>
      <c r="X1584" s="1">
        <v>1.1200000000000001</v>
      </c>
      <c r="Y1584" s="1">
        <v>787757600</v>
      </c>
      <c r="Z1584" s="1">
        <v>740062612.58071804</v>
      </c>
      <c r="AA1584" s="1">
        <v>6257364.0120000001</v>
      </c>
      <c r="AB1584" s="1">
        <v>703953600</v>
      </c>
      <c r="AC1584" s="1">
        <v>740062612.58071804</v>
      </c>
      <c r="AD1584" s="1">
        <v>6257364.0120000001</v>
      </c>
      <c r="AE1584" s="1">
        <v>703953600</v>
      </c>
      <c r="AF1584" s="1">
        <v>583030995.26916897</v>
      </c>
      <c r="AG1584" s="1">
        <v>6257364.0120000001</v>
      </c>
      <c r="AH1584" s="1">
        <v>703953600</v>
      </c>
      <c r="AI1584" s="1">
        <v>509133763.59314698</v>
      </c>
      <c r="AJ1584" s="1">
        <v>6257364.0120000001</v>
      </c>
      <c r="AK1584" s="1">
        <v>1126076251.0000899</v>
      </c>
      <c r="AL1584" s="1">
        <v>1749666707.16171</v>
      </c>
      <c r="AM1584" s="1">
        <v>1665862707.16171</v>
      </c>
      <c r="AN1584" s="1">
        <v>1508831089.8501699</v>
      </c>
      <c r="AO1584" s="1">
        <v>1434933858.17414</v>
      </c>
      <c r="AP1584" s="1">
        <v>394376764.11386198</v>
      </c>
      <c r="AQ1584" s="1">
        <v>0</v>
      </c>
      <c r="AR1584" s="1">
        <v>0</v>
      </c>
      <c r="AS1584" s="1">
        <v>0</v>
      </c>
      <c r="AT1584" s="1">
        <v>0</v>
      </c>
      <c r="AU1584" s="1">
        <v>0</v>
      </c>
      <c r="AV1584" s="1">
        <v>1520453015.11395</v>
      </c>
      <c r="AW1584" s="1">
        <v>2144043471.2755799</v>
      </c>
      <c r="AX1584" s="1">
        <v>2060239471.2755799</v>
      </c>
      <c r="AY1584" s="1">
        <v>1903207853.96403</v>
      </c>
      <c r="AZ1584" s="1">
        <v>1829310622.2880099</v>
      </c>
      <c r="BA1584" s="1">
        <v>1829310622.2880099</v>
      </c>
      <c r="BB1584" s="1">
        <v>1749666707.16171</v>
      </c>
      <c r="BC1584" s="1">
        <v>1665862707.16171</v>
      </c>
      <c r="BD1584" s="1">
        <v>1508831089.8501699</v>
      </c>
      <c r="BE1584" s="1">
        <v>1434933858.17414</v>
      </c>
      <c r="BF1584" s="1">
        <v>1434933858.17414</v>
      </c>
      <c r="BG1584" t="s">
        <v>39</v>
      </c>
    </row>
    <row r="1585" spans="1:59" x14ac:dyDescent="0.25">
      <c r="A1585">
        <v>2182</v>
      </c>
      <c r="B1585" t="s">
        <v>364</v>
      </c>
      <c r="C1585">
        <v>2020</v>
      </c>
      <c r="D1585" s="2">
        <v>45920</v>
      </c>
      <c r="E1585" s="7">
        <v>70082.97</v>
      </c>
      <c r="F1585" t="s">
        <v>43</v>
      </c>
      <c r="G1585" s="2">
        <v>117</v>
      </c>
      <c r="H1585" s="1">
        <v>1961013600</v>
      </c>
      <c r="I1585" s="1">
        <v>987589210.79999995</v>
      </c>
      <c r="J1585" s="1">
        <v>199877003.40000001</v>
      </c>
      <c r="K1585" s="1">
        <v>300434622</v>
      </c>
      <c r="L1585" s="1">
        <v>9221583.3000000007</v>
      </c>
      <c r="M1585" s="1">
        <v>90446827.300093293</v>
      </c>
      <c r="N1585" s="1">
        <v>39795070.581999697</v>
      </c>
      <c r="O1585" s="1">
        <v>4067031.3818629398</v>
      </c>
      <c r="P1585" s="1">
        <v>86226283.568999901</v>
      </c>
      <c r="Q1585" s="1">
        <v>33169367</v>
      </c>
      <c r="R1585" s="1">
        <v>20637980</v>
      </c>
      <c r="S1585" s="1">
        <v>44023</v>
      </c>
      <c r="T1585" s="1">
        <v>48.502337570370997</v>
      </c>
      <c r="U1585" s="1">
        <v>2.73842182389888</v>
      </c>
      <c r="V1585" s="1">
        <v>590206</v>
      </c>
      <c r="W1585" s="1">
        <v>17.099999999999898</v>
      </c>
      <c r="X1585" s="1">
        <v>1.1200000000000001</v>
      </c>
      <c r="Y1585" s="1">
        <v>787757600</v>
      </c>
      <c r="Z1585" s="1">
        <v>847849208.09132099</v>
      </c>
      <c r="AA1585" s="1">
        <v>6257364.0120000001</v>
      </c>
      <c r="AB1585" s="1">
        <v>703953600</v>
      </c>
      <c r="AC1585" s="1">
        <v>847849208.09132099</v>
      </c>
      <c r="AD1585" s="1">
        <v>6257364.0120000001</v>
      </c>
      <c r="AE1585" s="1">
        <v>703953600</v>
      </c>
      <c r="AF1585" s="1">
        <v>667946683.46760297</v>
      </c>
      <c r="AG1585" s="1">
        <v>6257364.0120000001</v>
      </c>
      <c r="AH1585" s="1">
        <v>703953600</v>
      </c>
      <c r="AI1585" s="1">
        <v>583286671.87997103</v>
      </c>
      <c r="AJ1585" s="1">
        <v>6257364.0120000001</v>
      </c>
      <c r="AK1585" s="1">
        <v>1277913041.5000899</v>
      </c>
      <c r="AL1585" s="1">
        <v>1927967459.07232</v>
      </c>
      <c r="AM1585" s="1">
        <v>1844163459.07232</v>
      </c>
      <c r="AN1585" s="1">
        <v>1664260934.4486001</v>
      </c>
      <c r="AO1585" s="1">
        <v>1579600922.86097</v>
      </c>
      <c r="AP1585" s="1">
        <v>353518307.26386201</v>
      </c>
      <c r="AQ1585" s="1">
        <v>0</v>
      </c>
      <c r="AR1585" s="1">
        <v>0</v>
      </c>
      <c r="AS1585" s="1">
        <v>0</v>
      </c>
      <c r="AT1585" s="1">
        <v>0</v>
      </c>
      <c r="AU1585" s="1">
        <v>0</v>
      </c>
      <c r="AV1585" s="1">
        <v>1631431348.7639501</v>
      </c>
      <c r="AW1585" s="1">
        <v>2281485766.3361802</v>
      </c>
      <c r="AX1585" s="1">
        <v>2197681766.3361802</v>
      </c>
      <c r="AY1585" s="1">
        <v>2017779241.71246</v>
      </c>
      <c r="AZ1585" s="1">
        <v>1933119230.12483</v>
      </c>
      <c r="BA1585" s="1">
        <v>1933119230.12483</v>
      </c>
      <c r="BB1585" s="1">
        <v>1927967459.07232</v>
      </c>
      <c r="BC1585" s="1">
        <v>1844163459.07232</v>
      </c>
      <c r="BD1585" s="1">
        <v>1664260934.4486001</v>
      </c>
      <c r="BE1585" s="1">
        <v>1579600922.86097</v>
      </c>
      <c r="BF1585" s="1">
        <v>1579600922.86097</v>
      </c>
      <c r="BG1585" t="s">
        <v>39</v>
      </c>
    </row>
    <row r="1586" spans="1:59" x14ac:dyDescent="0.25">
      <c r="A1586">
        <v>2182</v>
      </c>
      <c r="B1586" t="s">
        <v>364</v>
      </c>
      <c r="C1586">
        <v>2021</v>
      </c>
      <c r="D1586" s="2">
        <v>45920</v>
      </c>
      <c r="E1586" s="7">
        <v>70082.97</v>
      </c>
      <c r="F1586" t="s">
        <v>43</v>
      </c>
      <c r="G1586" s="2">
        <v>117</v>
      </c>
      <c r="H1586" s="1">
        <v>1961013600</v>
      </c>
      <c r="I1586" s="1">
        <v>993575093.669999</v>
      </c>
      <c r="J1586" s="1">
        <v>197547168.80000001</v>
      </c>
      <c r="K1586" s="1">
        <v>331967223.26999998</v>
      </c>
      <c r="L1586" s="1">
        <v>0</v>
      </c>
      <c r="M1586" s="1">
        <v>90446827.300093293</v>
      </c>
      <c r="N1586" s="1">
        <v>39795070.581999697</v>
      </c>
      <c r="O1586" s="1">
        <v>4067031.3818629398</v>
      </c>
      <c r="P1586" s="1">
        <v>86226283.568999901</v>
      </c>
      <c r="Q1586" s="1">
        <v>33169367</v>
      </c>
      <c r="R1586" s="1">
        <v>20637980</v>
      </c>
      <c r="S1586" s="1">
        <v>44023</v>
      </c>
      <c r="T1586" s="1">
        <v>48.016840093078102</v>
      </c>
      <c r="U1586" s="1">
        <v>4.58180162960773</v>
      </c>
      <c r="V1586" s="1">
        <v>590206</v>
      </c>
      <c r="W1586" s="1">
        <v>17.099999999999898</v>
      </c>
      <c r="X1586" s="1">
        <v>1.1200000000000001</v>
      </c>
      <c r="Y1586" s="1">
        <v>787757600</v>
      </c>
      <c r="Z1586" s="1">
        <v>804703058.38084495</v>
      </c>
      <c r="AA1586" s="1">
        <v>6257364.0120000001</v>
      </c>
      <c r="AB1586" s="1">
        <v>703953600</v>
      </c>
      <c r="AC1586" s="1">
        <v>804703058.38084495</v>
      </c>
      <c r="AD1586" s="1">
        <v>6257364.0120000001</v>
      </c>
      <c r="AE1586" s="1">
        <v>703953600</v>
      </c>
      <c r="AF1586" s="1">
        <v>633955583.01191294</v>
      </c>
      <c r="AG1586" s="1">
        <v>6257364.0120000001</v>
      </c>
      <c r="AH1586" s="1">
        <v>703953600</v>
      </c>
      <c r="AI1586" s="1">
        <v>553603829.89712203</v>
      </c>
      <c r="AJ1586" s="1">
        <v>6257364.0120000001</v>
      </c>
      <c r="AK1586" s="1">
        <v>1281569089.7700901</v>
      </c>
      <c r="AL1586" s="1">
        <v>1882491474.7618401</v>
      </c>
      <c r="AM1586" s="1">
        <v>1798687474.7618401</v>
      </c>
      <c r="AN1586" s="1">
        <v>1627939999.39291</v>
      </c>
      <c r="AO1586" s="1">
        <v>1547588246.27812</v>
      </c>
      <c r="AP1586" s="1">
        <v>375829325.23386198</v>
      </c>
      <c r="AQ1586" s="1">
        <v>0</v>
      </c>
      <c r="AR1586" s="1">
        <v>0</v>
      </c>
      <c r="AS1586" s="1">
        <v>0</v>
      </c>
      <c r="AT1586" s="1">
        <v>0</v>
      </c>
      <c r="AU1586" s="1">
        <v>0</v>
      </c>
      <c r="AV1586" s="1">
        <v>1657398415.0039501</v>
      </c>
      <c r="AW1586" s="1">
        <v>2258320799.9956999</v>
      </c>
      <c r="AX1586" s="1">
        <v>2174516799.9956999</v>
      </c>
      <c r="AY1586" s="1">
        <v>2003769324.62677</v>
      </c>
      <c r="AZ1586" s="1">
        <v>1923417571.5119801</v>
      </c>
      <c r="BA1586" s="1">
        <v>1923417571.5119801</v>
      </c>
      <c r="BB1586" s="1">
        <v>1882491474.7618401</v>
      </c>
      <c r="BC1586" s="1">
        <v>1798687474.7618401</v>
      </c>
      <c r="BD1586" s="1">
        <v>1627939999.39291</v>
      </c>
      <c r="BE1586" s="1">
        <v>1547588246.27812</v>
      </c>
      <c r="BF1586" s="1">
        <v>1547588246.27812</v>
      </c>
      <c r="BG1586" t="s">
        <v>39</v>
      </c>
    </row>
    <row r="1587" spans="1:59" x14ac:dyDescent="0.25">
      <c r="A1587">
        <v>2205</v>
      </c>
      <c r="B1587" t="s">
        <v>365</v>
      </c>
      <c r="C1587">
        <v>2017</v>
      </c>
      <c r="D1587" s="2">
        <v>25664</v>
      </c>
      <c r="E1587" s="7">
        <v>52995.58</v>
      </c>
      <c r="F1587" t="s">
        <v>59</v>
      </c>
      <c r="G1587" s="2">
        <v>176</v>
      </c>
      <c r="H1587" s="1">
        <v>1648655360</v>
      </c>
      <c r="I1587" s="1">
        <v>1126799999.99999</v>
      </c>
      <c r="J1587" s="1">
        <v>0</v>
      </c>
      <c r="K1587" s="1">
        <v>616100000</v>
      </c>
      <c r="L1587" s="1">
        <v>0</v>
      </c>
      <c r="M1587" s="1">
        <v>83281886.870191604</v>
      </c>
      <c r="N1587" s="1">
        <v>28477395.0341199</v>
      </c>
      <c r="O1587" s="1">
        <v>22643291.818260301</v>
      </c>
      <c r="P1587" s="1">
        <v>30444799.890000001</v>
      </c>
      <c r="Q1587" s="1">
        <v>17122824</v>
      </c>
      <c r="R1587" s="1">
        <v>5607375</v>
      </c>
      <c r="S1587" s="1">
        <v>206622</v>
      </c>
      <c r="T1587" s="1">
        <v>59.549491416485203</v>
      </c>
      <c r="U1587" s="1">
        <v>3.24813827850152</v>
      </c>
      <c r="V1587" s="1">
        <v>1553752</v>
      </c>
      <c r="W1587" s="1">
        <v>27.5199999999999</v>
      </c>
      <c r="X1587" s="1">
        <v>1.1299999999999999</v>
      </c>
      <c r="Y1587" s="1">
        <v>440265920</v>
      </c>
      <c r="Z1587" s="1">
        <v>516693166.37057197</v>
      </c>
      <c r="AA1587" s="1">
        <v>29957134.081023902</v>
      </c>
      <c r="AB1587" s="1">
        <v>393429120</v>
      </c>
      <c r="AC1587" s="1">
        <v>516693166.37057197</v>
      </c>
      <c r="AD1587" s="1">
        <v>29957134.081023902</v>
      </c>
      <c r="AE1587" s="1">
        <v>393429120</v>
      </c>
      <c r="AF1587" s="1">
        <v>408428529.20310497</v>
      </c>
      <c r="AG1587" s="1">
        <v>29957134.081023902</v>
      </c>
      <c r="AH1587" s="1">
        <v>393429120</v>
      </c>
      <c r="AI1587" s="1">
        <v>357480464.65370798</v>
      </c>
      <c r="AJ1587" s="1">
        <v>29957134.081023902</v>
      </c>
      <c r="AK1587" s="1">
        <v>1210081886.8701799</v>
      </c>
      <c r="AL1587" s="1">
        <v>1017361020.34159</v>
      </c>
      <c r="AM1587" s="1">
        <v>970524220.34159601</v>
      </c>
      <c r="AN1587" s="1">
        <v>862259583.17412901</v>
      </c>
      <c r="AO1587" s="1">
        <v>811311518.62473202</v>
      </c>
      <c r="AP1587" s="1">
        <v>667220686.85238004</v>
      </c>
      <c r="AQ1587" s="1">
        <v>0</v>
      </c>
      <c r="AR1587" s="1">
        <v>0</v>
      </c>
      <c r="AS1587" s="1">
        <v>0</v>
      </c>
      <c r="AT1587" s="1">
        <v>0</v>
      </c>
      <c r="AU1587" s="1">
        <v>0</v>
      </c>
      <c r="AV1587" s="1">
        <v>1877302573.7225599</v>
      </c>
      <c r="AW1587" s="1">
        <v>1684581707.19397</v>
      </c>
      <c r="AX1587" s="1">
        <v>1637744907.19397</v>
      </c>
      <c r="AY1587" s="1">
        <v>1529480270.0265</v>
      </c>
      <c r="AZ1587" s="1">
        <v>1478532205.4771099</v>
      </c>
      <c r="BA1587" s="1">
        <v>1478532205.4771099</v>
      </c>
      <c r="BB1587" s="1">
        <v>1017361020.34159</v>
      </c>
      <c r="BC1587" s="1">
        <v>970524220.34159601</v>
      </c>
      <c r="BD1587" s="1">
        <v>862259583.17412901</v>
      </c>
      <c r="BE1587" s="1">
        <v>811311518.62473202</v>
      </c>
      <c r="BF1587" s="1">
        <v>811311518.62473202</v>
      </c>
      <c r="BG1587" t="s">
        <v>39</v>
      </c>
    </row>
    <row r="1588" spans="1:59" x14ac:dyDescent="0.25">
      <c r="A1588">
        <v>2205</v>
      </c>
      <c r="B1588" t="s">
        <v>365</v>
      </c>
      <c r="C1588">
        <v>2018</v>
      </c>
      <c r="D1588" s="2">
        <v>25664</v>
      </c>
      <c r="E1588" s="7">
        <v>52995.58</v>
      </c>
      <c r="F1588" t="s">
        <v>59</v>
      </c>
      <c r="G1588" s="2">
        <v>176</v>
      </c>
      <c r="H1588" s="1">
        <v>1648655360</v>
      </c>
      <c r="I1588" s="1">
        <v>1185000000</v>
      </c>
      <c r="J1588" s="1">
        <v>0</v>
      </c>
      <c r="K1588" s="1">
        <v>565700000</v>
      </c>
      <c r="L1588" s="1">
        <v>0</v>
      </c>
      <c r="M1588" s="1">
        <v>83281886.870191604</v>
      </c>
      <c r="N1588" s="1">
        <v>28477395.0341199</v>
      </c>
      <c r="O1588" s="1">
        <v>22643291.818260301</v>
      </c>
      <c r="P1588" s="1">
        <v>30444799.890000001</v>
      </c>
      <c r="Q1588" s="1">
        <v>17122824</v>
      </c>
      <c r="R1588" s="1">
        <v>5607375</v>
      </c>
      <c r="S1588" s="1">
        <v>206622</v>
      </c>
      <c r="T1588" s="1">
        <v>59.199382410745301</v>
      </c>
      <c r="U1588" s="1">
        <v>2.3144925172251098</v>
      </c>
      <c r="V1588" s="1">
        <v>1553752</v>
      </c>
      <c r="W1588" s="1">
        <v>27.5199999999999</v>
      </c>
      <c r="X1588" s="1">
        <v>1.1299999999999999</v>
      </c>
      <c r="Y1588" s="1">
        <v>440265920</v>
      </c>
      <c r="Z1588" s="1">
        <v>522048445.36667103</v>
      </c>
      <c r="AA1588" s="1">
        <v>29957134.081023902</v>
      </c>
      <c r="AB1588" s="1">
        <v>393429120</v>
      </c>
      <c r="AC1588" s="1">
        <v>522048445.36667103</v>
      </c>
      <c r="AD1588" s="1">
        <v>29957134.081023902</v>
      </c>
      <c r="AE1588" s="1">
        <v>393429120</v>
      </c>
      <c r="AF1588" s="1">
        <v>412661696.71180803</v>
      </c>
      <c r="AG1588" s="1">
        <v>29957134.081023902</v>
      </c>
      <c r="AH1588" s="1">
        <v>393429120</v>
      </c>
      <c r="AI1588" s="1">
        <v>361185579.69775498</v>
      </c>
      <c r="AJ1588" s="1">
        <v>29957134.081023902</v>
      </c>
      <c r="AK1588" s="1">
        <v>1268281886.8701899</v>
      </c>
      <c r="AL1588" s="1">
        <v>1022716299.33769</v>
      </c>
      <c r="AM1588" s="1">
        <v>975879499.337695</v>
      </c>
      <c r="AN1588" s="1">
        <v>866492750.682832</v>
      </c>
      <c r="AO1588" s="1">
        <v>815016633.66877902</v>
      </c>
      <c r="AP1588" s="1">
        <v>616820686.85238004</v>
      </c>
      <c r="AQ1588" s="1">
        <v>0</v>
      </c>
      <c r="AR1588" s="1">
        <v>0</v>
      </c>
      <c r="AS1588" s="1">
        <v>0</v>
      </c>
      <c r="AT1588" s="1">
        <v>0</v>
      </c>
      <c r="AU1588" s="1">
        <v>0</v>
      </c>
      <c r="AV1588" s="1">
        <v>1885102573.7225699</v>
      </c>
      <c r="AW1588" s="1">
        <v>1639536986.1900699</v>
      </c>
      <c r="AX1588" s="1">
        <v>1592700186.1900699</v>
      </c>
      <c r="AY1588" s="1">
        <v>1483313437.5352099</v>
      </c>
      <c r="AZ1588" s="1">
        <v>1431837320.5211501</v>
      </c>
      <c r="BA1588" s="1">
        <v>1431837320.5211501</v>
      </c>
      <c r="BB1588" s="1">
        <v>1022716299.33769</v>
      </c>
      <c r="BC1588" s="1">
        <v>975879499.337695</v>
      </c>
      <c r="BD1588" s="1">
        <v>866492750.682832</v>
      </c>
      <c r="BE1588" s="1">
        <v>815016633.66877902</v>
      </c>
      <c r="BF1588" s="1">
        <v>815016633.66877902</v>
      </c>
      <c r="BG1588" t="s">
        <v>39</v>
      </c>
    </row>
    <row r="1589" spans="1:59" x14ac:dyDescent="0.25">
      <c r="A1589">
        <v>2205</v>
      </c>
      <c r="B1589" t="s">
        <v>365</v>
      </c>
      <c r="C1589">
        <v>2019</v>
      </c>
      <c r="D1589" s="2">
        <v>25664</v>
      </c>
      <c r="E1589" s="7">
        <v>52995.58</v>
      </c>
      <c r="F1589" t="s">
        <v>59</v>
      </c>
      <c r="G1589" s="2">
        <v>176</v>
      </c>
      <c r="H1589" s="1">
        <v>1648655360</v>
      </c>
      <c r="I1589" s="1">
        <v>1142200000</v>
      </c>
      <c r="J1589" s="1">
        <v>0</v>
      </c>
      <c r="K1589" s="1">
        <v>587300000</v>
      </c>
      <c r="L1589" s="1">
        <v>0</v>
      </c>
      <c r="M1589" s="1">
        <v>83281886.870191604</v>
      </c>
      <c r="N1589" s="1">
        <v>28477395.0341199</v>
      </c>
      <c r="O1589" s="1">
        <v>22643291.818260301</v>
      </c>
      <c r="P1589" s="1">
        <v>30444799.890000001</v>
      </c>
      <c r="Q1589" s="1">
        <v>17122824</v>
      </c>
      <c r="R1589" s="1">
        <v>5607375</v>
      </c>
      <c r="S1589" s="1">
        <v>206622</v>
      </c>
      <c r="T1589" s="1">
        <v>56.358781848164298</v>
      </c>
      <c r="U1589" s="1">
        <v>3.4893235236416902</v>
      </c>
      <c r="V1589" s="1">
        <v>1553752</v>
      </c>
      <c r="W1589" s="1">
        <v>27.5199999999999</v>
      </c>
      <c r="X1589" s="1">
        <v>1.1299999999999999</v>
      </c>
      <c r="Y1589" s="1">
        <v>440265920</v>
      </c>
      <c r="Z1589" s="1">
        <v>485197713.79286802</v>
      </c>
      <c r="AA1589" s="1">
        <v>29957134.081023902</v>
      </c>
      <c r="AB1589" s="1">
        <v>393429120</v>
      </c>
      <c r="AC1589" s="1">
        <v>485197713.79286802</v>
      </c>
      <c r="AD1589" s="1">
        <v>29957134.081023902</v>
      </c>
      <c r="AE1589" s="1">
        <v>393429120</v>
      </c>
      <c r="AF1589" s="1">
        <v>383532435.718346</v>
      </c>
      <c r="AG1589" s="1">
        <v>29957134.081023902</v>
      </c>
      <c r="AH1589" s="1">
        <v>393429120</v>
      </c>
      <c r="AI1589" s="1">
        <v>335689951.918571</v>
      </c>
      <c r="AJ1589" s="1">
        <v>29957134.081023902</v>
      </c>
      <c r="AK1589" s="1">
        <v>1225481886.8701899</v>
      </c>
      <c r="AL1589" s="1">
        <v>985865567.76389205</v>
      </c>
      <c r="AM1589" s="1">
        <v>939028767.76389205</v>
      </c>
      <c r="AN1589" s="1">
        <v>837363489.68937004</v>
      </c>
      <c r="AO1589" s="1">
        <v>789521005.88959503</v>
      </c>
      <c r="AP1589" s="1">
        <v>638420686.85238004</v>
      </c>
      <c r="AQ1589" s="1">
        <v>0</v>
      </c>
      <c r="AR1589" s="1">
        <v>0</v>
      </c>
      <c r="AS1589" s="1">
        <v>0</v>
      </c>
      <c r="AT1589" s="1">
        <v>0</v>
      </c>
      <c r="AU1589" s="1">
        <v>0</v>
      </c>
      <c r="AV1589" s="1">
        <v>1863902573.7225699</v>
      </c>
      <c r="AW1589" s="1">
        <v>1624286254.6162701</v>
      </c>
      <c r="AX1589" s="1">
        <v>1577449454.6162701</v>
      </c>
      <c r="AY1589" s="1">
        <v>1475784176.54175</v>
      </c>
      <c r="AZ1589" s="1">
        <v>1427941692.7419701</v>
      </c>
      <c r="BA1589" s="1">
        <v>1427941692.7419701</v>
      </c>
      <c r="BB1589" s="1">
        <v>985865567.76389205</v>
      </c>
      <c r="BC1589" s="1">
        <v>939028767.76389205</v>
      </c>
      <c r="BD1589" s="1">
        <v>837363489.68937004</v>
      </c>
      <c r="BE1589" s="1">
        <v>789521005.88959503</v>
      </c>
      <c r="BF1589" s="1">
        <v>789521005.88959503</v>
      </c>
      <c r="BG1589" t="s">
        <v>39</v>
      </c>
    </row>
    <row r="1590" spans="1:59" x14ac:dyDescent="0.25">
      <c r="A1590">
        <v>2205</v>
      </c>
      <c r="B1590" t="s">
        <v>365</v>
      </c>
      <c r="C1590">
        <v>2020</v>
      </c>
      <c r="D1590" s="2">
        <v>25664</v>
      </c>
      <c r="E1590" s="7">
        <v>52995.58</v>
      </c>
      <c r="F1590" t="s">
        <v>59</v>
      </c>
      <c r="G1590" s="2">
        <v>176</v>
      </c>
      <c r="H1590" s="1">
        <v>1648655360</v>
      </c>
      <c r="I1590" s="1">
        <v>1253500000</v>
      </c>
      <c r="J1590" s="1">
        <v>0</v>
      </c>
      <c r="K1590" s="1">
        <v>609300000</v>
      </c>
      <c r="L1590" s="1">
        <v>0</v>
      </c>
      <c r="M1590" s="1">
        <v>83281886.870191604</v>
      </c>
      <c r="N1590" s="1">
        <v>28477395.0341199</v>
      </c>
      <c r="O1590" s="1">
        <v>22643291.818260301</v>
      </c>
      <c r="P1590" s="1">
        <v>30444799.890000001</v>
      </c>
      <c r="Q1590" s="1">
        <v>17122824</v>
      </c>
      <c r="R1590" s="1">
        <v>5607375</v>
      </c>
      <c r="S1590" s="1">
        <v>206622</v>
      </c>
      <c r="T1590" s="1">
        <v>55.736768617887499</v>
      </c>
      <c r="U1590" s="1">
        <v>1.6378788384719201</v>
      </c>
      <c r="V1590" s="1">
        <v>1553752</v>
      </c>
      <c r="W1590" s="1">
        <v>27.5199999999999</v>
      </c>
      <c r="X1590" s="1">
        <v>1.1299999999999999</v>
      </c>
      <c r="Y1590" s="1">
        <v>440265920</v>
      </c>
      <c r="Z1590" s="1">
        <v>496480547.96751702</v>
      </c>
      <c r="AA1590" s="1">
        <v>29957134.081023902</v>
      </c>
      <c r="AB1590" s="1">
        <v>393429120</v>
      </c>
      <c r="AC1590" s="1">
        <v>496480547.96751702</v>
      </c>
      <c r="AD1590" s="1">
        <v>29957134.081023902</v>
      </c>
      <c r="AE1590" s="1">
        <v>393429120</v>
      </c>
      <c r="AF1590" s="1">
        <v>392451135.765347</v>
      </c>
      <c r="AG1590" s="1">
        <v>29957134.081023902</v>
      </c>
      <c r="AH1590" s="1">
        <v>393429120</v>
      </c>
      <c r="AI1590" s="1">
        <v>343496118.258443</v>
      </c>
      <c r="AJ1590" s="1">
        <v>29957134.081023902</v>
      </c>
      <c r="AK1590" s="1">
        <v>1336781886.8701899</v>
      </c>
      <c r="AL1590" s="1">
        <v>997148401.93854105</v>
      </c>
      <c r="AM1590" s="1">
        <v>950311601.93854105</v>
      </c>
      <c r="AN1590" s="1">
        <v>846282189.73637104</v>
      </c>
      <c r="AO1590" s="1">
        <v>797327172.22946703</v>
      </c>
      <c r="AP1590" s="1">
        <v>660420686.85238004</v>
      </c>
      <c r="AQ1590" s="1">
        <v>0</v>
      </c>
      <c r="AR1590" s="1">
        <v>0</v>
      </c>
      <c r="AS1590" s="1">
        <v>0</v>
      </c>
      <c r="AT1590" s="1">
        <v>0</v>
      </c>
      <c r="AU1590" s="1">
        <v>0</v>
      </c>
      <c r="AV1590" s="1">
        <v>1997202573.7225699</v>
      </c>
      <c r="AW1590" s="1">
        <v>1657569088.79092</v>
      </c>
      <c r="AX1590" s="1">
        <v>1610732288.79092</v>
      </c>
      <c r="AY1590" s="1">
        <v>1506702876.5887499</v>
      </c>
      <c r="AZ1590" s="1">
        <v>1457747859.08184</v>
      </c>
      <c r="BA1590" s="1">
        <v>1457747859.08184</v>
      </c>
      <c r="BB1590" s="1">
        <v>997148401.93854105</v>
      </c>
      <c r="BC1590" s="1">
        <v>950311601.93854105</v>
      </c>
      <c r="BD1590" s="1">
        <v>846282189.73637104</v>
      </c>
      <c r="BE1590" s="1">
        <v>797327172.22946703</v>
      </c>
      <c r="BF1590" s="1">
        <v>797327172.22946799</v>
      </c>
      <c r="BG1590" t="s">
        <v>39</v>
      </c>
    </row>
    <row r="1591" spans="1:59" x14ac:dyDescent="0.25">
      <c r="A1591">
        <v>2205</v>
      </c>
      <c r="B1591" t="s">
        <v>365</v>
      </c>
      <c r="C1591">
        <v>2021</v>
      </c>
      <c r="D1591" s="2">
        <v>25664</v>
      </c>
      <c r="E1591" s="7">
        <v>52995.58</v>
      </c>
      <c r="F1591" t="s">
        <v>59</v>
      </c>
      <c r="G1591" s="2">
        <v>176</v>
      </c>
      <c r="H1591" s="1">
        <v>1648655360</v>
      </c>
      <c r="I1591" s="1">
        <v>1233700000</v>
      </c>
      <c r="J1591" s="1">
        <v>0</v>
      </c>
      <c r="K1591" s="1">
        <v>626800000</v>
      </c>
      <c r="L1591" s="1">
        <v>0</v>
      </c>
      <c r="M1591" s="1">
        <v>83281886.870191604</v>
      </c>
      <c r="N1591" s="1">
        <v>28477395.0341199</v>
      </c>
      <c r="O1591" s="1">
        <v>22643291.818260301</v>
      </c>
      <c r="P1591" s="1">
        <v>30444799.890000001</v>
      </c>
      <c r="Q1591" s="1">
        <v>17122824</v>
      </c>
      <c r="R1591" s="1">
        <v>5607375</v>
      </c>
      <c r="S1591" s="1">
        <v>206622</v>
      </c>
      <c r="T1591" s="1">
        <v>58.238354427344603</v>
      </c>
      <c r="U1591" s="1">
        <v>2.6608742077477201</v>
      </c>
      <c r="V1591" s="1">
        <v>1553752</v>
      </c>
      <c r="W1591" s="1">
        <v>27.5199999999999</v>
      </c>
      <c r="X1591" s="1">
        <v>1.1299999999999999</v>
      </c>
      <c r="Y1591" s="1">
        <v>440265920</v>
      </c>
      <c r="Z1591" s="1">
        <v>510049983.40240198</v>
      </c>
      <c r="AA1591" s="1">
        <v>29957134.081023902</v>
      </c>
      <c r="AB1591" s="1">
        <v>393429120</v>
      </c>
      <c r="AC1591" s="1">
        <v>510049983.40240198</v>
      </c>
      <c r="AD1591" s="1">
        <v>29957134.081023902</v>
      </c>
      <c r="AE1591" s="1">
        <v>393429120</v>
      </c>
      <c r="AF1591" s="1">
        <v>403177317.02242899</v>
      </c>
      <c r="AG1591" s="1">
        <v>29957134.081023902</v>
      </c>
      <c r="AH1591" s="1">
        <v>393429120</v>
      </c>
      <c r="AI1591" s="1">
        <v>352884297.549501</v>
      </c>
      <c r="AJ1591" s="1">
        <v>29957134.081023902</v>
      </c>
      <c r="AK1591" s="1">
        <v>1316981886.8701899</v>
      </c>
      <c r="AL1591" s="1">
        <v>1010717837.37342</v>
      </c>
      <c r="AM1591" s="1">
        <v>963881037.37342596</v>
      </c>
      <c r="AN1591" s="1">
        <v>857008370.99345398</v>
      </c>
      <c r="AO1591" s="1">
        <v>806715351.52052498</v>
      </c>
      <c r="AP1591" s="1">
        <v>677920686.85238004</v>
      </c>
      <c r="AQ1591" s="1">
        <v>0</v>
      </c>
      <c r="AR1591" s="1">
        <v>0</v>
      </c>
      <c r="AS1591" s="1">
        <v>0</v>
      </c>
      <c r="AT1591" s="1">
        <v>0</v>
      </c>
      <c r="AU1591" s="1">
        <v>0</v>
      </c>
      <c r="AV1591" s="1">
        <v>1994902573.7225699</v>
      </c>
      <c r="AW1591" s="1">
        <v>1688638524.2258</v>
      </c>
      <c r="AX1591" s="1">
        <v>1641801724.2258</v>
      </c>
      <c r="AY1591" s="1">
        <v>1534929057.84583</v>
      </c>
      <c r="AZ1591" s="1">
        <v>1484636038.3729</v>
      </c>
      <c r="BA1591" s="1">
        <v>1484636038.3729</v>
      </c>
      <c r="BB1591" s="1">
        <v>1010717837.37342</v>
      </c>
      <c r="BC1591" s="1">
        <v>963881037.37342596</v>
      </c>
      <c r="BD1591" s="1">
        <v>857008370.99345398</v>
      </c>
      <c r="BE1591" s="1">
        <v>806715351.52052498</v>
      </c>
      <c r="BF1591" s="1">
        <v>806715351.52052498</v>
      </c>
      <c r="BG1591" t="s">
        <v>39</v>
      </c>
    </row>
    <row r="1592" spans="1:59" x14ac:dyDescent="0.25">
      <c r="A1592">
        <v>2207</v>
      </c>
      <c r="B1592" t="s">
        <v>366</v>
      </c>
      <c r="C1592">
        <v>2017</v>
      </c>
      <c r="D1592" s="2">
        <v>338247</v>
      </c>
      <c r="E1592" s="7">
        <v>77713.929999999993</v>
      </c>
      <c r="F1592" t="s">
        <v>45</v>
      </c>
      <c r="G1592" s="2">
        <v>116</v>
      </c>
      <c r="H1592" s="1">
        <v>16200244989.089899</v>
      </c>
      <c r="I1592" s="1">
        <v>7098968597</v>
      </c>
      <c r="J1592" s="1">
        <v>323782339.36799997</v>
      </c>
      <c r="K1592" s="1">
        <v>3500936472</v>
      </c>
      <c r="L1592" s="1">
        <v>58143837.803999998</v>
      </c>
      <c r="M1592" s="1">
        <v>245944438.240913</v>
      </c>
      <c r="N1592" s="1">
        <v>273666115.28002</v>
      </c>
      <c r="O1592" s="1">
        <v>27650748.535903599</v>
      </c>
      <c r="P1592" s="1">
        <v>245944438.240913</v>
      </c>
      <c r="Q1592" s="1">
        <v>69394197</v>
      </c>
      <c r="R1592" s="1">
        <v>41967250</v>
      </c>
      <c r="S1592" s="1">
        <v>1169456</v>
      </c>
      <c r="T1592" s="1">
        <v>51.276916899730999</v>
      </c>
      <c r="U1592" s="1">
        <v>3.0738799559169498</v>
      </c>
      <c r="V1592" s="1">
        <v>0</v>
      </c>
      <c r="Y1592" s="1">
        <v>5802627285</v>
      </c>
      <c r="Z1592" s="1">
        <v>1894752232.8469701</v>
      </c>
      <c r="AA1592" s="1">
        <v>0</v>
      </c>
      <c r="AB1592" s="1">
        <v>5185326510</v>
      </c>
      <c r="AC1592" s="1">
        <v>1894752232.8469701</v>
      </c>
      <c r="AD1592" s="1">
        <v>0</v>
      </c>
      <c r="AE1592" s="1">
        <v>5185326510</v>
      </c>
      <c r="AF1592" s="1">
        <v>1499544306.1962199</v>
      </c>
      <c r="AG1592" s="1">
        <v>0</v>
      </c>
      <c r="AH1592" s="1">
        <v>5185326510</v>
      </c>
      <c r="AI1592" s="1">
        <v>1313564105.4194</v>
      </c>
      <c r="AJ1592" s="1">
        <v>0</v>
      </c>
      <c r="AK1592" s="1">
        <v>7668695374.6089096</v>
      </c>
      <c r="AL1592" s="1">
        <v>8267106295.4558802</v>
      </c>
      <c r="AM1592" s="1">
        <v>7649805520.4558802</v>
      </c>
      <c r="AN1592" s="1">
        <v>7254597593.80513</v>
      </c>
      <c r="AO1592" s="1">
        <v>7068617393.0283098</v>
      </c>
      <c r="AP1592" s="1">
        <v>3860397173.6199198</v>
      </c>
      <c r="AQ1592" s="1">
        <v>1971978090</v>
      </c>
      <c r="AR1592" s="1">
        <v>1240065944.3183801</v>
      </c>
      <c r="AS1592" s="1">
        <v>1147470828.0683801</v>
      </c>
      <c r="AT1592" s="1">
        <v>1088189639.07077</v>
      </c>
      <c r="AU1592" s="1">
        <v>1060292608.95424</v>
      </c>
      <c r="AV1592" s="1">
        <v>11529092548.2288</v>
      </c>
      <c r="AW1592" s="1">
        <v>13367569413.3941</v>
      </c>
      <c r="AX1592" s="1">
        <v>12657673522.1441</v>
      </c>
      <c r="AY1592" s="1">
        <v>12203184406.4958</v>
      </c>
      <c r="AZ1592" s="1">
        <v>11989307175.6024</v>
      </c>
      <c r="BA1592" s="1">
        <v>11989307175.6024</v>
      </c>
      <c r="BB1592" s="1">
        <v>9507172239.7742596</v>
      </c>
      <c r="BC1592" s="1">
        <v>8797276348.5242596</v>
      </c>
      <c r="BD1592" s="1">
        <v>8342787232.8759003</v>
      </c>
      <c r="BE1592" s="1">
        <v>8128910001.9825602</v>
      </c>
      <c r="BF1592" s="1">
        <v>8128910001.9825602</v>
      </c>
      <c r="BG1592" t="s">
        <v>39</v>
      </c>
    </row>
    <row r="1593" spans="1:59" x14ac:dyDescent="0.25">
      <c r="A1593">
        <v>2207</v>
      </c>
      <c r="B1593" t="s">
        <v>366</v>
      </c>
      <c r="C1593">
        <v>2018</v>
      </c>
      <c r="D1593" s="2">
        <v>338247</v>
      </c>
      <c r="E1593" s="7">
        <v>77713.929999999993</v>
      </c>
      <c r="F1593" t="s">
        <v>45</v>
      </c>
      <c r="G1593" s="2">
        <v>116</v>
      </c>
      <c r="H1593" s="1">
        <v>16200244989.089899</v>
      </c>
      <c r="I1593" s="1">
        <v>7213523784</v>
      </c>
      <c r="J1593" s="1">
        <v>523957314.30000001</v>
      </c>
      <c r="K1593" s="1">
        <v>3085649419.4759998</v>
      </c>
      <c r="L1593" s="1">
        <v>106596661.90000001</v>
      </c>
      <c r="M1593" s="1">
        <v>245944438.240913</v>
      </c>
      <c r="N1593" s="1">
        <v>273666115.28002</v>
      </c>
      <c r="O1593" s="1">
        <v>27650748.535903599</v>
      </c>
      <c r="P1593" s="1">
        <v>245944438.240913</v>
      </c>
      <c r="Q1593" s="1">
        <v>69394197</v>
      </c>
      <c r="R1593" s="1">
        <v>41967250</v>
      </c>
      <c r="S1593" s="1">
        <v>1169456</v>
      </c>
      <c r="T1593" s="1">
        <v>52.3423123690431</v>
      </c>
      <c r="U1593" s="1">
        <v>1.8411115259605899</v>
      </c>
      <c r="V1593" s="1">
        <v>0</v>
      </c>
      <c r="Y1593" s="1">
        <v>5802627285</v>
      </c>
      <c r="Z1593" s="1">
        <v>1985087851.8384199</v>
      </c>
      <c r="AA1593" s="1">
        <v>0</v>
      </c>
      <c r="AB1593" s="1">
        <v>5185326510</v>
      </c>
      <c r="AC1593" s="1">
        <v>1985087851.8384199</v>
      </c>
      <c r="AD1593" s="1">
        <v>0</v>
      </c>
      <c r="AE1593" s="1">
        <v>5185326510</v>
      </c>
      <c r="AF1593" s="1">
        <v>1571037697.65765</v>
      </c>
      <c r="AG1593" s="1">
        <v>0</v>
      </c>
      <c r="AH1593" s="1">
        <v>5185326510</v>
      </c>
      <c r="AI1593" s="1">
        <v>1376190566.27846</v>
      </c>
      <c r="AJ1593" s="1">
        <v>0</v>
      </c>
      <c r="AK1593" s="1">
        <v>7983425536.5409098</v>
      </c>
      <c r="AL1593" s="1">
        <v>8557616889.3793297</v>
      </c>
      <c r="AM1593" s="1">
        <v>7940316114.3793297</v>
      </c>
      <c r="AN1593" s="1">
        <v>7526265960.1985598</v>
      </c>
      <c r="AO1593" s="1">
        <v>7331418828.8193703</v>
      </c>
      <c r="AP1593" s="1">
        <v>3493562945.1919198</v>
      </c>
      <c r="AQ1593" s="1">
        <v>1971978090</v>
      </c>
      <c r="AR1593" s="1">
        <v>1283642533.4068999</v>
      </c>
      <c r="AS1593" s="1">
        <v>1191047417.1568999</v>
      </c>
      <c r="AT1593" s="1">
        <v>1128939894.0297799</v>
      </c>
      <c r="AU1593" s="1">
        <v>1099712824.3229001</v>
      </c>
      <c r="AV1593" s="1">
        <v>11476988481.7328</v>
      </c>
      <c r="AW1593" s="1">
        <v>13334822367.9781</v>
      </c>
      <c r="AX1593" s="1">
        <v>12624926476.7281</v>
      </c>
      <c r="AY1593" s="1">
        <v>12148768799.4202</v>
      </c>
      <c r="AZ1593" s="1">
        <v>11924694598.3342</v>
      </c>
      <c r="BA1593" s="1">
        <v>11924694598.3342</v>
      </c>
      <c r="BB1593" s="1">
        <v>9841259422.7862301</v>
      </c>
      <c r="BC1593" s="1">
        <v>9131363531.5362301</v>
      </c>
      <c r="BD1593" s="1">
        <v>8655205854.2283401</v>
      </c>
      <c r="BE1593" s="1">
        <v>8431131653.1422796</v>
      </c>
      <c r="BF1593" s="1">
        <v>8431131653.1422796</v>
      </c>
      <c r="BG1593" t="s">
        <v>39</v>
      </c>
    </row>
    <row r="1594" spans="1:59" x14ac:dyDescent="0.25">
      <c r="A1594">
        <v>2207</v>
      </c>
      <c r="B1594" t="s">
        <v>366</v>
      </c>
      <c r="C1594">
        <v>2019</v>
      </c>
      <c r="D1594" s="2">
        <v>337716</v>
      </c>
      <c r="E1594" s="7">
        <v>77713.929999999993</v>
      </c>
      <c r="F1594" t="s">
        <v>45</v>
      </c>
      <c r="G1594" s="2">
        <v>116</v>
      </c>
      <c r="H1594" s="1">
        <v>16177762449.089899</v>
      </c>
      <c r="I1594" s="1">
        <v>6818537367.0159998</v>
      </c>
      <c r="J1594" s="1">
        <v>299790067.60000002</v>
      </c>
      <c r="K1594" s="1">
        <v>3006379845</v>
      </c>
      <c r="L1594" s="1">
        <v>85916764.409999996</v>
      </c>
      <c r="M1594" s="1">
        <v>245944438.240913</v>
      </c>
      <c r="N1594" s="1">
        <v>273666115.28002</v>
      </c>
      <c r="O1594" s="1">
        <v>27650748.535903599</v>
      </c>
      <c r="P1594" s="1">
        <v>245944438.240913</v>
      </c>
      <c r="Q1594" s="1">
        <v>69394197</v>
      </c>
      <c r="R1594" s="1">
        <v>41967250</v>
      </c>
      <c r="S1594" s="1">
        <v>1169456</v>
      </c>
      <c r="T1594" s="1">
        <v>47.192184943296901</v>
      </c>
      <c r="U1594" s="1">
        <v>5.1862635415951699</v>
      </c>
      <c r="V1594" s="1">
        <v>0</v>
      </c>
      <c r="Y1594" s="1">
        <v>5793517980</v>
      </c>
      <c r="Z1594" s="1">
        <v>1651157653.4366601</v>
      </c>
      <c r="AA1594" s="1">
        <v>0</v>
      </c>
      <c r="AB1594" s="1">
        <v>5177186280</v>
      </c>
      <c r="AC1594" s="1">
        <v>1651157653.4366601</v>
      </c>
      <c r="AD1594" s="1">
        <v>0</v>
      </c>
      <c r="AE1594" s="1">
        <v>5177186280</v>
      </c>
      <c r="AF1594" s="1">
        <v>1306758749.20224</v>
      </c>
      <c r="AG1594" s="1">
        <v>0</v>
      </c>
      <c r="AH1594" s="1">
        <v>5177186280</v>
      </c>
      <c r="AI1594" s="1">
        <v>1144688676.62133</v>
      </c>
      <c r="AJ1594" s="1">
        <v>0</v>
      </c>
      <c r="AK1594" s="1">
        <v>7364271872.8569098</v>
      </c>
      <c r="AL1594" s="1">
        <v>7990410139.2775698</v>
      </c>
      <c r="AM1594" s="1">
        <v>7374078439.2775698</v>
      </c>
      <c r="AN1594" s="1">
        <v>7029679535.0431499</v>
      </c>
      <c r="AO1594" s="1">
        <v>6867609462.4622498</v>
      </c>
      <c r="AP1594" s="1">
        <v>3393613473.2259202</v>
      </c>
      <c r="AQ1594" s="1">
        <v>1971978090</v>
      </c>
      <c r="AR1594" s="1">
        <v>1198561520.8916299</v>
      </c>
      <c r="AS1594" s="1">
        <v>1106111765.8916299</v>
      </c>
      <c r="AT1594" s="1">
        <v>1054451930.25647</v>
      </c>
      <c r="AU1594" s="1">
        <v>1030141419.36933</v>
      </c>
      <c r="AV1594" s="1">
        <v>10757885346.0828</v>
      </c>
      <c r="AW1594" s="1">
        <v>12582585133.3951</v>
      </c>
      <c r="AX1594" s="1">
        <v>11873803678.3951</v>
      </c>
      <c r="AY1594" s="1">
        <v>11477744938.525499</v>
      </c>
      <c r="AZ1594" s="1">
        <v>11291364355.057501</v>
      </c>
      <c r="BA1594" s="1">
        <v>11291364355.057501</v>
      </c>
      <c r="BB1594" s="1">
        <v>9188971660.1692104</v>
      </c>
      <c r="BC1594" s="1">
        <v>8480190205.1692104</v>
      </c>
      <c r="BD1594" s="1">
        <v>8084131465.2996197</v>
      </c>
      <c r="BE1594" s="1">
        <v>7897750881.8315897</v>
      </c>
      <c r="BF1594" s="1">
        <v>7897750881.8315802</v>
      </c>
      <c r="BG1594" t="s">
        <v>39</v>
      </c>
    </row>
    <row r="1595" spans="1:59" x14ac:dyDescent="0.25">
      <c r="A1595">
        <v>2207</v>
      </c>
      <c r="B1595" t="s">
        <v>366</v>
      </c>
      <c r="C1595">
        <v>2020</v>
      </c>
      <c r="D1595" s="2">
        <v>337716</v>
      </c>
      <c r="E1595" s="7">
        <v>77713.929999999993</v>
      </c>
      <c r="F1595" t="s">
        <v>45</v>
      </c>
      <c r="G1595" s="2">
        <v>116</v>
      </c>
      <c r="H1595" s="1">
        <v>16177762449.089899</v>
      </c>
      <c r="I1595" s="1">
        <v>7227839255</v>
      </c>
      <c r="J1595" s="1">
        <v>348275058</v>
      </c>
      <c r="K1595" s="1">
        <v>2831123978</v>
      </c>
      <c r="L1595" s="1">
        <v>71217542.609999999</v>
      </c>
      <c r="M1595" s="1">
        <v>245944438.240913</v>
      </c>
      <c r="N1595" s="1">
        <v>273666115.28002</v>
      </c>
      <c r="O1595" s="1">
        <v>27650748.535903599</v>
      </c>
      <c r="P1595" s="1">
        <v>245944438.240913</v>
      </c>
      <c r="Q1595" s="1">
        <v>69394197</v>
      </c>
      <c r="R1595" s="1">
        <v>41967250</v>
      </c>
      <c r="S1595" s="1">
        <v>1169456</v>
      </c>
      <c r="T1595" s="1">
        <v>48.595465833453403</v>
      </c>
      <c r="U1595" s="1">
        <v>2.0793012432053701</v>
      </c>
      <c r="V1595" s="1">
        <v>0</v>
      </c>
      <c r="Y1595" s="1">
        <v>5793517980</v>
      </c>
      <c r="Z1595" s="1">
        <v>1828445100.3280599</v>
      </c>
      <c r="AA1595" s="1">
        <v>0</v>
      </c>
      <c r="AB1595" s="1">
        <v>5177186280</v>
      </c>
      <c r="AC1595" s="1">
        <v>1828445100.3280599</v>
      </c>
      <c r="AD1595" s="1">
        <v>0</v>
      </c>
      <c r="AE1595" s="1">
        <v>5177186280</v>
      </c>
      <c r="AF1595" s="1">
        <v>1447067533.0829799</v>
      </c>
      <c r="AG1595" s="1">
        <v>0</v>
      </c>
      <c r="AH1595" s="1">
        <v>5177186280</v>
      </c>
      <c r="AI1595" s="1">
        <v>1267595736.7323501</v>
      </c>
      <c r="AJ1595" s="1">
        <v>0</v>
      </c>
      <c r="AK1595" s="1">
        <v>7822058751.2409096</v>
      </c>
      <c r="AL1595" s="1">
        <v>8216182576.5689802</v>
      </c>
      <c r="AM1595" s="1">
        <v>7599850876.5689802</v>
      </c>
      <c r="AN1595" s="1">
        <v>7218473309.3238897</v>
      </c>
      <c r="AO1595" s="1">
        <v>7039001512.9732599</v>
      </c>
      <c r="AP1595" s="1">
        <v>3203658384.42592</v>
      </c>
      <c r="AQ1595" s="1">
        <v>1971978090</v>
      </c>
      <c r="AR1595" s="1">
        <v>1232427386.4853401</v>
      </c>
      <c r="AS1595" s="1">
        <v>1139977631.4853401</v>
      </c>
      <c r="AT1595" s="1">
        <v>1082770996.3985801</v>
      </c>
      <c r="AU1595" s="1">
        <v>1055850226.94598</v>
      </c>
      <c r="AV1595" s="1">
        <v>11025717135.6668</v>
      </c>
      <c r="AW1595" s="1">
        <v>12652268347.4802</v>
      </c>
      <c r="AX1595" s="1">
        <v>11943486892.4802</v>
      </c>
      <c r="AY1595" s="1">
        <v>11504902690.148399</v>
      </c>
      <c r="AZ1595" s="1">
        <v>11298510124.3451</v>
      </c>
      <c r="BA1595" s="1">
        <v>11298510124.3451</v>
      </c>
      <c r="BB1595" s="1">
        <v>9448609963.0543308</v>
      </c>
      <c r="BC1595" s="1">
        <v>8739828508.0543308</v>
      </c>
      <c r="BD1595" s="1">
        <v>8301244305.7224703</v>
      </c>
      <c r="BE1595" s="1">
        <v>8094851739.9192495</v>
      </c>
      <c r="BF1595" s="1">
        <v>8094851739.9192495</v>
      </c>
      <c r="BG1595" t="s">
        <v>39</v>
      </c>
    </row>
    <row r="1596" spans="1:59" x14ac:dyDescent="0.25">
      <c r="A1596">
        <v>2207</v>
      </c>
      <c r="B1596" t="s">
        <v>366</v>
      </c>
      <c r="C1596">
        <v>2021</v>
      </c>
      <c r="D1596" s="2">
        <v>337716</v>
      </c>
      <c r="E1596" s="7">
        <v>77713.929999999993</v>
      </c>
      <c r="F1596" t="s">
        <v>45</v>
      </c>
      <c r="G1596" s="2">
        <v>116</v>
      </c>
      <c r="H1596" s="1">
        <v>16177762449.089899</v>
      </c>
      <c r="I1596" s="1">
        <v>7059688386.3599997</v>
      </c>
      <c r="J1596" s="1">
        <v>392855216.89999998</v>
      </c>
      <c r="K1596" s="1">
        <v>3044558175</v>
      </c>
      <c r="L1596" s="1">
        <v>83313543.450000003</v>
      </c>
      <c r="M1596" s="1">
        <v>245944438.240913</v>
      </c>
      <c r="N1596" s="1">
        <v>273666115.28002</v>
      </c>
      <c r="O1596" s="1">
        <v>27650748.535903599</v>
      </c>
      <c r="P1596" s="1">
        <v>245944438.240913</v>
      </c>
      <c r="Q1596" s="1">
        <v>69394197</v>
      </c>
      <c r="R1596" s="1">
        <v>41967250</v>
      </c>
      <c r="S1596" s="1">
        <v>1169456</v>
      </c>
      <c r="T1596" s="1">
        <v>47.852662558917203</v>
      </c>
      <c r="U1596" s="1">
        <v>2.3483996014430599</v>
      </c>
      <c r="V1596" s="1">
        <v>0</v>
      </c>
      <c r="Y1596" s="1">
        <v>5793517980</v>
      </c>
      <c r="Z1596" s="1">
        <v>1788669538.4614</v>
      </c>
      <c r="AA1596" s="1">
        <v>0</v>
      </c>
      <c r="AB1596" s="1">
        <v>5177186280</v>
      </c>
      <c r="AC1596" s="1">
        <v>1788669538.4614</v>
      </c>
      <c r="AD1596" s="1">
        <v>0</v>
      </c>
      <c r="AE1596" s="1">
        <v>5177186280</v>
      </c>
      <c r="AF1596" s="1">
        <v>1415588368.53105</v>
      </c>
      <c r="AG1596" s="1">
        <v>0</v>
      </c>
      <c r="AH1596" s="1">
        <v>5177186280</v>
      </c>
      <c r="AI1596" s="1">
        <v>1240020759.15207</v>
      </c>
      <c r="AJ1596" s="1">
        <v>0</v>
      </c>
      <c r="AK1596" s="1">
        <v>7698488041.5009098</v>
      </c>
      <c r="AL1596" s="1">
        <v>8220987173.6023102</v>
      </c>
      <c r="AM1596" s="1">
        <v>7604655473.6023102</v>
      </c>
      <c r="AN1596" s="1">
        <v>7231574303.6719704</v>
      </c>
      <c r="AO1596" s="1">
        <v>7056006694.2929802</v>
      </c>
      <c r="AP1596" s="1">
        <v>3429188582.2659202</v>
      </c>
      <c r="AQ1596" s="1">
        <v>1971978090</v>
      </c>
      <c r="AR1596" s="1">
        <v>1233148076.0403399</v>
      </c>
      <c r="AS1596" s="1">
        <v>1140698321.0403399</v>
      </c>
      <c r="AT1596" s="1">
        <v>1084736145.5507901</v>
      </c>
      <c r="AU1596" s="1">
        <v>1058401004.14394</v>
      </c>
      <c r="AV1596" s="1">
        <v>11127676623.7668</v>
      </c>
      <c r="AW1596" s="1">
        <v>12883323831.908501</v>
      </c>
      <c r="AX1596" s="1">
        <v>12174542376.908501</v>
      </c>
      <c r="AY1596" s="1">
        <v>11745499031.4886</v>
      </c>
      <c r="AZ1596" s="1">
        <v>11543596280.702801</v>
      </c>
      <c r="BA1596" s="1">
        <v>11543596280.702801</v>
      </c>
      <c r="BB1596" s="1">
        <v>9454135249.6426601</v>
      </c>
      <c r="BC1596" s="1">
        <v>8745353794.6426601</v>
      </c>
      <c r="BD1596" s="1">
        <v>8316310449.2227602</v>
      </c>
      <c r="BE1596" s="1">
        <v>8114407698.4369297</v>
      </c>
      <c r="BF1596" s="1">
        <v>8114407698.4369297</v>
      </c>
      <c r="BG1596" t="s">
        <v>39</v>
      </c>
    </row>
    <row r="1597" spans="1:59" x14ac:dyDescent="0.25">
      <c r="A1597">
        <v>2209</v>
      </c>
      <c r="B1597" t="s">
        <v>367</v>
      </c>
      <c r="C1597">
        <v>2017</v>
      </c>
      <c r="D1597" s="2">
        <v>94231</v>
      </c>
      <c r="E1597" s="7">
        <v>127387.9</v>
      </c>
      <c r="F1597" t="s">
        <v>43</v>
      </c>
      <c r="G1597" s="2">
        <v>117</v>
      </c>
      <c r="H1597" s="1">
        <v>4024134855</v>
      </c>
      <c r="I1597" s="1">
        <v>2016570156</v>
      </c>
      <c r="J1597" s="1">
        <v>128722544.00399999</v>
      </c>
      <c r="K1597" s="1">
        <v>668860971.12399995</v>
      </c>
      <c r="L1597" s="1">
        <v>235274322.83199999</v>
      </c>
      <c r="M1597" s="1">
        <v>296559945</v>
      </c>
      <c r="N1597" s="1">
        <v>52103574.899999999</v>
      </c>
      <c r="O1597" s="1">
        <v>19221545.122856401</v>
      </c>
      <c r="P1597" s="1">
        <v>294514704</v>
      </c>
      <c r="Q1597" s="1">
        <v>69410253</v>
      </c>
      <c r="R1597" s="1">
        <v>68301959</v>
      </c>
      <c r="S1597" s="1">
        <v>324164</v>
      </c>
      <c r="T1597" s="1">
        <v>47.766990816553303</v>
      </c>
      <c r="U1597" s="1">
        <v>4.6797937835637704</v>
      </c>
      <c r="V1597" s="1">
        <v>7003194</v>
      </c>
      <c r="W1597" s="1">
        <v>38.78</v>
      </c>
      <c r="X1597" s="1">
        <v>0.81</v>
      </c>
      <c r="Y1597" s="1">
        <v>1616532805</v>
      </c>
      <c r="Z1597" s="1">
        <v>1783983232.3631001</v>
      </c>
      <c r="AA1597" s="1">
        <v>136389416.15930399</v>
      </c>
      <c r="AB1597" s="1">
        <v>1444561230</v>
      </c>
      <c r="AC1597" s="1">
        <v>1783983232.3631001</v>
      </c>
      <c r="AD1597" s="1">
        <v>136389416.15930399</v>
      </c>
      <c r="AE1597" s="1">
        <v>1444561230</v>
      </c>
      <c r="AF1597" s="1">
        <v>1406726989.6507499</v>
      </c>
      <c r="AG1597" s="1">
        <v>136389416.15930399</v>
      </c>
      <c r="AH1597" s="1">
        <v>1444561230</v>
      </c>
      <c r="AI1597" s="1">
        <v>1229194640.13906</v>
      </c>
      <c r="AJ1597" s="1">
        <v>136389416.15930399</v>
      </c>
      <c r="AK1597" s="1">
        <v>2441852645.0039902</v>
      </c>
      <c r="AL1597" s="1">
        <v>3960142701.5264001</v>
      </c>
      <c r="AM1597" s="1">
        <v>3788171126.5264001</v>
      </c>
      <c r="AN1597" s="1">
        <v>3410914883.8140602</v>
      </c>
      <c r="AO1597" s="1">
        <v>3233382534.3023701</v>
      </c>
      <c r="AP1597" s="1">
        <v>975460413.97885597</v>
      </c>
      <c r="AQ1597" s="1">
        <v>0</v>
      </c>
      <c r="AR1597" s="1">
        <v>0</v>
      </c>
      <c r="AS1597" s="1">
        <v>0</v>
      </c>
      <c r="AT1597" s="1">
        <v>0</v>
      </c>
      <c r="AU1597" s="1">
        <v>0</v>
      </c>
      <c r="AV1597" s="1">
        <v>3417313058.9828501</v>
      </c>
      <c r="AW1597" s="1">
        <v>4935603115.5052605</v>
      </c>
      <c r="AX1597" s="1">
        <v>4763631540.5052605</v>
      </c>
      <c r="AY1597" s="1">
        <v>4386375297.7929096</v>
      </c>
      <c r="AZ1597" s="1">
        <v>4208842948.28122</v>
      </c>
      <c r="BA1597" s="1">
        <v>4024134855</v>
      </c>
      <c r="BB1597" s="1">
        <v>3960142701.5264001</v>
      </c>
      <c r="BC1597" s="1">
        <v>3788171126.5264001</v>
      </c>
      <c r="BD1597" s="1">
        <v>3410914883.8140602</v>
      </c>
      <c r="BE1597" s="1">
        <v>3233382534.3023701</v>
      </c>
      <c r="BF1597" s="1">
        <v>3048674441.0211401</v>
      </c>
      <c r="BG1597" t="s">
        <v>75</v>
      </c>
    </row>
    <row r="1598" spans="1:59" x14ac:dyDescent="0.25">
      <c r="A1598">
        <v>2209</v>
      </c>
      <c r="B1598" t="s">
        <v>367</v>
      </c>
      <c r="C1598">
        <v>2018</v>
      </c>
      <c r="D1598" s="2">
        <v>94580</v>
      </c>
      <c r="E1598" s="7">
        <v>127387.9</v>
      </c>
      <c r="F1598" t="s">
        <v>43</v>
      </c>
      <c r="G1598" s="2">
        <v>117</v>
      </c>
      <c r="H1598" s="1">
        <v>4039038900</v>
      </c>
      <c r="I1598" s="1">
        <v>2116304936.576</v>
      </c>
      <c r="J1598" s="1">
        <v>143689568.41999999</v>
      </c>
      <c r="K1598" s="1">
        <v>643021758.89999998</v>
      </c>
      <c r="L1598" s="1">
        <v>232562634.33199999</v>
      </c>
      <c r="M1598" s="1">
        <v>296559945</v>
      </c>
      <c r="N1598" s="1">
        <v>52103574.899999999</v>
      </c>
      <c r="O1598" s="1">
        <v>19221545.122856401</v>
      </c>
      <c r="P1598" s="1">
        <v>294514704</v>
      </c>
      <c r="Q1598" s="1">
        <v>69410253</v>
      </c>
      <c r="R1598" s="1">
        <v>68301959</v>
      </c>
      <c r="S1598" s="1">
        <v>324164</v>
      </c>
      <c r="T1598" s="1">
        <v>48.5726624075808</v>
      </c>
      <c r="U1598" s="1">
        <v>3.7092750130307799</v>
      </c>
      <c r="V1598" s="1">
        <v>7003194</v>
      </c>
      <c r="W1598" s="1">
        <v>38.78</v>
      </c>
      <c r="X1598" s="1">
        <v>0.81</v>
      </c>
      <c r="Y1598" s="1">
        <v>1622519900</v>
      </c>
      <c r="Z1598" s="1">
        <v>1857524656.28266</v>
      </c>
      <c r="AA1598" s="1">
        <v>136389416.15930399</v>
      </c>
      <c r="AB1598" s="1">
        <v>1449911400</v>
      </c>
      <c r="AC1598" s="1">
        <v>1857524656.28266</v>
      </c>
      <c r="AD1598" s="1">
        <v>136389416.15930399</v>
      </c>
      <c r="AE1598" s="1">
        <v>1449911400</v>
      </c>
      <c r="AF1598" s="1">
        <v>1464716719.6035199</v>
      </c>
      <c r="AG1598" s="1">
        <v>136389416.15930399</v>
      </c>
      <c r="AH1598" s="1">
        <v>1449911400</v>
      </c>
      <c r="AI1598" s="1">
        <v>1279865925.87216</v>
      </c>
      <c r="AJ1598" s="1">
        <v>136389416.15930399</v>
      </c>
      <c r="AK1598" s="1">
        <v>2556554449.9959998</v>
      </c>
      <c r="AL1598" s="1">
        <v>4054638244.8619699</v>
      </c>
      <c r="AM1598" s="1">
        <v>3882029744.8619699</v>
      </c>
      <c r="AN1598" s="1">
        <v>3489221808.1828198</v>
      </c>
      <c r="AO1598" s="1">
        <v>3304371014.4514599</v>
      </c>
      <c r="AP1598" s="1">
        <v>946909513.25485599</v>
      </c>
      <c r="AQ1598" s="1">
        <v>0</v>
      </c>
      <c r="AR1598" s="1">
        <v>0</v>
      </c>
      <c r="AS1598" s="1">
        <v>0</v>
      </c>
      <c r="AT1598" s="1">
        <v>0</v>
      </c>
      <c r="AU1598" s="1">
        <v>0</v>
      </c>
      <c r="AV1598" s="1">
        <v>3503463963.2508502</v>
      </c>
      <c r="AW1598" s="1">
        <v>5001547758.1168203</v>
      </c>
      <c r="AX1598" s="1">
        <v>4828939258.1168203</v>
      </c>
      <c r="AY1598" s="1">
        <v>4436131321.4376802</v>
      </c>
      <c r="AZ1598" s="1">
        <v>4251280527.7063198</v>
      </c>
      <c r="BA1598" s="1">
        <v>4039038900</v>
      </c>
      <c r="BB1598" s="1">
        <v>4054638244.8619699</v>
      </c>
      <c r="BC1598" s="1">
        <v>3882029744.8619699</v>
      </c>
      <c r="BD1598" s="1">
        <v>3489221808.1828198</v>
      </c>
      <c r="BE1598" s="1">
        <v>3304371014.4514599</v>
      </c>
      <c r="BF1598" s="1">
        <v>3092129386.7451401</v>
      </c>
      <c r="BG1598" t="s">
        <v>75</v>
      </c>
    </row>
    <row r="1599" spans="1:59" x14ac:dyDescent="0.25">
      <c r="A1599">
        <v>2209</v>
      </c>
      <c r="B1599" t="s">
        <v>367</v>
      </c>
      <c r="C1599">
        <v>2019</v>
      </c>
      <c r="D1599" s="2">
        <v>94929</v>
      </c>
      <c r="E1599" s="7">
        <v>127387.9</v>
      </c>
      <c r="F1599" t="s">
        <v>43</v>
      </c>
      <c r="G1599" s="2">
        <v>117</v>
      </c>
      <c r="H1599" s="1">
        <v>4053942945</v>
      </c>
      <c r="I1599" s="1">
        <v>1999975370.056</v>
      </c>
      <c r="J1599" s="1">
        <v>114642709.3</v>
      </c>
      <c r="K1599" s="1">
        <v>632488438.70000005</v>
      </c>
      <c r="L1599" s="1">
        <v>199346881.37599999</v>
      </c>
      <c r="M1599" s="1">
        <v>296559945</v>
      </c>
      <c r="N1599" s="1">
        <v>52103574.899999999</v>
      </c>
      <c r="O1599" s="1">
        <v>19221545.122856401</v>
      </c>
      <c r="P1599" s="1">
        <v>294514704</v>
      </c>
      <c r="Q1599" s="1">
        <v>69410253</v>
      </c>
      <c r="R1599" s="1">
        <v>68301959</v>
      </c>
      <c r="S1599" s="1">
        <v>324164</v>
      </c>
      <c r="T1599" s="1">
        <v>46.932808743867596</v>
      </c>
      <c r="U1599" s="1">
        <v>7.7335313732207096</v>
      </c>
      <c r="V1599" s="1">
        <v>7003194</v>
      </c>
      <c r="W1599" s="1">
        <v>38.78</v>
      </c>
      <c r="X1599" s="1">
        <v>0.81</v>
      </c>
      <c r="Y1599" s="1">
        <v>1628506995</v>
      </c>
      <c r="Z1599" s="1">
        <v>1623007723.07008</v>
      </c>
      <c r="AA1599" s="1">
        <v>136389416.15930399</v>
      </c>
      <c r="AB1599" s="1">
        <v>1455261570</v>
      </c>
      <c r="AC1599" s="1">
        <v>1623007723.07008</v>
      </c>
      <c r="AD1599" s="1">
        <v>136389416.15930399</v>
      </c>
      <c r="AE1599" s="1">
        <v>1455261570</v>
      </c>
      <c r="AF1599" s="1">
        <v>1279792728.4496</v>
      </c>
      <c r="AG1599" s="1">
        <v>136389416.15930399</v>
      </c>
      <c r="AH1599" s="1">
        <v>1455261570</v>
      </c>
      <c r="AI1599" s="1">
        <v>1118279789.8046601</v>
      </c>
      <c r="AJ1599" s="1">
        <v>136389416.15930399</v>
      </c>
      <c r="AK1599" s="1">
        <v>2411178024.3559999</v>
      </c>
      <c r="AL1599" s="1">
        <v>3797061547.5293899</v>
      </c>
      <c r="AM1599" s="1">
        <v>3623816122.5293899</v>
      </c>
      <c r="AN1599" s="1">
        <v>3280601127.9088998</v>
      </c>
      <c r="AO1599" s="1">
        <v>3119088189.2639699</v>
      </c>
      <c r="AP1599" s="1">
        <v>903160440.09885597</v>
      </c>
      <c r="AQ1599" s="1">
        <v>0</v>
      </c>
      <c r="AR1599" s="1">
        <v>0</v>
      </c>
      <c r="AS1599" s="1">
        <v>0</v>
      </c>
      <c r="AT1599" s="1">
        <v>0</v>
      </c>
      <c r="AU1599" s="1">
        <v>0</v>
      </c>
      <c r="AV1599" s="1">
        <v>3314338464.4548502</v>
      </c>
      <c r="AW1599" s="1">
        <v>4700221987.6282396</v>
      </c>
      <c r="AX1599" s="1">
        <v>4526976562.6282396</v>
      </c>
      <c r="AY1599" s="1">
        <v>4183761568.00776</v>
      </c>
      <c r="AZ1599" s="1">
        <v>4022248629.3628201</v>
      </c>
      <c r="BA1599" s="1">
        <v>4022248629.3628201</v>
      </c>
      <c r="BB1599" s="1">
        <v>3797061547.5293899</v>
      </c>
      <c r="BC1599" s="1">
        <v>3623816122.5293899</v>
      </c>
      <c r="BD1599" s="1">
        <v>3280601127.9088998</v>
      </c>
      <c r="BE1599" s="1">
        <v>3119088189.2639699</v>
      </c>
      <c r="BF1599" s="1">
        <v>3119088189.2639699</v>
      </c>
      <c r="BG1599" t="s">
        <v>39</v>
      </c>
    </row>
    <row r="1600" spans="1:59" x14ac:dyDescent="0.25">
      <c r="A1600">
        <v>2209</v>
      </c>
      <c r="B1600" t="s">
        <v>367</v>
      </c>
      <c r="C1600">
        <v>2020</v>
      </c>
      <c r="D1600" s="2">
        <v>94929</v>
      </c>
      <c r="E1600" s="7">
        <v>127387.9</v>
      </c>
      <c r="F1600" t="s">
        <v>43</v>
      </c>
      <c r="G1600" s="2">
        <v>117</v>
      </c>
      <c r="H1600" s="1">
        <v>4053942945</v>
      </c>
      <c r="I1600" s="1">
        <v>2270248054</v>
      </c>
      <c r="J1600" s="1">
        <v>145695095.83199999</v>
      </c>
      <c r="K1600" s="1">
        <v>548704370.60000002</v>
      </c>
      <c r="L1600" s="1">
        <v>222980836.30000001</v>
      </c>
      <c r="M1600" s="1">
        <v>296559945</v>
      </c>
      <c r="N1600" s="1">
        <v>52103574.899999999</v>
      </c>
      <c r="O1600" s="1">
        <v>19221545.122856401</v>
      </c>
      <c r="P1600" s="1">
        <v>294514704</v>
      </c>
      <c r="Q1600" s="1">
        <v>69410253</v>
      </c>
      <c r="R1600" s="1">
        <v>68301959</v>
      </c>
      <c r="S1600" s="1">
        <v>324164</v>
      </c>
      <c r="T1600" s="1">
        <v>48.963408670952298</v>
      </c>
      <c r="U1600" s="1">
        <v>3.1550520728455602</v>
      </c>
      <c r="V1600" s="1">
        <v>7003194</v>
      </c>
      <c r="W1600" s="1">
        <v>38.78</v>
      </c>
      <c r="X1600" s="1">
        <v>0.81</v>
      </c>
      <c r="Y1600" s="1">
        <v>1628506995</v>
      </c>
      <c r="Z1600" s="1">
        <v>1896650181.5043199</v>
      </c>
      <c r="AA1600" s="1">
        <v>136389416.15930399</v>
      </c>
      <c r="AB1600" s="1">
        <v>1455261570</v>
      </c>
      <c r="AC1600" s="1">
        <v>1896650181.5043199</v>
      </c>
      <c r="AD1600" s="1">
        <v>136389416.15930399</v>
      </c>
      <c r="AE1600" s="1">
        <v>1455261570</v>
      </c>
      <c r="AF1600" s="1">
        <v>1495568429.03392</v>
      </c>
      <c r="AG1600" s="1">
        <v>136389416.15930399</v>
      </c>
      <c r="AH1600" s="1">
        <v>1455261570</v>
      </c>
      <c r="AI1600" s="1">
        <v>1306824074.9302001</v>
      </c>
      <c r="AJ1600" s="1">
        <v>136389416.15930399</v>
      </c>
      <c r="AK1600" s="1">
        <v>2712503094.8319998</v>
      </c>
      <c r="AL1600" s="1">
        <v>4101756392.4956198</v>
      </c>
      <c r="AM1600" s="1">
        <v>3928510967.4956198</v>
      </c>
      <c r="AN1600" s="1">
        <v>3527429215.0252199</v>
      </c>
      <c r="AO1600" s="1">
        <v>3338684860.9215002</v>
      </c>
      <c r="AP1600" s="1">
        <v>843010326.92285597</v>
      </c>
      <c r="AQ1600" s="1">
        <v>0</v>
      </c>
      <c r="AR1600" s="1">
        <v>0</v>
      </c>
      <c r="AS1600" s="1">
        <v>0</v>
      </c>
      <c r="AT1600" s="1">
        <v>0</v>
      </c>
      <c r="AU1600" s="1">
        <v>0</v>
      </c>
      <c r="AV1600" s="1">
        <v>3555513421.7548499</v>
      </c>
      <c r="AW1600" s="1">
        <v>4944766719.4184799</v>
      </c>
      <c r="AX1600" s="1">
        <v>4771521294.4184799</v>
      </c>
      <c r="AY1600" s="1">
        <v>4370439541.9480801</v>
      </c>
      <c r="AZ1600" s="1">
        <v>4181695187.8443599</v>
      </c>
      <c r="BA1600" s="1">
        <v>4053942945</v>
      </c>
      <c r="BB1600" s="1">
        <v>4101756392.4956198</v>
      </c>
      <c r="BC1600" s="1">
        <v>3928510967.4956198</v>
      </c>
      <c r="BD1600" s="1">
        <v>3527429215.0252199</v>
      </c>
      <c r="BE1600" s="1">
        <v>3338684860.9215002</v>
      </c>
      <c r="BF1600" s="1">
        <v>3210932618.0771399</v>
      </c>
      <c r="BG1600" t="s">
        <v>75</v>
      </c>
    </row>
    <row r="1601" spans="1:59" x14ac:dyDescent="0.25">
      <c r="A1601">
        <v>2209</v>
      </c>
      <c r="B1601" t="s">
        <v>367</v>
      </c>
      <c r="C1601">
        <v>2021</v>
      </c>
      <c r="D1601" s="2">
        <v>95628</v>
      </c>
      <c r="E1601" s="7">
        <v>127387.9</v>
      </c>
      <c r="F1601" t="s">
        <v>43</v>
      </c>
      <c r="G1601" s="2">
        <v>117</v>
      </c>
      <c r="H1601" s="1">
        <v>4083793740</v>
      </c>
      <c r="I1601" s="1">
        <v>2273647202</v>
      </c>
      <c r="J1601" s="1">
        <v>158037205.80000001</v>
      </c>
      <c r="K1601" s="1">
        <v>627503420.19999897</v>
      </c>
      <c r="L1601" s="1">
        <v>246400848.30000001</v>
      </c>
      <c r="M1601" s="1">
        <v>296559945</v>
      </c>
      <c r="N1601" s="1">
        <v>52103574.899999999</v>
      </c>
      <c r="O1601" s="1">
        <v>19221545.122856401</v>
      </c>
      <c r="P1601" s="1">
        <v>294514704</v>
      </c>
      <c r="Q1601" s="1">
        <v>69410253</v>
      </c>
      <c r="R1601" s="1">
        <v>68301959</v>
      </c>
      <c r="S1601" s="1">
        <v>324164</v>
      </c>
      <c r="T1601" s="1">
        <v>48.524297678039403</v>
      </c>
      <c r="U1601" s="1">
        <v>3.9176585487458699</v>
      </c>
      <c r="V1601" s="1">
        <v>7003194</v>
      </c>
      <c r="W1601" s="1">
        <v>38.78</v>
      </c>
      <c r="X1601" s="1">
        <v>0.81</v>
      </c>
      <c r="Y1601" s="1">
        <v>1640498340</v>
      </c>
      <c r="Z1601" s="1">
        <v>1846894245.5876901</v>
      </c>
      <c r="AA1601" s="1">
        <v>136389416.15930399</v>
      </c>
      <c r="AB1601" s="1">
        <v>1465977240</v>
      </c>
      <c r="AC1601" s="1">
        <v>1846894245.5876901</v>
      </c>
      <c r="AD1601" s="1">
        <v>136389416.15930399</v>
      </c>
      <c r="AE1601" s="1">
        <v>1465977240</v>
      </c>
      <c r="AF1601" s="1">
        <v>1456334305.8204701</v>
      </c>
      <c r="AG1601" s="1">
        <v>136389416.15930399</v>
      </c>
      <c r="AH1601" s="1">
        <v>1465977240</v>
      </c>
      <c r="AI1601" s="1">
        <v>1272541392.9888401</v>
      </c>
      <c r="AJ1601" s="1">
        <v>136389416.15930399</v>
      </c>
      <c r="AK1601" s="1">
        <v>2728244352.8000002</v>
      </c>
      <c r="AL1601" s="1">
        <v>4076333911.5469999</v>
      </c>
      <c r="AM1601" s="1">
        <v>3901812811.5469999</v>
      </c>
      <c r="AN1601" s="1">
        <v>3511252871.7797699</v>
      </c>
      <c r="AO1601" s="1">
        <v>3327459958.9481401</v>
      </c>
      <c r="AP1601" s="1">
        <v>945229388.52285504</v>
      </c>
      <c r="AQ1601" s="1">
        <v>0</v>
      </c>
      <c r="AR1601" s="1">
        <v>0</v>
      </c>
      <c r="AS1601" s="1">
        <v>0</v>
      </c>
      <c r="AT1601" s="1">
        <v>0</v>
      </c>
      <c r="AU1601" s="1">
        <v>0</v>
      </c>
      <c r="AV1601" s="1">
        <v>3673473741.3228502</v>
      </c>
      <c r="AW1601" s="1">
        <v>5021563300.06985</v>
      </c>
      <c r="AX1601" s="1">
        <v>4847042200.06985</v>
      </c>
      <c r="AY1601" s="1">
        <v>4456482260.3026304</v>
      </c>
      <c r="AZ1601" s="1">
        <v>4272689347.4710002</v>
      </c>
      <c r="BA1601" s="1">
        <v>4083793740</v>
      </c>
      <c r="BB1601" s="1">
        <v>4076333911.5469999</v>
      </c>
      <c r="BC1601" s="1">
        <v>3901812811.5469999</v>
      </c>
      <c r="BD1601" s="1">
        <v>3511252871.7797699</v>
      </c>
      <c r="BE1601" s="1">
        <v>3327459958.9481401</v>
      </c>
      <c r="BF1601" s="1">
        <v>3138564351.4771399</v>
      </c>
      <c r="BG1601" t="s">
        <v>75</v>
      </c>
    </row>
    <row r="1602" spans="1:59" x14ac:dyDescent="0.25">
      <c r="A1602">
        <v>2210</v>
      </c>
      <c r="B1602" t="s">
        <v>368</v>
      </c>
      <c r="C1602">
        <v>2017</v>
      </c>
      <c r="D1602" s="2">
        <v>123983</v>
      </c>
      <c r="E1602" s="7">
        <v>135377.20000000001</v>
      </c>
      <c r="F1602" t="s">
        <v>41</v>
      </c>
      <c r="G1602" s="2">
        <v>186</v>
      </c>
      <c r="H1602" s="1">
        <v>8417205870</v>
      </c>
      <c r="I1602" s="1">
        <v>2793900000</v>
      </c>
      <c r="J1602" s="1">
        <v>404500000</v>
      </c>
      <c r="K1602" s="1">
        <v>3521100000</v>
      </c>
      <c r="L1602" s="1">
        <v>0</v>
      </c>
      <c r="M1602" s="1">
        <v>175216052.70985299</v>
      </c>
      <c r="N1602" s="1">
        <v>157099549.47676101</v>
      </c>
      <c r="O1602" s="1">
        <v>74488948.948521599</v>
      </c>
      <c r="P1602" s="1">
        <v>152629039.03301799</v>
      </c>
      <c r="Q1602" s="1">
        <v>57335675</v>
      </c>
      <c r="R1602" s="1">
        <v>16212092</v>
      </c>
      <c r="S1602" s="1">
        <v>557448</v>
      </c>
      <c r="T1602" s="1">
        <v>44.404821585925802</v>
      </c>
      <c r="U1602" s="1">
        <v>4.6884072165186597</v>
      </c>
      <c r="V1602" s="1">
        <v>0</v>
      </c>
      <c r="Y1602" s="1">
        <v>2126928365</v>
      </c>
      <c r="Z1602" s="1">
        <v>1207075249.1243701</v>
      </c>
      <c r="AA1602" s="1">
        <v>0</v>
      </c>
      <c r="AB1602" s="1">
        <v>1900659390</v>
      </c>
      <c r="AC1602" s="1">
        <v>1207075249.1243701</v>
      </c>
      <c r="AD1602" s="1">
        <v>0</v>
      </c>
      <c r="AE1602" s="1">
        <v>1900659390</v>
      </c>
      <c r="AF1602" s="1">
        <v>953488682.04648399</v>
      </c>
      <c r="AG1602" s="1">
        <v>0</v>
      </c>
      <c r="AH1602" s="1">
        <v>1900659390</v>
      </c>
      <c r="AI1602" s="1">
        <v>834153826.95100498</v>
      </c>
      <c r="AJ1602" s="1">
        <v>0</v>
      </c>
      <c r="AK1602" s="1">
        <v>3373616052.7098498</v>
      </c>
      <c r="AL1602" s="1">
        <v>3891132653.1573901</v>
      </c>
      <c r="AM1602" s="1">
        <v>3664863678.1573901</v>
      </c>
      <c r="AN1602" s="1">
        <v>3411277111.0795002</v>
      </c>
      <c r="AO1602" s="1">
        <v>3291942255.9840202</v>
      </c>
      <c r="AP1602" s="1">
        <v>3752688498.4252801</v>
      </c>
      <c r="AQ1602" s="1">
        <v>0</v>
      </c>
      <c r="AR1602" s="1">
        <v>0</v>
      </c>
      <c r="AS1602" s="1">
        <v>0</v>
      </c>
      <c r="AT1602" s="1">
        <v>0</v>
      </c>
      <c r="AU1602" s="1">
        <v>0</v>
      </c>
      <c r="AV1602" s="1">
        <v>7126304551.1351299</v>
      </c>
      <c r="AW1602" s="1">
        <v>7643821151.5826702</v>
      </c>
      <c r="AX1602" s="1">
        <v>7417552176.5826702</v>
      </c>
      <c r="AY1602" s="1">
        <v>7163965609.5047798</v>
      </c>
      <c r="AZ1602" s="1">
        <v>7044630754.4092999</v>
      </c>
      <c r="BA1602" s="1">
        <v>7044630754.4092999</v>
      </c>
      <c r="BB1602" s="1">
        <v>3891132653.1573901</v>
      </c>
      <c r="BC1602" s="1">
        <v>3664863678.1573901</v>
      </c>
      <c r="BD1602" s="1">
        <v>3411277111.0795002</v>
      </c>
      <c r="BE1602" s="1">
        <v>3291942255.9840202</v>
      </c>
      <c r="BF1602" s="1">
        <v>3291942255.9840202</v>
      </c>
      <c r="BG1602" t="s">
        <v>39</v>
      </c>
    </row>
    <row r="1603" spans="1:59" x14ac:dyDescent="0.25">
      <c r="A1603">
        <v>2210</v>
      </c>
      <c r="B1603" t="s">
        <v>368</v>
      </c>
      <c r="C1603">
        <v>2018</v>
      </c>
      <c r="D1603" s="2">
        <v>129604</v>
      </c>
      <c r="E1603" s="7">
        <v>135377.20000000001</v>
      </c>
      <c r="F1603" t="s">
        <v>41</v>
      </c>
      <c r="G1603" s="2">
        <v>186</v>
      </c>
      <c r="H1603" s="1">
        <v>8798815560</v>
      </c>
      <c r="I1603" s="1">
        <v>2866200000</v>
      </c>
      <c r="J1603" s="1">
        <v>525299999.99999899</v>
      </c>
      <c r="K1603" s="1">
        <v>3538500000</v>
      </c>
      <c r="L1603" s="1">
        <v>0</v>
      </c>
      <c r="M1603" s="1">
        <v>175216052.70985299</v>
      </c>
      <c r="N1603" s="1">
        <v>157099549.47676101</v>
      </c>
      <c r="O1603" s="1">
        <v>74488948.948521599</v>
      </c>
      <c r="P1603" s="1">
        <v>152629039.03301799</v>
      </c>
      <c r="Q1603" s="1">
        <v>57335675</v>
      </c>
      <c r="R1603" s="1">
        <v>16212092</v>
      </c>
      <c r="S1603" s="1">
        <v>557448</v>
      </c>
      <c r="T1603" s="1">
        <v>43.7180991090787</v>
      </c>
      <c r="U1603" s="1">
        <v>2.6646921036829201</v>
      </c>
      <c r="V1603" s="1">
        <v>0</v>
      </c>
      <c r="Y1603" s="1">
        <v>2223356620</v>
      </c>
      <c r="Z1603" s="1">
        <v>1247709600.05426</v>
      </c>
      <c r="AA1603" s="1">
        <v>0</v>
      </c>
      <c r="AB1603" s="1">
        <v>1986829320</v>
      </c>
      <c r="AC1603" s="1">
        <v>1247709600.05426</v>
      </c>
      <c r="AD1603" s="1">
        <v>0</v>
      </c>
      <c r="AE1603" s="1">
        <v>1986829320</v>
      </c>
      <c r="AF1603" s="1">
        <v>985586427.18877101</v>
      </c>
      <c r="AG1603" s="1">
        <v>0</v>
      </c>
      <c r="AH1603" s="1">
        <v>1986829320</v>
      </c>
      <c r="AI1603" s="1">
        <v>862234345.84030104</v>
      </c>
      <c r="AJ1603" s="1">
        <v>0</v>
      </c>
      <c r="AK1603" s="1">
        <v>3566716052.7098498</v>
      </c>
      <c r="AL1603" s="1">
        <v>4148995259.0872798</v>
      </c>
      <c r="AM1603" s="1">
        <v>3912467959.0872798</v>
      </c>
      <c r="AN1603" s="1">
        <v>3650344786.2217798</v>
      </c>
      <c r="AO1603" s="1">
        <v>3526992704.8733101</v>
      </c>
      <c r="AP1603" s="1">
        <v>3770088498.4252801</v>
      </c>
      <c r="AQ1603" s="1">
        <v>0</v>
      </c>
      <c r="AR1603" s="1">
        <v>0</v>
      </c>
      <c r="AS1603" s="1">
        <v>0</v>
      </c>
      <c r="AT1603" s="1">
        <v>0</v>
      </c>
      <c r="AU1603" s="1">
        <v>0</v>
      </c>
      <c r="AV1603" s="1">
        <v>7336804551.1351299</v>
      </c>
      <c r="AW1603" s="1">
        <v>7919083757.5125599</v>
      </c>
      <c r="AX1603" s="1">
        <v>7682556457.5125599</v>
      </c>
      <c r="AY1603" s="1">
        <v>7420433284.6470699</v>
      </c>
      <c r="AZ1603" s="1">
        <v>7297081203.2986002</v>
      </c>
      <c r="BA1603" s="1">
        <v>7297081203.2986002</v>
      </c>
      <c r="BB1603" s="1">
        <v>4148995259.0872798</v>
      </c>
      <c r="BC1603" s="1">
        <v>3912467959.0872798</v>
      </c>
      <c r="BD1603" s="1">
        <v>3650344786.2217798</v>
      </c>
      <c r="BE1603" s="1">
        <v>3526992704.8733101</v>
      </c>
      <c r="BF1603" s="1">
        <v>3526992704.8733101</v>
      </c>
      <c r="BG1603" t="s">
        <v>39</v>
      </c>
    </row>
    <row r="1604" spans="1:59" x14ac:dyDescent="0.25">
      <c r="A1604">
        <v>2210</v>
      </c>
      <c r="B1604" t="s">
        <v>368</v>
      </c>
      <c r="C1604">
        <v>2019</v>
      </c>
      <c r="D1604" s="2">
        <v>129104</v>
      </c>
      <c r="E1604" s="7">
        <v>135377.20000000001</v>
      </c>
      <c r="F1604" t="s">
        <v>41</v>
      </c>
      <c r="G1604" s="2">
        <v>186</v>
      </c>
      <c r="H1604" s="1">
        <v>8764870560</v>
      </c>
      <c r="I1604" s="1">
        <v>2853500000</v>
      </c>
      <c r="J1604" s="1">
        <v>411300000</v>
      </c>
      <c r="K1604" s="1">
        <v>3568700000</v>
      </c>
      <c r="L1604" s="1">
        <v>0</v>
      </c>
      <c r="M1604" s="1">
        <v>175216052.70985299</v>
      </c>
      <c r="N1604" s="1">
        <v>157099549.47676101</v>
      </c>
      <c r="O1604" s="1">
        <v>74488948.948521599</v>
      </c>
      <c r="P1604" s="1">
        <v>152629039.03301799</v>
      </c>
      <c r="Q1604" s="1">
        <v>57335675</v>
      </c>
      <c r="R1604" s="1">
        <v>16212092</v>
      </c>
      <c r="S1604" s="1">
        <v>557448</v>
      </c>
      <c r="T1604" s="1">
        <v>43.583579798921498</v>
      </c>
      <c r="U1604" s="1">
        <v>5.0529661110177404</v>
      </c>
      <c r="V1604" s="1">
        <v>0</v>
      </c>
      <c r="Y1604" s="1">
        <v>2214779120</v>
      </c>
      <c r="Z1604" s="1">
        <v>1171035977.3078301</v>
      </c>
      <c r="AA1604" s="1">
        <v>0</v>
      </c>
      <c r="AB1604" s="1">
        <v>1979164320</v>
      </c>
      <c r="AC1604" s="1">
        <v>1171035977.3078301</v>
      </c>
      <c r="AD1604" s="1">
        <v>0</v>
      </c>
      <c r="AE1604" s="1">
        <v>1979164320</v>
      </c>
      <c r="AF1604" s="1">
        <v>925020665.81369495</v>
      </c>
      <c r="AG1604" s="1">
        <v>0</v>
      </c>
      <c r="AH1604" s="1">
        <v>1979164320</v>
      </c>
      <c r="AI1604" s="1">
        <v>809248754.52233505</v>
      </c>
      <c r="AJ1604" s="1">
        <v>0</v>
      </c>
      <c r="AK1604" s="1">
        <v>3440016052.7098498</v>
      </c>
      <c r="AL1604" s="1">
        <v>3949744136.3408499</v>
      </c>
      <c r="AM1604" s="1">
        <v>3714129336.3408499</v>
      </c>
      <c r="AN1604" s="1">
        <v>3468114024.8467102</v>
      </c>
      <c r="AO1604" s="1">
        <v>3352342113.5553498</v>
      </c>
      <c r="AP1604" s="1">
        <v>3800288498.4252801</v>
      </c>
      <c r="AQ1604" s="1">
        <v>0</v>
      </c>
      <c r="AR1604" s="1">
        <v>0</v>
      </c>
      <c r="AS1604" s="1">
        <v>0</v>
      </c>
      <c r="AT1604" s="1">
        <v>0</v>
      </c>
      <c r="AU1604" s="1">
        <v>0</v>
      </c>
      <c r="AV1604" s="1">
        <v>7240304551.1351299</v>
      </c>
      <c r="AW1604" s="1">
        <v>7750032634.7661304</v>
      </c>
      <c r="AX1604" s="1">
        <v>7514417834.7661304</v>
      </c>
      <c r="AY1604" s="1">
        <v>7268402523.2719898</v>
      </c>
      <c r="AZ1604" s="1">
        <v>7152630611.9806299</v>
      </c>
      <c r="BA1604" s="1">
        <v>7152630611.9806299</v>
      </c>
      <c r="BB1604" s="1">
        <v>3949744136.3408499</v>
      </c>
      <c r="BC1604" s="1">
        <v>3714129336.3408499</v>
      </c>
      <c r="BD1604" s="1">
        <v>3468114024.8467102</v>
      </c>
      <c r="BE1604" s="1">
        <v>3352342113.5553498</v>
      </c>
      <c r="BF1604" s="1">
        <v>3352342113.5553498</v>
      </c>
      <c r="BG1604" t="s">
        <v>39</v>
      </c>
    </row>
    <row r="1605" spans="1:59" x14ac:dyDescent="0.25">
      <c r="A1605">
        <v>2210</v>
      </c>
      <c r="B1605" t="s">
        <v>368</v>
      </c>
      <c r="C1605">
        <v>2020</v>
      </c>
      <c r="D1605" s="2">
        <v>129104</v>
      </c>
      <c r="E1605" s="7">
        <v>135377.20000000001</v>
      </c>
      <c r="F1605" t="s">
        <v>41</v>
      </c>
      <c r="G1605" s="2">
        <v>186</v>
      </c>
      <c r="H1605" s="1">
        <v>8764870560</v>
      </c>
      <c r="I1605" s="1">
        <v>3092300000</v>
      </c>
      <c r="J1605" s="1">
        <v>271200000</v>
      </c>
      <c r="K1605" s="1">
        <v>3316800000</v>
      </c>
      <c r="L1605" s="1">
        <v>0</v>
      </c>
      <c r="M1605" s="1">
        <v>175216052.70985299</v>
      </c>
      <c r="N1605" s="1">
        <v>157099549.47676101</v>
      </c>
      <c r="O1605" s="1">
        <v>74488948.948521599</v>
      </c>
      <c r="P1605" s="1">
        <v>152629039.03301799</v>
      </c>
      <c r="Q1605" s="1">
        <v>57335675</v>
      </c>
      <c r="R1605" s="1">
        <v>16212092</v>
      </c>
      <c r="S1605" s="1">
        <v>557448</v>
      </c>
      <c r="T1605" s="1">
        <v>44.588585628629303</v>
      </c>
      <c r="U1605" s="1">
        <v>1.3642849154010299</v>
      </c>
      <c r="V1605" s="1">
        <v>0</v>
      </c>
      <c r="Y1605" s="1">
        <v>2214779120</v>
      </c>
      <c r="Z1605" s="1">
        <v>1313688165.96486</v>
      </c>
      <c r="AA1605" s="1">
        <v>0</v>
      </c>
      <c r="AB1605" s="1">
        <v>1979164320</v>
      </c>
      <c r="AC1605" s="1">
        <v>1313688165.96486</v>
      </c>
      <c r="AD1605" s="1">
        <v>0</v>
      </c>
      <c r="AE1605" s="1">
        <v>1979164320</v>
      </c>
      <c r="AF1605" s="1">
        <v>1037703986.47022</v>
      </c>
      <c r="AG1605" s="1">
        <v>0</v>
      </c>
      <c r="AH1605" s="1">
        <v>1979164320</v>
      </c>
      <c r="AI1605" s="1">
        <v>907829078.47274101</v>
      </c>
      <c r="AJ1605" s="1">
        <v>0</v>
      </c>
      <c r="AK1605" s="1">
        <v>3538716052.7098498</v>
      </c>
      <c r="AL1605" s="1">
        <v>3952296324.99788</v>
      </c>
      <c r="AM1605" s="1">
        <v>3716681524.99788</v>
      </c>
      <c r="AN1605" s="1">
        <v>3440697345.5032301</v>
      </c>
      <c r="AO1605" s="1">
        <v>3310822437.5057602</v>
      </c>
      <c r="AP1605" s="1">
        <v>3548388498.4252801</v>
      </c>
      <c r="AQ1605" s="1">
        <v>0</v>
      </c>
      <c r="AR1605" s="1">
        <v>0</v>
      </c>
      <c r="AS1605" s="1">
        <v>0</v>
      </c>
      <c r="AT1605" s="1">
        <v>0</v>
      </c>
      <c r="AU1605" s="1">
        <v>0</v>
      </c>
      <c r="AV1605" s="1">
        <v>7087104551.1351299</v>
      </c>
      <c r="AW1605" s="1">
        <v>7500684823.4231596</v>
      </c>
      <c r="AX1605" s="1">
        <v>7265070023.4231596</v>
      </c>
      <c r="AY1605" s="1">
        <v>6989085843.9285202</v>
      </c>
      <c r="AZ1605" s="1">
        <v>6859210935.9310398</v>
      </c>
      <c r="BA1605" s="1">
        <v>6859210935.9310398</v>
      </c>
      <c r="BB1605" s="1">
        <v>3952296324.99788</v>
      </c>
      <c r="BC1605" s="1">
        <v>3716681524.99788</v>
      </c>
      <c r="BD1605" s="1">
        <v>3440697345.5032301</v>
      </c>
      <c r="BE1605" s="1">
        <v>3310822437.5057602</v>
      </c>
      <c r="BF1605" s="1">
        <v>3310822437.5057602</v>
      </c>
      <c r="BG1605" t="s">
        <v>39</v>
      </c>
    </row>
    <row r="1606" spans="1:59" x14ac:dyDescent="0.25">
      <c r="A1606">
        <v>2210</v>
      </c>
      <c r="B1606" t="s">
        <v>368</v>
      </c>
      <c r="C1606">
        <v>2021</v>
      </c>
      <c r="D1606" s="2">
        <v>129104</v>
      </c>
      <c r="E1606" s="7">
        <v>135377.20000000001</v>
      </c>
      <c r="F1606" t="s">
        <v>41</v>
      </c>
      <c r="G1606" s="2">
        <v>186</v>
      </c>
      <c r="H1606" s="1">
        <v>8764870560</v>
      </c>
      <c r="I1606" s="1">
        <v>2877200000</v>
      </c>
      <c r="J1606" s="1">
        <v>369300000</v>
      </c>
      <c r="K1606" s="1">
        <v>3232800000</v>
      </c>
      <c r="L1606" s="1">
        <v>0</v>
      </c>
      <c r="M1606" s="1">
        <v>175216052.70985299</v>
      </c>
      <c r="N1606" s="1">
        <v>157099549.47676101</v>
      </c>
      <c r="O1606" s="1">
        <v>74488948.948521599</v>
      </c>
      <c r="P1606" s="1">
        <v>152629039.03301799</v>
      </c>
      <c r="Q1606" s="1">
        <v>57335675</v>
      </c>
      <c r="R1606" s="1">
        <v>16212092</v>
      </c>
      <c r="S1606" s="1">
        <v>557448</v>
      </c>
      <c r="T1606" s="1">
        <v>43.903505696358401</v>
      </c>
      <c r="U1606" s="1">
        <v>3.51322530954595</v>
      </c>
      <c r="V1606" s="1">
        <v>0</v>
      </c>
      <c r="Y1606" s="1">
        <v>2214779120</v>
      </c>
      <c r="Z1606" s="1">
        <v>1227555622.3844199</v>
      </c>
      <c r="AA1606" s="1">
        <v>0</v>
      </c>
      <c r="AB1606" s="1">
        <v>1979164320</v>
      </c>
      <c r="AC1606" s="1">
        <v>1227555622.3844199</v>
      </c>
      <c r="AD1606" s="1">
        <v>0</v>
      </c>
      <c r="AE1606" s="1">
        <v>1979164320</v>
      </c>
      <c r="AF1606" s="1">
        <v>969666467.25225604</v>
      </c>
      <c r="AG1606" s="1">
        <v>0</v>
      </c>
      <c r="AH1606" s="1">
        <v>1979164320</v>
      </c>
      <c r="AI1606" s="1">
        <v>848306864.83712006</v>
      </c>
      <c r="AJ1606" s="1">
        <v>0</v>
      </c>
      <c r="AK1606" s="1">
        <v>3421716052.7098498</v>
      </c>
      <c r="AL1606" s="1">
        <v>3964263781.4174299</v>
      </c>
      <c r="AM1606" s="1">
        <v>3728648981.4174299</v>
      </c>
      <c r="AN1606" s="1">
        <v>3470759826.2852702</v>
      </c>
      <c r="AO1606" s="1">
        <v>3349400223.8701301</v>
      </c>
      <c r="AP1606" s="1">
        <v>3464388498.4252801</v>
      </c>
      <c r="AQ1606" s="1">
        <v>0</v>
      </c>
      <c r="AR1606" s="1">
        <v>0</v>
      </c>
      <c r="AS1606" s="1">
        <v>0</v>
      </c>
      <c r="AT1606" s="1">
        <v>0</v>
      </c>
      <c r="AU1606" s="1">
        <v>0</v>
      </c>
      <c r="AV1606" s="1">
        <v>6886104551.1351299</v>
      </c>
      <c r="AW1606" s="1">
        <v>7428652279.84272</v>
      </c>
      <c r="AX1606" s="1">
        <v>7193037479.84272</v>
      </c>
      <c r="AY1606" s="1">
        <v>6935148324.7105503</v>
      </c>
      <c r="AZ1606" s="1">
        <v>6813788722.2954197</v>
      </c>
      <c r="BA1606" s="1">
        <v>6813788722.2954197</v>
      </c>
      <c r="BB1606" s="1">
        <v>3964263781.4174299</v>
      </c>
      <c r="BC1606" s="1">
        <v>3728648981.4174299</v>
      </c>
      <c r="BD1606" s="1">
        <v>3470759826.2852702</v>
      </c>
      <c r="BE1606" s="1">
        <v>3349400223.8701301</v>
      </c>
      <c r="BF1606" s="1">
        <v>3349400223.8701301</v>
      </c>
      <c r="BG1606" t="s">
        <v>39</v>
      </c>
    </row>
    <row r="1607" spans="1:59" x14ac:dyDescent="0.25">
      <c r="A1607">
        <v>2213</v>
      </c>
      <c r="B1607" t="s">
        <v>369</v>
      </c>
      <c r="C1607">
        <v>2017</v>
      </c>
      <c r="D1607" s="2">
        <v>97767</v>
      </c>
      <c r="E1607" s="7">
        <v>106610.71</v>
      </c>
      <c r="F1607" t="s">
        <v>43</v>
      </c>
      <c r="G1607" s="2">
        <v>110</v>
      </c>
      <c r="H1607" s="1">
        <v>3925345050</v>
      </c>
      <c r="I1607" s="1">
        <v>1474400000</v>
      </c>
      <c r="J1607" s="1">
        <v>162100000</v>
      </c>
      <c r="K1607" s="1">
        <v>753200000</v>
      </c>
      <c r="L1607" s="1">
        <v>2000000</v>
      </c>
      <c r="M1607" s="1">
        <v>166173987.99999899</v>
      </c>
      <c r="N1607" s="1">
        <v>65733922.229999997</v>
      </c>
      <c r="O1607" s="1">
        <v>32410898.153371301</v>
      </c>
      <c r="P1607" s="1">
        <v>166173987.99999899</v>
      </c>
      <c r="Q1607" s="1">
        <v>46231878</v>
      </c>
      <c r="R1607" s="1">
        <v>21402087</v>
      </c>
      <c r="S1607" s="1">
        <v>262460</v>
      </c>
      <c r="T1607" s="1">
        <v>40.427736212839001</v>
      </c>
      <c r="U1607" s="1">
        <v>9.2581292648955102</v>
      </c>
      <c r="V1607" s="1">
        <v>928652</v>
      </c>
      <c r="W1607" s="1">
        <v>23.41</v>
      </c>
      <c r="X1607" s="1">
        <v>1.06</v>
      </c>
      <c r="Y1607" s="1">
        <v>1677192885</v>
      </c>
      <c r="Z1607" s="1">
        <v>785998483.77810597</v>
      </c>
      <c r="AA1607" s="1">
        <v>13478640.8584</v>
      </c>
      <c r="AB1607" s="1">
        <v>1498768110</v>
      </c>
      <c r="AC1607" s="1">
        <v>785998483.77810597</v>
      </c>
      <c r="AD1607" s="1">
        <v>13478640.8584</v>
      </c>
      <c r="AE1607" s="1">
        <v>1498768110</v>
      </c>
      <c r="AF1607" s="1">
        <v>620051623.08671999</v>
      </c>
      <c r="AG1607" s="1">
        <v>13478640.8584</v>
      </c>
      <c r="AH1607" s="1">
        <v>1498768110</v>
      </c>
      <c r="AI1607" s="1">
        <v>541958982.76136196</v>
      </c>
      <c r="AJ1607" s="1">
        <v>13478640.8584</v>
      </c>
      <c r="AK1607" s="1">
        <v>1802673987.99999</v>
      </c>
      <c r="AL1607" s="1">
        <v>2804943997.6364999</v>
      </c>
      <c r="AM1607" s="1">
        <v>2626519222.6364999</v>
      </c>
      <c r="AN1607" s="1">
        <v>2460572361.9451199</v>
      </c>
      <c r="AO1607" s="1">
        <v>2382479721.61976</v>
      </c>
      <c r="AP1607" s="1">
        <v>853344820.383371</v>
      </c>
      <c r="AQ1607" s="1">
        <v>0</v>
      </c>
      <c r="AR1607" s="1">
        <v>0</v>
      </c>
      <c r="AS1607" s="1">
        <v>0</v>
      </c>
      <c r="AT1607" s="1">
        <v>0</v>
      </c>
      <c r="AU1607" s="1">
        <v>0</v>
      </c>
      <c r="AV1607" s="1">
        <v>2656018808.3833699</v>
      </c>
      <c r="AW1607" s="1">
        <v>3658288818.0198698</v>
      </c>
      <c r="AX1607" s="1">
        <v>3479864043.0198698</v>
      </c>
      <c r="AY1607" s="1">
        <v>3313917182.3284898</v>
      </c>
      <c r="AZ1607" s="1">
        <v>3235824542.00313</v>
      </c>
      <c r="BA1607" s="1">
        <v>3235824542.00313</v>
      </c>
      <c r="BB1607" s="1">
        <v>2804943997.6364999</v>
      </c>
      <c r="BC1607" s="1">
        <v>2626519222.6364999</v>
      </c>
      <c r="BD1607" s="1">
        <v>2460572361.9451199</v>
      </c>
      <c r="BE1607" s="1">
        <v>2382479721.61976</v>
      </c>
      <c r="BF1607" s="1">
        <v>2382479721.61976</v>
      </c>
      <c r="BG1607" t="s">
        <v>39</v>
      </c>
    </row>
    <row r="1608" spans="1:59" x14ac:dyDescent="0.25">
      <c r="A1608">
        <v>2213</v>
      </c>
      <c r="B1608" t="s">
        <v>369</v>
      </c>
      <c r="C1608">
        <v>2018</v>
      </c>
      <c r="D1608" s="2">
        <v>98087</v>
      </c>
      <c r="E1608" s="7">
        <v>106610.71</v>
      </c>
      <c r="F1608" t="s">
        <v>43</v>
      </c>
      <c r="G1608" s="2">
        <v>110</v>
      </c>
      <c r="H1608" s="1">
        <v>3938193050</v>
      </c>
      <c r="I1608" s="1">
        <v>1488700000</v>
      </c>
      <c r="J1608" s="1">
        <v>133600000</v>
      </c>
      <c r="K1608" s="1">
        <v>759299999.99999905</v>
      </c>
      <c r="L1608" s="1">
        <v>2200000</v>
      </c>
      <c r="M1608" s="1">
        <v>166173987.99999899</v>
      </c>
      <c r="N1608" s="1">
        <v>65733922.229999997</v>
      </c>
      <c r="O1608" s="1">
        <v>32410898.153371301</v>
      </c>
      <c r="P1608" s="1">
        <v>166173987.99999899</v>
      </c>
      <c r="Q1608" s="1">
        <v>46231878</v>
      </c>
      <c r="R1608" s="1">
        <v>21402087</v>
      </c>
      <c r="S1608" s="1">
        <v>262460</v>
      </c>
      <c r="T1608" s="1">
        <v>38.894480516389102</v>
      </c>
      <c r="U1608" s="1">
        <v>6.91080383851705</v>
      </c>
      <c r="V1608" s="1">
        <v>928652</v>
      </c>
      <c r="W1608" s="1">
        <v>23.41</v>
      </c>
      <c r="X1608" s="1">
        <v>1.06</v>
      </c>
      <c r="Y1608" s="1">
        <v>1682682485</v>
      </c>
      <c r="Z1608" s="1">
        <v>806526736.65219998</v>
      </c>
      <c r="AA1608" s="1">
        <v>13478640.8584</v>
      </c>
      <c r="AB1608" s="1">
        <v>1503673710</v>
      </c>
      <c r="AC1608" s="1">
        <v>806526736.65219998</v>
      </c>
      <c r="AD1608" s="1">
        <v>13478640.8584</v>
      </c>
      <c r="AE1608" s="1">
        <v>1503673710</v>
      </c>
      <c r="AF1608" s="1">
        <v>636245772.02773798</v>
      </c>
      <c r="AG1608" s="1">
        <v>13478640.8584</v>
      </c>
      <c r="AH1608" s="1">
        <v>1503673710</v>
      </c>
      <c r="AI1608" s="1">
        <v>556113553.38093197</v>
      </c>
      <c r="AJ1608" s="1">
        <v>13478640.8584</v>
      </c>
      <c r="AK1608" s="1">
        <v>1788473987.99999</v>
      </c>
      <c r="AL1608" s="1">
        <v>2802461850.5105901</v>
      </c>
      <c r="AM1608" s="1">
        <v>2623453075.5105901</v>
      </c>
      <c r="AN1608" s="1">
        <v>2453172110.8861299</v>
      </c>
      <c r="AO1608" s="1">
        <v>2373039892.2393298</v>
      </c>
      <c r="AP1608" s="1">
        <v>859644820.38337004</v>
      </c>
      <c r="AQ1608" s="1">
        <v>0</v>
      </c>
      <c r="AR1608" s="1">
        <v>0</v>
      </c>
      <c r="AS1608" s="1">
        <v>0</v>
      </c>
      <c r="AT1608" s="1">
        <v>0</v>
      </c>
      <c r="AU1608" s="1">
        <v>0</v>
      </c>
      <c r="AV1608" s="1">
        <v>2648118808.3833599</v>
      </c>
      <c r="AW1608" s="1">
        <v>3662106670.89397</v>
      </c>
      <c r="AX1608" s="1">
        <v>3483097895.89397</v>
      </c>
      <c r="AY1608" s="1">
        <v>3312816931.2694998</v>
      </c>
      <c r="AZ1608" s="1">
        <v>3232684712.6227002</v>
      </c>
      <c r="BA1608" s="1">
        <v>3232684712.6227002</v>
      </c>
      <c r="BB1608" s="1">
        <v>2802461850.5105901</v>
      </c>
      <c r="BC1608" s="1">
        <v>2623453075.5105901</v>
      </c>
      <c r="BD1608" s="1">
        <v>2453172110.8861299</v>
      </c>
      <c r="BE1608" s="1">
        <v>2373039892.2393298</v>
      </c>
      <c r="BF1608" s="1">
        <v>2373039892.2393298</v>
      </c>
      <c r="BG1608" t="s">
        <v>39</v>
      </c>
    </row>
    <row r="1609" spans="1:59" x14ac:dyDescent="0.25">
      <c r="A1609">
        <v>2213</v>
      </c>
      <c r="B1609" t="s">
        <v>369</v>
      </c>
      <c r="C1609">
        <v>2019</v>
      </c>
      <c r="D1609" s="2">
        <v>97494</v>
      </c>
      <c r="E1609" s="7">
        <v>106610.71</v>
      </c>
      <c r="F1609" t="s">
        <v>43</v>
      </c>
      <c r="G1609" s="2">
        <v>110</v>
      </c>
      <c r="H1609" s="1">
        <v>3914384100</v>
      </c>
      <c r="I1609" s="1">
        <v>1470800000</v>
      </c>
      <c r="J1609" s="1">
        <v>105000000</v>
      </c>
      <c r="K1609" s="1">
        <v>755000000</v>
      </c>
      <c r="L1609" s="1">
        <v>23800000</v>
      </c>
      <c r="M1609" s="1">
        <v>166173987.99999899</v>
      </c>
      <c r="N1609" s="1">
        <v>65733922.229999997</v>
      </c>
      <c r="O1609" s="1">
        <v>32410898.153371301</v>
      </c>
      <c r="P1609" s="1">
        <v>166173987.99999899</v>
      </c>
      <c r="Q1609" s="1">
        <v>46231878</v>
      </c>
      <c r="R1609" s="1">
        <v>21402087</v>
      </c>
      <c r="S1609" s="1">
        <v>262460</v>
      </c>
      <c r="T1609" s="1">
        <v>38.311795330373798</v>
      </c>
      <c r="U1609" s="1">
        <v>9.9485786669999996</v>
      </c>
      <c r="V1609" s="1">
        <v>928652</v>
      </c>
      <c r="W1609" s="1">
        <v>23.41</v>
      </c>
      <c r="X1609" s="1">
        <v>1.06</v>
      </c>
      <c r="Y1609" s="1">
        <v>1672509570</v>
      </c>
      <c r="Z1609" s="1">
        <v>715230234.68708205</v>
      </c>
      <c r="AA1609" s="1">
        <v>13478640.8584</v>
      </c>
      <c r="AB1609" s="1">
        <v>1494583020</v>
      </c>
      <c r="AC1609" s="1">
        <v>715230234.68708205</v>
      </c>
      <c r="AD1609" s="1">
        <v>13478640.8584</v>
      </c>
      <c r="AE1609" s="1">
        <v>1494583020</v>
      </c>
      <c r="AF1609" s="1">
        <v>564224584.46321797</v>
      </c>
      <c r="AG1609" s="1">
        <v>13478640.8584</v>
      </c>
      <c r="AH1609" s="1">
        <v>1494583020</v>
      </c>
      <c r="AI1609" s="1">
        <v>493163102.00492799</v>
      </c>
      <c r="AJ1609" s="1">
        <v>13478640.8584</v>
      </c>
      <c r="AK1609" s="1">
        <v>1741973987.99999</v>
      </c>
      <c r="AL1609" s="1">
        <v>2672392433.5454798</v>
      </c>
      <c r="AM1609" s="1">
        <v>2494465883.5454798</v>
      </c>
      <c r="AN1609" s="1">
        <v>2343460233.32161</v>
      </c>
      <c r="AO1609" s="1">
        <v>2272398750.8633199</v>
      </c>
      <c r="AP1609" s="1">
        <v>876944820.383371</v>
      </c>
      <c r="AQ1609" s="1">
        <v>0</v>
      </c>
      <c r="AR1609" s="1">
        <v>0</v>
      </c>
      <c r="AS1609" s="1">
        <v>0</v>
      </c>
      <c r="AT1609" s="1">
        <v>0</v>
      </c>
      <c r="AU1609" s="1">
        <v>0</v>
      </c>
      <c r="AV1609" s="1">
        <v>2618918808.3833699</v>
      </c>
      <c r="AW1609" s="1">
        <v>3549337253.9288502</v>
      </c>
      <c r="AX1609" s="1">
        <v>3371410703.9288502</v>
      </c>
      <c r="AY1609" s="1">
        <v>3220405053.7049799</v>
      </c>
      <c r="AZ1609" s="1">
        <v>3149343571.2466898</v>
      </c>
      <c r="BA1609" s="1">
        <v>3149343571.2466898</v>
      </c>
      <c r="BB1609" s="1">
        <v>2672392433.5454798</v>
      </c>
      <c r="BC1609" s="1">
        <v>2494465883.5454798</v>
      </c>
      <c r="BD1609" s="1">
        <v>2343460233.32161</v>
      </c>
      <c r="BE1609" s="1">
        <v>2272398750.8633199</v>
      </c>
      <c r="BF1609" s="1">
        <v>2272398750.8633199</v>
      </c>
      <c r="BG1609" t="s">
        <v>39</v>
      </c>
    </row>
    <row r="1610" spans="1:59" x14ac:dyDescent="0.25">
      <c r="A1610">
        <v>2213</v>
      </c>
      <c r="B1610" t="s">
        <v>369</v>
      </c>
      <c r="C1610">
        <v>2020</v>
      </c>
      <c r="D1610" s="2">
        <v>97767</v>
      </c>
      <c r="E1610" s="7">
        <v>106610.71</v>
      </c>
      <c r="F1610" t="s">
        <v>43</v>
      </c>
      <c r="G1610" s="2">
        <v>110</v>
      </c>
      <c r="H1610" s="1">
        <v>3925345050</v>
      </c>
      <c r="I1610" s="1">
        <v>1539200000</v>
      </c>
      <c r="J1610" s="1">
        <v>76800000</v>
      </c>
      <c r="K1610" s="1">
        <v>426200000</v>
      </c>
      <c r="L1610" s="1">
        <v>46400000</v>
      </c>
      <c r="M1610" s="1">
        <v>166173987.99999899</v>
      </c>
      <c r="N1610" s="1">
        <v>65733922.229999997</v>
      </c>
      <c r="O1610" s="1">
        <v>32410898.153371301</v>
      </c>
      <c r="P1610" s="1">
        <v>166173987.99999899</v>
      </c>
      <c r="Q1610" s="1">
        <v>46231878</v>
      </c>
      <c r="R1610" s="1">
        <v>21402087</v>
      </c>
      <c r="S1610" s="1">
        <v>262460</v>
      </c>
      <c r="T1610" s="1">
        <v>38.832387359804599</v>
      </c>
      <c r="U1610" s="1">
        <v>3.9497832203867702</v>
      </c>
      <c r="V1610" s="1">
        <v>928652</v>
      </c>
      <c r="W1610" s="1">
        <v>23.41</v>
      </c>
      <c r="X1610" s="1">
        <v>1.06</v>
      </c>
      <c r="Y1610" s="1">
        <v>1677192885</v>
      </c>
      <c r="Z1610" s="1">
        <v>879628479.42242897</v>
      </c>
      <c r="AA1610" s="1">
        <v>13478640.8584</v>
      </c>
      <c r="AB1610" s="1">
        <v>1498768110</v>
      </c>
      <c r="AC1610" s="1">
        <v>879628479.42242897</v>
      </c>
      <c r="AD1610" s="1">
        <v>13478640.8584</v>
      </c>
      <c r="AE1610" s="1">
        <v>1498768110</v>
      </c>
      <c r="AF1610" s="1">
        <v>693913636.77637303</v>
      </c>
      <c r="AG1610" s="1">
        <v>13478640.8584</v>
      </c>
      <c r="AH1610" s="1">
        <v>1498768110</v>
      </c>
      <c r="AI1610" s="1">
        <v>606518416.70764101</v>
      </c>
      <c r="AJ1610" s="1">
        <v>13478640.8584</v>
      </c>
      <c r="AK1610" s="1">
        <v>1782173987.99999</v>
      </c>
      <c r="AL1610" s="1">
        <v>2813273993.2808199</v>
      </c>
      <c r="AM1610" s="1">
        <v>2634849218.2808199</v>
      </c>
      <c r="AN1610" s="1">
        <v>2449134375.6347699</v>
      </c>
      <c r="AO1610" s="1">
        <v>2361739155.56604</v>
      </c>
      <c r="AP1610" s="1">
        <v>570744820.383371</v>
      </c>
      <c r="AQ1610" s="1">
        <v>0</v>
      </c>
      <c r="AR1610" s="1">
        <v>0</v>
      </c>
      <c r="AS1610" s="1">
        <v>0</v>
      </c>
      <c r="AT1610" s="1">
        <v>0</v>
      </c>
      <c r="AU1610" s="1">
        <v>0</v>
      </c>
      <c r="AV1610" s="1">
        <v>2352918808.3833699</v>
      </c>
      <c r="AW1610" s="1">
        <v>3384018813.6641998</v>
      </c>
      <c r="AX1610" s="1">
        <v>3205594038.6641998</v>
      </c>
      <c r="AY1610" s="1">
        <v>3019879196.0181398</v>
      </c>
      <c r="AZ1610" s="1">
        <v>2932483975.94941</v>
      </c>
      <c r="BA1610" s="1">
        <v>2932483975.94941</v>
      </c>
      <c r="BB1610" s="1">
        <v>2813273993.2808199</v>
      </c>
      <c r="BC1610" s="1">
        <v>2634849218.2808199</v>
      </c>
      <c r="BD1610" s="1">
        <v>2449134375.6347699</v>
      </c>
      <c r="BE1610" s="1">
        <v>2361739155.56604</v>
      </c>
      <c r="BF1610" s="1">
        <v>2361739155.56604</v>
      </c>
      <c r="BG1610" t="s">
        <v>39</v>
      </c>
    </row>
    <row r="1611" spans="1:59" x14ac:dyDescent="0.25">
      <c r="A1611">
        <v>2213</v>
      </c>
      <c r="B1611" t="s">
        <v>369</v>
      </c>
      <c r="C1611">
        <v>2021</v>
      </c>
      <c r="D1611" s="2">
        <v>97767</v>
      </c>
      <c r="E1611" s="7">
        <v>106610.71</v>
      </c>
      <c r="F1611" t="s">
        <v>43</v>
      </c>
      <c r="G1611" s="2">
        <v>110</v>
      </c>
      <c r="H1611" s="1">
        <v>3925345050</v>
      </c>
      <c r="I1611" s="1">
        <v>1408751723.8039999</v>
      </c>
      <c r="J1611" s="1">
        <v>65208440.891999997</v>
      </c>
      <c r="K1611" s="1">
        <v>547972027.70000005</v>
      </c>
      <c r="L1611" s="1">
        <v>52133988.039999999</v>
      </c>
      <c r="M1611" s="1">
        <v>166173987.99999899</v>
      </c>
      <c r="N1611" s="1">
        <v>65733922.229999997</v>
      </c>
      <c r="O1611" s="1">
        <v>32410898.153371301</v>
      </c>
      <c r="P1611" s="1">
        <v>166173987.99999899</v>
      </c>
      <c r="Q1611" s="1">
        <v>46231878</v>
      </c>
      <c r="R1611" s="1">
        <v>21402087</v>
      </c>
      <c r="S1611" s="1">
        <v>262460</v>
      </c>
      <c r="T1611" s="1">
        <v>37.731759046251099</v>
      </c>
      <c r="U1611" s="1">
        <v>6.9080756116846196</v>
      </c>
      <c r="V1611" s="1">
        <v>928652</v>
      </c>
      <c r="W1611" s="1">
        <v>23.41</v>
      </c>
      <c r="X1611" s="1">
        <v>1.06</v>
      </c>
      <c r="Y1611" s="1">
        <v>1677192885</v>
      </c>
      <c r="Z1611" s="1">
        <v>777275391.52122903</v>
      </c>
      <c r="AA1611" s="1">
        <v>13478640.8584</v>
      </c>
      <c r="AB1611" s="1">
        <v>1498768110</v>
      </c>
      <c r="AC1611" s="1">
        <v>777275391.52122903</v>
      </c>
      <c r="AD1611" s="1">
        <v>13478640.8584</v>
      </c>
      <c r="AE1611" s="1">
        <v>1498768110</v>
      </c>
      <c r="AF1611" s="1">
        <v>613170226.208938</v>
      </c>
      <c r="AG1611" s="1">
        <v>13478640.8584</v>
      </c>
      <c r="AH1611" s="1">
        <v>1498768110</v>
      </c>
      <c r="AI1611" s="1">
        <v>535944266.06197798</v>
      </c>
      <c r="AJ1611" s="1">
        <v>13478640.8584</v>
      </c>
      <c r="AK1611" s="1">
        <v>1640134152.6959901</v>
      </c>
      <c r="AL1611" s="1">
        <v>2699329346.2716198</v>
      </c>
      <c r="AM1611" s="1">
        <v>2520904571.2716198</v>
      </c>
      <c r="AN1611" s="1">
        <v>2356799405.9593301</v>
      </c>
      <c r="AO1611" s="1">
        <v>2279573445.8123698</v>
      </c>
      <c r="AP1611" s="1">
        <v>698250836.12337101</v>
      </c>
      <c r="AQ1611" s="1">
        <v>0</v>
      </c>
      <c r="AR1611" s="1">
        <v>0</v>
      </c>
      <c r="AS1611" s="1">
        <v>0</v>
      </c>
      <c r="AT1611" s="1">
        <v>0</v>
      </c>
      <c r="AU1611" s="1">
        <v>0</v>
      </c>
      <c r="AV1611" s="1">
        <v>2338384988.8193698</v>
      </c>
      <c r="AW1611" s="1">
        <v>3397580182.39499</v>
      </c>
      <c r="AX1611" s="1">
        <v>3219155407.39499</v>
      </c>
      <c r="AY1611" s="1">
        <v>3055050242.0826998</v>
      </c>
      <c r="AZ1611" s="1">
        <v>2977824281.93574</v>
      </c>
      <c r="BA1611" s="1">
        <v>2977824281.93574</v>
      </c>
      <c r="BB1611" s="1">
        <v>2699329346.2716198</v>
      </c>
      <c r="BC1611" s="1">
        <v>2520904571.2716198</v>
      </c>
      <c r="BD1611" s="1">
        <v>2356799405.9593301</v>
      </c>
      <c r="BE1611" s="1">
        <v>2279573445.8123698</v>
      </c>
      <c r="BF1611" s="1">
        <v>2279573445.8123698</v>
      </c>
      <c r="BG1611" t="s">
        <v>39</v>
      </c>
    </row>
    <row r="1612" spans="1:59" x14ac:dyDescent="0.25">
      <c r="A1612">
        <v>2214</v>
      </c>
      <c r="B1612" t="s">
        <v>370</v>
      </c>
      <c r="C1612">
        <v>2017</v>
      </c>
      <c r="D1612" s="2">
        <v>19504</v>
      </c>
      <c r="E1612" s="7">
        <v>174569.53</v>
      </c>
      <c r="F1612" t="s">
        <v>45</v>
      </c>
      <c r="G1612" s="2">
        <v>510</v>
      </c>
      <c r="H1612" s="1">
        <v>3630669600</v>
      </c>
      <c r="I1612" s="1">
        <v>2373661609.49999</v>
      </c>
      <c r="J1612" s="1">
        <v>195086993.69999999</v>
      </c>
      <c r="K1612" s="1">
        <v>150706087.5</v>
      </c>
      <c r="L1612" s="1">
        <v>0</v>
      </c>
      <c r="M1612" s="1">
        <v>128494488.103844</v>
      </c>
      <c r="N1612" s="1">
        <v>37886458.0861343</v>
      </c>
      <c r="O1612" s="1">
        <v>26901415.003222201</v>
      </c>
      <c r="P1612" s="1">
        <v>128494488.103844</v>
      </c>
      <c r="Q1612" s="1">
        <v>103915938</v>
      </c>
      <c r="R1612" s="1">
        <v>46752958</v>
      </c>
      <c r="S1612" s="1">
        <v>1406983</v>
      </c>
      <c r="T1612" s="1">
        <v>49.939053924290398</v>
      </c>
      <c r="U1612" s="1">
        <v>2.8039283082497</v>
      </c>
      <c r="V1612" s="1">
        <v>10551823</v>
      </c>
      <c r="W1612" s="1">
        <v>45.74</v>
      </c>
      <c r="X1612" s="1">
        <v>1.0900000000000001</v>
      </c>
      <c r="Y1612" s="1">
        <v>334591120</v>
      </c>
      <c r="Z1612" s="1">
        <v>2689178080.6670098</v>
      </c>
      <c r="AA1612" s="1">
        <v>326168371.52071601</v>
      </c>
      <c r="AB1612" s="1">
        <v>298996320</v>
      </c>
      <c r="AC1612" s="1">
        <v>2689178080.6670098</v>
      </c>
      <c r="AD1612" s="1">
        <v>326168371.52071601</v>
      </c>
      <c r="AE1612" s="1">
        <v>298996320</v>
      </c>
      <c r="AF1612" s="1">
        <v>2126465177.24385</v>
      </c>
      <c r="AG1612" s="1">
        <v>326168371.52071601</v>
      </c>
      <c r="AH1612" s="1">
        <v>298996320</v>
      </c>
      <c r="AI1612" s="1">
        <v>1861659105.0447099</v>
      </c>
      <c r="AJ1612" s="1">
        <v>326168371.52071601</v>
      </c>
      <c r="AK1612" s="1">
        <v>2697243091.3038301</v>
      </c>
      <c r="AL1612" s="1">
        <v>3673519053.99157</v>
      </c>
      <c r="AM1612" s="1">
        <v>3637924253.99157</v>
      </c>
      <c r="AN1612" s="1">
        <v>3075211350.5684099</v>
      </c>
      <c r="AO1612" s="1">
        <v>2810405278.3692698</v>
      </c>
      <c r="AP1612" s="1">
        <v>215493960.58935601</v>
      </c>
      <c r="AQ1612" s="1">
        <v>0</v>
      </c>
      <c r="AR1612" s="1">
        <v>0</v>
      </c>
      <c r="AS1612" s="1">
        <v>0</v>
      </c>
      <c r="AT1612" s="1">
        <v>0</v>
      </c>
      <c r="AU1612" s="1">
        <v>0</v>
      </c>
      <c r="AV1612" s="1">
        <v>2912737051.8931899</v>
      </c>
      <c r="AW1612" s="1">
        <v>3889013014.5809202</v>
      </c>
      <c r="AX1612" s="1">
        <v>3853418214.5809202</v>
      </c>
      <c r="AY1612" s="1">
        <v>3290705311.1577601</v>
      </c>
      <c r="AZ1612" s="1">
        <v>3025899238.9586301</v>
      </c>
      <c r="BA1612" s="1">
        <v>3025899238.9586301</v>
      </c>
      <c r="BB1612" s="1">
        <v>3673519053.99157</v>
      </c>
      <c r="BC1612" s="1">
        <v>3637924253.99157</v>
      </c>
      <c r="BD1612" s="1">
        <v>3075211350.5684099</v>
      </c>
      <c r="BE1612" s="1">
        <v>2810405278.3692698</v>
      </c>
      <c r="BF1612" s="1">
        <v>2810405278.3692698</v>
      </c>
      <c r="BG1612" t="s">
        <v>39</v>
      </c>
    </row>
    <row r="1613" spans="1:59" x14ac:dyDescent="0.25">
      <c r="A1613">
        <v>2214</v>
      </c>
      <c r="B1613" t="s">
        <v>370</v>
      </c>
      <c r="C1613">
        <v>2018</v>
      </c>
      <c r="D1613" s="2">
        <v>19504</v>
      </c>
      <c r="E1613" s="7">
        <v>174569.53</v>
      </c>
      <c r="F1613" t="s">
        <v>45</v>
      </c>
      <c r="G1613" s="2">
        <v>510</v>
      </c>
      <c r="H1613" s="1">
        <v>3630669600</v>
      </c>
      <c r="I1613" s="1">
        <v>2706351149</v>
      </c>
      <c r="J1613" s="1">
        <v>376778831.39999998</v>
      </c>
      <c r="K1613" s="1">
        <v>159979148.80000001</v>
      </c>
      <c r="L1613" s="1">
        <v>5670982.2120000003</v>
      </c>
      <c r="M1613" s="1">
        <v>128494488.103844</v>
      </c>
      <c r="N1613" s="1">
        <v>37886458.0861343</v>
      </c>
      <c r="O1613" s="1">
        <v>26901415.003222201</v>
      </c>
      <c r="P1613" s="1">
        <v>128494488.103844</v>
      </c>
      <c r="Q1613" s="1">
        <v>103915938</v>
      </c>
      <c r="R1613" s="1">
        <v>46752958</v>
      </c>
      <c r="S1613" s="1">
        <v>1406983</v>
      </c>
      <c r="T1613" s="1">
        <v>51.225185248045896</v>
      </c>
      <c r="U1613" s="1">
        <v>2.16813550547052</v>
      </c>
      <c r="V1613" s="1">
        <v>10551823</v>
      </c>
      <c r="W1613" s="1">
        <v>45.74</v>
      </c>
      <c r="X1613" s="1">
        <v>1.0900000000000001</v>
      </c>
      <c r="Y1613" s="1">
        <v>334591120</v>
      </c>
      <c r="Z1613" s="1">
        <v>2798828710.9821501</v>
      </c>
      <c r="AA1613" s="1">
        <v>326168371.52071601</v>
      </c>
      <c r="AB1613" s="1">
        <v>298996320</v>
      </c>
      <c r="AC1613" s="1">
        <v>2798828710.9821501</v>
      </c>
      <c r="AD1613" s="1">
        <v>326168371.52071601</v>
      </c>
      <c r="AE1613" s="1">
        <v>298996320</v>
      </c>
      <c r="AF1613" s="1">
        <v>2213171315.71206</v>
      </c>
      <c r="AG1613" s="1">
        <v>326168371.52071601</v>
      </c>
      <c r="AH1613" s="1">
        <v>298996320</v>
      </c>
      <c r="AI1613" s="1">
        <v>1937567835.58495</v>
      </c>
      <c r="AJ1613" s="1">
        <v>326168371.52071601</v>
      </c>
      <c r="AK1613" s="1">
        <v>3211624468.50384</v>
      </c>
      <c r="AL1613" s="1">
        <v>3964861522.0067101</v>
      </c>
      <c r="AM1613" s="1">
        <v>3929266722.0067101</v>
      </c>
      <c r="AN1613" s="1">
        <v>3343609326.7366199</v>
      </c>
      <c r="AO1613" s="1">
        <v>3068005846.6095099</v>
      </c>
      <c r="AP1613" s="1">
        <v>230438004.101356</v>
      </c>
      <c r="AQ1613" s="1">
        <v>0</v>
      </c>
      <c r="AR1613" s="1">
        <v>0</v>
      </c>
      <c r="AS1613" s="1">
        <v>0</v>
      </c>
      <c r="AT1613" s="1">
        <v>0</v>
      </c>
      <c r="AU1613" s="1">
        <v>0</v>
      </c>
      <c r="AV1613" s="1">
        <v>3442062472.6051998</v>
      </c>
      <c r="AW1613" s="1">
        <v>4195299526.1080699</v>
      </c>
      <c r="AX1613" s="1">
        <v>4159704726.1080699</v>
      </c>
      <c r="AY1613" s="1">
        <v>3574047330.8379698</v>
      </c>
      <c r="AZ1613" s="1">
        <v>3298443850.7108698</v>
      </c>
      <c r="BA1613" s="1">
        <v>3298443850.7108698</v>
      </c>
      <c r="BB1613" s="1">
        <v>3964861522.0067101</v>
      </c>
      <c r="BC1613" s="1">
        <v>3929266722.0067101</v>
      </c>
      <c r="BD1613" s="1">
        <v>3343609326.7366199</v>
      </c>
      <c r="BE1613" s="1">
        <v>3068005846.6095099</v>
      </c>
      <c r="BF1613" s="1">
        <v>3068005846.6095099</v>
      </c>
      <c r="BG1613" t="s">
        <v>39</v>
      </c>
    </row>
    <row r="1614" spans="1:59" x14ac:dyDescent="0.25">
      <c r="A1614">
        <v>2214</v>
      </c>
      <c r="B1614" t="s">
        <v>370</v>
      </c>
      <c r="C1614">
        <v>2019</v>
      </c>
      <c r="D1614" s="2">
        <v>19504</v>
      </c>
      <c r="E1614" s="7">
        <v>174569.53</v>
      </c>
      <c r="F1614" t="s">
        <v>45</v>
      </c>
      <c r="G1614" s="2">
        <v>510</v>
      </c>
      <c r="H1614" s="1">
        <v>3630669600</v>
      </c>
      <c r="I1614" s="1">
        <v>2293433926</v>
      </c>
      <c r="J1614" s="1">
        <v>171463243.09999999</v>
      </c>
      <c r="K1614" s="1">
        <v>202544803.69999999</v>
      </c>
      <c r="L1614" s="1">
        <v>0</v>
      </c>
      <c r="M1614" s="1">
        <v>128494488.103844</v>
      </c>
      <c r="N1614" s="1">
        <v>37886458.0861343</v>
      </c>
      <c r="O1614" s="1">
        <v>26901415.003222201</v>
      </c>
      <c r="P1614" s="1">
        <v>128494488.103844</v>
      </c>
      <c r="Q1614" s="1">
        <v>103915938</v>
      </c>
      <c r="R1614" s="1">
        <v>46752958</v>
      </c>
      <c r="S1614" s="1">
        <v>1406983</v>
      </c>
      <c r="T1614" s="1">
        <v>47.758982566682</v>
      </c>
      <c r="U1614" s="1">
        <v>4.7573276646193401</v>
      </c>
      <c r="V1614" s="1">
        <v>10551823</v>
      </c>
      <c r="W1614" s="1">
        <v>45.74</v>
      </c>
      <c r="X1614" s="1">
        <v>1.0900000000000001</v>
      </c>
      <c r="Y1614" s="1">
        <v>334591120</v>
      </c>
      <c r="Z1614" s="1">
        <v>2453353126.4352999</v>
      </c>
      <c r="AA1614" s="1">
        <v>326168371.52071601</v>
      </c>
      <c r="AB1614" s="1">
        <v>298996320</v>
      </c>
      <c r="AC1614" s="1">
        <v>2453353126.4352999</v>
      </c>
      <c r="AD1614" s="1">
        <v>326168371.52071601</v>
      </c>
      <c r="AE1614" s="1">
        <v>298996320</v>
      </c>
      <c r="AF1614" s="1">
        <v>1939986804.27776</v>
      </c>
      <c r="AG1614" s="1">
        <v>326168371.52071601</v>
      </c>
      <c r="AH1614" s="1">
        <v>298996320</v>
      </c>
      <c r="AI1614" s="1">
        <v>1698402652.6742101</v>
      </c>
      <c r="AJ1614" s="1">
        <v>326168371.52071601</v>
      </c>
      <c r="AK1614" s="1">
        <v>2593391657.2038398</v>
      </c>
      <c r="AL1614" s="1">
        <v>3414070349.1598601</v>
      </c>
      <c r="AM1614" s="1">
        <v>3378475549.1598601</v>
      </c>
      <c r="AN1614" s="1">
        <v>2865109227.0023198</v>
      </c>
      <c r="AO1614" s="1">
        <v>2623525075.3987699</v>
      </c>
      <c r="AP1614" s="1">
        <v>267332676.78935599</v>
      </c>
      <c r="AQ1614" s="1">
        <v>0</v>
      </c>
      <c r="AR1614" s="1">
        <v>0</v>
      </c>
      <c r="AS1614" s="1">
        <v>0</v>
      </c>
      <c r="AT1614" s="1">
        <v>0</v>
      </c>
      <c r="AU1614" s="1">
        <v>0</v>
      </c>
      <c r="AV1614" s="1">
        <v>2860724333.9931998</v>
      </c>
      <c r="AW1614" s="1">
        <v>3681403025.9492102</v>
      </c>
      <c r="AX1614" s="1">
        <v>3645808225.9492102</v>
      </c>
      <c r="AY1614" s="1">
        <v>3132441903.7916698</v>
      </c>
      <c r="AZ1614" s="1">
        <v>2890857752.1881299</v>
      </c>
      <c r="BA1614" s="1">
        <v>2890857752.1881299</v>
      </c>
      <c r="BB1614" s="1">
        <v>3414070349.1598601</v>
      </c>
      <c r="BC1614" s="1">
        <v>3378475549.1598601</v>
      </c>
      <c r="BD1614" s="1">
        <v>2865109227.0023198</v>
      </c>
      <c r="BE1614" s="1">
        <v>2623525075.3987699</v>
      </c>
      <c r="BF1614" s="1">
        <v>2623525075.3987699</v>
      </c>
      <c r="BG1614" t="s">
        <v>39</v>
      </c>
    </row>
    <row r="1615" spans="1:59" x14ac:dyDescent="0.25">
      <c r="A1615">
        <v>2214</v>
      </c>
      <c r="B1615" t="s">
        <v>370</v>
      </c>
      <c r="C1615">
        <v>2020</v>
      </c>
      <c r="D1615" s="2">
        <v>21549</v>
      </c>
      <c r="E1615" s="7">
        <v>174569.53</v>
      </c>
      <c r="F1615" t="s">
        <v>45</v>
      </c>
      <c r="G1615" s="2">
        <v>510</v>
      </c>
      <c r="H1615" s="1">
        <v>4011346350</v>
      </c>
      <c r="I1615" s="1">
        <v>2696414685.5632701</v>
      </c>
      <c r="J1615" s="1">
        <v>271829919.090985</v>
      </c>
      <c r="K1615" s="1">
        <v>187684413.55854899</v>
      </c>
      <c r="L1615" s="1">
        <v>2073836.0730000001</v>
      </c>
      <c r="M1615" s="1">
        <v>128494488.103844</v>
      </c>
      <c r="N1615" s="1">
        <v>37886458.0861343</v>
      </c>
      <c r="O1615" s="1">
        <v>26901415.003222201</v>
      </c>
      <c r="P1615" s="1">
        <v>128494488.103844</v>
      </c>
      <c r="Q1615" s="1">
        <v>103915938</v>
      </c>
      <c r="R1615" s="1">
        <v>46752958</v>
      </c>
      <c r="S1615" s="1">
        <v>1406983</v>
      </c>
      <c r="T1615" s="1">
        <v>49.857332389525503</v>
      </c>
      <c r="U1615" s="1">
        <v>3.4635740339772401</v>
      </c>
      <c r="V1615" s="1">
        <v>10551823</v>
      </c>
      <c r="W1615" s="1">
        <v>45.74</v>
      </c>
      <c r="X1615" s="1">
        <v>1.0900000000000001</v>
      </c>
      <c r="Y1615" s="1">
        <v>369673095</v>
      </c>
      <c r="Z1615" s="1">
        <v>2646881204.1745</v>
      </c>
      <c r="AA1615" s="1">
        <v>326168371.52071601</v>
      </c>
      <c r="AB1615" s="1">
        <v>330346170</v>
      </c>
      <c r="AC1615" s="1">
        <v>2646881204.1745</v>
      </c>
      <c r="AD1615" s="1">
        <v>326168371.52071601</v>
      </c>
      <c r="AE1615" s="1">
        <v>330346170</v>
      </c>
      <c r="AF1615" s="1">
        <v>2093018959.74932</v>
      </c>
      <c r="AG1615" s="1">
        <v>326168371.52071601</v>
      </c>
      <c r="AH1615" s="1">
        <v>330346170</v>
      </c>
      <c r="AI1615" s="1">
        <v>1832377903.5492401</v>
      </c>
      <c r="AJ1615" s="1">
        <v>326168371.52071601</v>
      </c>
      <c r="AK1615" s="1">
        <v>3096739092.75809</v>
      </c>
      <c r="AL1615" s="1">
        <v>3743047077.8900499</v>
      </c>
      <c r="AM1615" s="1">
        <v>3703720152.8900499</v>
      </c>
      <c r="AN1615" s="1">
        <v>3149857908.46487</v>
      </c>
      <c r="AO1615" s="1">
        <v>2889216852.26478</v>
      </c>
      <c r="AP1615" s="1">
        <v>254546122.72090501</v>
      </c>
      <c r="AQ1615" s="1">
        <v>0</v>
      </c>
      <c r="AR1615" s="1">
        <v>0</v>
      </c>
      <c r="AS1615" s="1">
        <v>0</v>
      </c>
      <c r="AT1615" s="1">
        <v>0</v>
      </c>
      <c r="AU1615" s="1">
        <v>0</v>
      </c>
      <c r="AV1615" s="1">
        <v>3351285215.4790001</v>
      </c>
      <c r="AW1615" s="1">
        <v>3997593200.61095</v>
      </c>
      <c r="AX1615" s="1">
        <v>3958266275.61095</v>
      </c>
      <c r="AY1615" s="1">
        <v>3404404031.18577</v>
      </c>
      <c r="AZ1615" s="1">
        <v>3143762974.9856901</v>
      </c>
      <c r="BA1615" s="1">
        <v>3143762974.9856901</v>
      </c>
      <c r="BB1615" s="1">
        <v>3743047077.8900499</v>
      </c>
      <c r="BC1615" s="1">
        <v>3703720152.8900499</v>
      </c>
      <c r="BD1615" s="1">
        <v>3149857908.46487</v>
      </c>
      <c r="BE1615" s="1">
        <v>2889216852.26478</v>
      </c>
      <c r="BF1615" s="1">
        <v>2889216852.26478</v>
      </c>
      <c r="BG1615" t="s">
        <v>39</v>
      </c>
    </row>
    <row r="1616" spans="1:59" x14ac:dyDescent="0.25">
      <c r="A1616">
        <v>2214</v>
      </c>
      <c r="B1616" t="s">
        <v>370</v>
      </c>
      <c r="C1616">
        <v>2021</v>
      </c>
      <c r="D1616" s="2">
        <v>21549</v>
      </c>
      <c r="E1616" s="7">
        <v>174569.53</v>
      </c>
      <c r="F1616" t="s">
        <v>45</v>
      </c>
      <c r="G1616" s="2">
        <v>510</v>
      </c>
      <c r="H1616" s="1">
        <v>4011346350</v>
      </c>
      <c r="I1616" s="1">
        <v>2755558982</v>
      </c>
      <c r="J1616" s="1">
        <v>168302041.5</v>
      </c>
      <c r="K1616" s="1">
        <v>110496074.09999999</v>
      </c>
      <c r="L1616" s="1">
        <v>26361345.899999999</v>
      </c>
      <c r="M1616" s="1">
        <v>128494488.103844</v>
      </c>
      <c r="N1616" s="1">
        <v>37886458.0861343</v>
      </c>
      <c r="O1616" s="1">
        <v>26901415.003222201</v>
      </c>
      <c r="P1616" s="1">
        <v>128494488.103844</v>
      </c>
      <c r="Q1616" s="1">
        <v>103915938</v>
      </c>
      <c r="R1616" s="1">
        <v>46752958</v>
      </c>
      <c r="S1616" s="1">
        <v>1406983</v>
      </c>
      <c r="T1616" s="1">
        <v>47.96775521</v>
      </c>
      <c r="U1616" s="1">
        <v>2.3415394154418201</v>
      </c>
      <c r="V1616" s="1">
        <v>10551823</v>
      </c>
      <c r="W1616" s="1">
        <v>45.74</v>
      </c>
      <c r="X1616" s="1">
        <v>1.0900000000000001</v>
      </c>
      <c r="Y1616" s="1">
        <v>369673095</v>
      </c>
      <c r="Z1616" s="1">
        <v>2603090960.61374</v>
      </c>
      <c r="AA1616" s="1">
        <v>326168371.52071601</v>
      </c>
      <c r="AB1616" s="1">
        <v>330346170</v>
      </c>
      <c r="AC1616" s="1">
        <v>2603090960.61374</v>
      </c>
      <c r="AD1616" s="1">
        <v>326168371.52071601</v>
      </c>
      <c r="AE1616" s="1">
        <v>330346170</v>
      </c>
      <c r="AF1616" s="1">
        <v>2058391863.57283</v>
      </c>
      <c r="AG1616" s="1">
        <v>326168371.52071601</v>
      </c>
      <c r="AH1616" s="1">
        <v>330346170</v>
      </c>
      <c r="AI1616" s="1">
        <v>1802062876.7300401</v>
      </c>
      <c r="AJ1616" s="1">
        <v>326168371.52071601</v>
      </c>
      <c r="AK1616" s="1">
        <v>3052355511.6038399</v>
      </c>
      <c r="AL1616" s="1">
        <v>3595728956.7382998</v>
      </c>
      <c r="AM1616" s="1">
        <v>3556402031.7382998</v>
      </c>
      <c r="AN1616" s="1">
        <v>3011702934.6973901</v>
      </c>
      <c r="AO1616" s="1">
        <v>2755373947.8546</v>
      </c>
      <c r="AP1616" s="1">
        <v>201645293.08935601</v>
      </c>
      <c r="AQ1616" s="1">
        <v>0</v>
      </c>
      <c r="AR1616" s="1">
        <v>0</v>
      </c>
      <c r="AS1616" s="1">
        <v>0</v>
      </c>
      <c r="AT1616" s="1">
        <v>0</v>
      </c>
      <c r="AU1616" s="1">
        <v>0</v>
      </c>
      <c r="AV1616" s="1">
        <v>3254000804.6932001</v>
      </c>
      <c r="AW1616" s="1">
        <v>3797374249.8276601</v>
      </c>
      <c r="AX1616" s="1">
        <v>3758047324.8276601</v>
      </c>
      <c r="AY1616" s="1">
        <v>3213348227.7867398</v>
      </c>
      <c r="AZ1616" s="1">
        <v>2957019240.9439602</v>
      </c>
      <c r="BA1616" s="1">
        <v>2957019240.9439602</v>
      </c>
      <c r="BB1616" s="1">
        <v>3595728956.7382998</v>
      </c>
      <c r="BC1616" s="1">
        <v>3556402031.7382998</v>
      </c>
      <c r="BD1616" s="1">
        <v>3011702934.6973901</v>
      </c>
      <c r="BE1616" s="1">
        <v>2755373947.8546</v>
      </c>
      <c r="BF1616" s="1">
        <v>2755373947.8546</v>
      </c>
      <c r="BG1616" t="s">
        <v>39</v>
      </c>
    </row>
    <row r="1617" spans="1:59" x14ac:dyDescent="0.25">
      <c r="A1617">
        <v>2215</v>
      </c>
      <c r="B1617" t="s">
        <v>371</v>
      </c>
      <c r="C1617">
        <v>2017</v>
      </c>
      <c r="D1617" s="2">
        <v>14755</v>
      </c>
      <c r="E1617" s="7">
        <v>79513.539999999994</v>
      </c>
      <c r="F1617" t="s">
        <v>45</v>
      </c>
      <c r="G1617" s="2">
        <v>250</v>
      </c>
      <c r="H1617" s="1">
        <v>1837125356</v>
      </c>
      <c r="I1617" s="1">
        <v>423688424.19999999</v>
      </c>
      <c r="J1617" s="1">
        <v>0</v>
      </c>
      <c r="K1617" s="1">
        <v>1176973812</v>
      </c>
      <c r="L1617" s="1">
        <v>0</v>
      </c>
      <c r="M1617" s="1">
        <v>65203119.309078097</v>
      </c>
      <c r="N1617" s="1">
        <v>18452799.992979102</v>
      </c>
      <c r="O1617" s="1">
        <v>4455680.0135610504</v>
      </c>
      <c r="P1617" s="1">
        <v>43362898.146579802</v>
      </c>
      <c r="Q1617" s="1">
        <v>5075009</v>
      </c>
      <c r="R1617" s="1">
        <v>1251679</v>
      </c>
      <c r="S1617" s="1">
        <v>85494</v>
      </c>
      <c r="T1617" s="1">
        <v>52.652269741555102</v>
      </c>
      <c r="U1617" s="1">
        <v>3.67394867072775</v>
      </c>
      <c r="V1617" s="1">
        <v>34964</v>
      </c>
      <c r="W1617" s="1">
        <v>42</v>
      </c>
      <c r="X1617" s="1">
        <v>1.1399999999999999</v>
      </c>
      <c r="Y1617" s="1">
        <v>253122025</v>
      </c>
      <c r="Z1617" s="1">
        <v>131966076.52453101</v>
      </c>
      <c r="AA1617" s="1">
        <v>910462.55999999901</v>
      </c>
      <c r="AB1617" s="1">
        <v>226194150</v>
      </c>
      <c r="AC1617" s="1">
        <v>131966076.52453101</v>
      </c>
      <c r="AD1617" s="1">
        <v>910462.55999999901</v>
      </c>
      <c r="AE1617" s="1">
        <v>226194150</v>
      </c>
      <c r="AF1617" s="1">
        <v>104474968.965698</v>
      </c>
      <c r="AG1617" s="1">
        <v>910462.55999999901</v>
      </c>
      <c r="AH1617" s="1">
        <v>226194150</v>
      </c>
      <c r="AI1617" s="1">
        <v>91537977.173306093</v>
      </c>
      <c r="AJ1617" s="1">
        <v>910462.55999999901</v>
      </c>
      <c r="AK1617" s="1">
        <v>488891543.50907803</v>
      </c>
      <c r="AL1617" s="1">
        <v>429361462.23111099</v>
      </c>
      <c r="AM1617" s="1">
        <v>402433587.23111099</v>
      </c>
      <c r="AN1617" s="1">
        <v>374942479.67227799</v>
      </c>
      <c r="AO1617" s="1">
        <v>362005487.87988502</v>
      </c>
      <c r="AP1617" s="1">
        <v>1199882292.0065401</v>
      </c>
      <c r="AQ1617" s="1">
        <v>20254898.16</v>
      </c>
      <c r="AR1617" s="1">
        <v>20254898.16</v>
      </c>
      <c r="AS1617" s="1">
        <v>20254898.16</v>
      </c>
      <c r="AT1617" s="1">
        <v>20254898.16</v>
      </c>
      <c r="AU1617" s="1">
        <v>20254898.16</v>
      </c>
      <c r="AV1617" s="1">
        <v>1688773835.51561</v>
      </c>
      <c r="AW1617" s="1">
        <v>1649498652.39765</v>
      </c>
      <c r="AX1617" s="1">
        <v>1622570777.39765</v>
      </c>
      <c r="AY1617" s="1">
        <v>1595079669.83881</v>
      </c>
      <c r="AZ1617" s="1">
        <v>1582142678.0464201</v>
      </c>
      <c r="BA1617" s="1">
        <v>1582142678.0464201</v>
      </c>
      <c r="BB1617" s="1">
        <v>449616360.39111102</v>
      </c>
      <c r="BC1617" s="1">
        <v>422688485.39111102</v>
      </c>
      <c r="BD1617" s="1">
        <v>395197377.83227801</v>
      </c>
      <c r="BE1617" s="1">
        <v>382260386.03988498</v>
      </c>
      <c r="BF1617" s="1">
        <v>382260386.039886</v>
      </c>
      <c r="BG1617" t="s">
        <v>39</v>
      </c>
    </row>
    <row r="1618" spans="1:59" x14ac:dyDescent="0.25">
      <c r="A1618">
        <v>2215</v>
      </c>
      <c r="B1618" t="s">
        <v>371</v>
      </c>
      <c r="C1618">
        <v>2018</v>
      </c>
      <c r="D1618" s="2">
        <v>14755</v>
      </c>
      <c r="E1618" s="7">
        <v>79513.539999999994</v>
      </c>
      <c r="F1618" t="s">
        <v>45</v>
      </c>
      <c r="G1618" s="2">
        <v>250</v>
      </c>
      <c r="H1618" s="1">
        <v>1837125356</v>
      </c>
      <c r="I1618" s="1">
        <v>469725788.5</v>
      </c>
      <c r="J1618" s="1">
        <v>0</v>
      </c>
      <c r="K1618" s="1">
        <v>1176973812</v>
      </c>
      <c r="L1618" s="1">
        <v>0</v>
      </c>
      <c r="M1618" s="1">
        <v>65203119.309078097</v>
      </c>
      <c r="N1618" s="1">
        <v>18452799.992979102</v>
      </c>
      <c r="O1618" s="1">
        <v>4455680.0135610504</v>
      </c>
      <c r="P1618" s="1">
        <v>43362898.146579802</v>
      </c>
      <c r="Q1618" s="1">
        <v>5075009</v>
      </c>
      <c r="R1618" s="1">
        <v>1251679</v>
      </c>
      <c r="S1618" s="1">
        <v>85494</v>
      </c>
      <c r="T1618" s="1">
        <v>53.638966306173202</v>
      </c>
      <c r="U1618" s="1">
        <v>2.0122064758316198</v>
      </c>
      <c r="V1618" s="1">
        <v>34964</v>
      </c>
      <c r="W1618" s="1">
        <v>42</v>
      </c>
      <c r="X1618" s="1">
        <v>1.1399999999999999</v>
      </c>
      <c r="Y1618" s="1">
        <v>253122025</v>
      </c>
      <c r="Z1618" s="1">
        <v>139101969.80072501</v>
      </c>
      <c r="AA1618" s="1">
        <v>910462.55999999901</v>
      </c>
      <c r="AB1618" s="1">
        <v>226194150</v>
      </c>
      <c r="AC1618" s="1">
        <v>139101969.80072501</v>
      </c>
      <c r="AD1618" s="1">
        <v>910462.55999999901</v>
      </c>
      <c r="AE1618" s="1">
        <v>226194150</v>
      </c>
      <c r="AF1618" s="1">
        <v>110124316.496571</v>
      </c>
      <c r="AG1618" s="1">
        <v>910462.55999999901</v>
      </c>
      <c r="AH1618" s="1">
        <v>226194150</v>
      </c>
      <c r="AI1618" s="1">
        <v>96487773.765204996</v>
      </c>
      <c r="AJ1618" s="1">
        <v>910462.55999999901</v>
      </c>
      <c r="AK1618" s="1">
        <v>534928907.80907798</v>
      </c>
      <c r="AL1618" s="1">
        <v>436497355.50730503</v>
      </c>
      <c r="AM1618" s="1">
        <v>409569480.50730503</v>
      </c>
      <c r="AN1618" s="1">
        <v>380591827.20315099</v>
      </c>
      <c r="AO1618" s="1">
        <v>366955284.471784</v>
      </c>
      <c r="AP1618" s="1">
        <v>1199882292.0065401</v>
      </c>
      <c r="AQ1618" s="1">
        <v>20254898.16</v>
      </c>
      <c r="AR1618" s="1">
        <v>20254898.16</v>
      </c>
      <c r="AS1618" s="1">
        <v>20254898.16</v>
      </c>
      <c r="AT1618" s="1">
        <v>20254898.16</v>
      </c>
      <c r="AU1618" s="1">
        <v>20254898.16</v>
      </c>
      <c r="AV1618" s="1">
        <v>1734811199.8156099</v>
      </c>
      <c r="AW1618" s="1">
        <v>1656634545.67384</v>
      </c>
      <c r="AX1618" s="1">
        <v>1629706670.67384</v>
      </c>
      <c r="AY1618" s="1">
        <v>1600729017.3696899</v>
      </c>
      <c r="AZ1618" s="1">
        <v>1587092474.63832</v>
      </c>
      <c r="BA1618" s="1">
        <v>1587092474.63832</v>
      </c>
      <c r="BB1618" s="1">
        <v>456752253.66730499</v>
      </c>
      <c r="BC1618" s="1">
        <v>429824378.66730499</v>
      </c>
      <c r="BD1618" s="1">
        <v>400846725.36315101</v>
      </c>
      <c r="BE1618" s="1">
        <v>387210182.63178402</v>
      </c>
      <c r="BF1618" s="1">
        <v>387210182.63178402</v>
      </c>
      <c r="BG1618" t="s">
        <v>39</v>
      </c>
    </row>
    <row r="1619" spans="1:59" x14ac:dyDescent="0.25">
      <c r="A1619">
        <v>2215</v>
      </c>
      <c r="B1619" t="s">
        <v>371</v>
      </c>
      <c r="C1619">
        <v>2019</v>
      </c>
      <c r="D1619" s="2">
        <v>14755</v>
      </c>
      <c r="E1619" s="7">
        <v>79513.539999999994</v>
      </c>
      <c r="F1619" t="s">
        <v>45</v>
      </c>
      <c r="G1619" s="2">
        <v>250</v>
      </c>
      <c r="H1619" s="1">
        <v>1837125356</v>
      </c>
      <c r="I1619" s="1">
        <v>486658468.5</v>
      </c>
      <c r="J1619" s="1">
        <v>0</v>
      </c>
      <c r="K1619" s="1">
        <v>1176973812</v>
      </c>
      <c r="L1619" s="1">
        <v>0</v>
      </c>
      <c r="M1619" s="1">
        <v>65203119.309078097</v>
      </c>
      <c r="N1619" s="1">
        <v>18452799.992979102</v>
      </c>
      <c r="O1619" s="1">
        <v>4455680.0135610504</v>
      </c>
      <c r="P1619" s="1">
        <v>43362898.146579802</v>
      </c>
      <c r="Q1619" s="1">
        <v>5075009</v>
      </c>
      <c r="R1619" s="1">
        <v>1251679</v>
      </c>
      <c r="S1619" s="1">
        <v>85494</v>
      </c>
      <c r="T1619" s="1">
        <v>49.5601451847349</v>
      </c>
      <c r="U1619" s="1">
        <v>5.5232175514841799</v>
      </c>
      <c r="V1619" s="1">
        <v>34964</v>
      </c>
      <c r="W1619" s="1">
        <v>42</v>
      </c>
      <c r="X1619" s="1">
        <v>1.1399999999999999</v>
      </c>
      <c r="Y1619" s="1">
        <v>253122025</v>
      </c>
      <c r="Z1619" s="1">
        <v>118652098.21200299</v>
      </c>
      <c r="AA1619" s="1">
        <v>910462.55999999901</v>
      </c>
      <c r="AB1619" s="1">
        <v>226194150</v>
      </c>
      <c r="AC1619" s="1">
        <v>118652098.21200299</v>
      </c>
      <c r="AD1619" s="1">
        <v>910462.55999999901</v>
      </c>
      <c r="AE1619" s="1">
        <v>226194150</v>
      </c>
      <c r="AF1619" s="1">
        <v>93934552.006701693</v>
      </c>
      <c r="AG1619" s="1">
        <v>910462.55999999901</v>
      </c>
      <c r="AH1619" s="1">
        <v>226194150</v>
      </c>
      <c r="AI1619" s="1">
        <v>82302765.557148203</v>
      </c>
      <c r="AJ1619" s="1">
        <v>910462.55999999901</v>
      </c>
      <c r="AK1619" s="1">
        <v>551861587.80907798</v>
      </c>
      <c r="AL1619" s="1">
        <v>416047483.91858202</v>
      </c>
      <c r="AM1619" s="1">
        <v>389119608.91858202</v>
      </c>
      <c r="AN1619" s="1">
        <v>364402062.71328098</v>
      </c>
      <c r="AO1619" s="1">
        <v>352770276.26372802</v>
      </c>
      <c r="AP1619" s="1">
        <v>1199882292.0065401</v>
      </c>
      <c r="AQ1619" s="1">
        <v>20254898.16</v>
      </c>
      <c r="AR1619" s="1">
        <v>20254898.16</v>
      </c>
      <c r="AS1619" s="1">
        <v>20254898.16</v>
      </c>
      <c r="AT1619" s="1">
        <v>20254898.16</v>
      </c>
      <c r="AU1619" s="1">
        <v>20254898.16</v>
      </c>
      <c r="AV1619" s="1">
        <v>1751743879.8156099</v>
      </c>
      <c r="AW1619" s="1">
        <v>1636184674.08512</v>
      </c>
      <c r="AX1619" s="1">
        <v>1609256799.08512</v>
      </c>
      <c r="AY1619" s="1">
        <v>1584539252.8798201</v>
      </c>
      <c r="AZ1619" s="1">
        <v>1572907466.4302599</v>
      </c>
      <c r="BA1619" s="1">
        <v>1572907466.4302599</v>
      </c>
      <c r="BB1619" s="1">
        <v>436302382.07858199</v>
      </c>
      <c r="BC1619" s="1">
        <v>409374507.07858199</v>
      </c>
      <c r="BD1619" s="1">
        <v>384656960.873281</v>
      </c>
      <c r="BE1619" s="1">
        <v>373025174.42372799</v>
      </c>
      <c r="BF1619" s="1">
        <v>373025174.42372799</v>
      </c>
      <c r="BG1619" t="s">
        <v>39</v>
      </c>
    </row>
    <row r="1620" spans="1:59" x14ac:dyDescent="0.25">
      <c r="A1620">
        <v>2215</v>
      </c>
      <c r="B1620" t="s">
        <v>371</v>
      </c>
      <c r="C1620">
        <v>2020</v>
      </c>
      <c r="D1620" s="2">
        <v>18533</v>
      </c>
      <c r="E1620" s="7">
        <v>79513.539999999994</v>
      </c>
      <c r="F1620" t="s">
        <v>45</v>
      </c>
      <c r="G1620" s="2">
        <v>250</v>
      </c>
      <c r="H1620" s="1">
        <v>2181867856</v>
      </c>
      <c r="I1620" s="1">
        <v>591282742.39999998</v>
      </c>
      <c r="J1620" s="1">
        <v>0</v>
      </c>
      <c r="K1620" s="1">
        <v>1111766103</v>
      </c>
      <c r="L1620" s="1">
        <v>306495875</v>
      </c>
      <c r="M1620" s="1">
        <v>65203119.309078097</v>
      </c>
      <c r="N1620" s="1">
        <v>18452799.992979102</v>
      </c>
      <c r="O1620" s="1">
        <v>4455680.0135610504</v>
      </c>
      <c r="P1620" s="1">
        <v>43362898.146579802</v>
      </c>
      <c r="Q1620" s="1">
        <v>5075009</v>
      </c>
      <c r="R1620" s="1">
        <v>1251679</v>
      </c>
      <c r="S1620" s="1">
        <v>85494</v>
      </c>
      <c r="T1620" s="1">
        <v>50.956513010774501</v>
      </c>
      <c r="U1620" s="1">
        <v>2.1391671758493098</v>
      </c>
      <c r="V1620" s="1">
        <v>34964</v>
      </c>
      <c r="W1620" s="1">
        <v>42</v>
      </c>
      <c r="X1620" s="1">
        <v>1.1399999999999999</v>
      </c>
      <c r="Y1620" s="1">
        <v>317933615</v>
      </c>
      <c r="Z1620" s="1">
        <v>131532348.50292499</v>
      </c>
      <c r="AA1620" s="1">
        <v>910462.55999999901</v>
      </c>
      <c r="AB1620" s="1">
        <v>284110890</v>
      </c>
      <c r="AC1620" s="1">
        <v>131532348.50292499</v>
      </c>
      <c r="AD1620" s="1">
        <v>910462.55999999901</v>
      </c>
      <c r="AE1620" s="1">
        <v>284110890</v>
      </c>
      <c r="AF1620" s="1">
        <v>104131594.950267</v>
      </c>
      <c r="AG1620" s="1">
        <v>910462.55999999901</v>
      </c>
      <c r="AH1620" s="1">
        <v>284110890</v>
      </c>
      <c r="AI1620" s="1">
        <v>91237122.690193594</v>
      </c>
      <c r="AJ1620" s="1">
        <v>910462.55999999901</v>
      </c>
      <c r="AK1620" s="1">
        <v>656485861.70907795</v>
      </c>
      <c r="AL1620" s="1">
        <v>493739324.20950502</v>
      </c>
      <c r="AM1620" s="1">
        <v>459916599.20950502</v>
      </c>
      <c r="AN1620" s="1">
        <v>432515845.656847</v>
      </c>
      <c r="AO1620" s="1">
        <v>419621373.39677298</v>
      </c>
      <c r="AP1620" s="1">
        <v>1441170458.0065401</v>
      </c>
      <c r="AQ1620" s="1">
        <v>20254898.16</v>
      </c>
      <c r="AR1620" s="1">
        <v>20254898.16</v>
      </c>
      <c r="AS1620" s="1">
        <v>20254898.16</v>
      </c>
      <c r="AT1620" s="1">
        <v>20254898.16</v>
      </c>
      <c r="AU1620" s="1">
        <v>20254898.16</v>
      </c>
      <c r="AV1620" s="1">
        <v>2097656319.71561</v>
      </c>
      <c r="AW1620" s="1">
        <v>1955164680.37604</v>
      </c>
      <c r="AX1620" s="1">
        <v>1921341955.37604</v>
      </c>
      <c r="AY1620" s="1">
        <v>1893941201.82338</v>
      </c>
      <c r="AZ1620" s="1">
        <v>1881046729.5633099</v>
      </c>
      <c r="BA1620" s="1">
        <v>1881046729.5633099</v>
      </c>
      <c r="BB1620" s="1">
        <v>513994222.36950499</v>
      </c>
      <c r="BC1620" s="1">
        <v>480171497.36950499</v>
      </c>
      <c r="BD1620" s="1">
        <v>452770743.81684703</v>
      </c>
      <c r="BE1620" s="1">
        <v>439876271.55677301</v>
      </c>
      <c r="BF1620" s="1">
        <v>439876271.55677301</v>
      </c>
      <c r="BG1620" t="s">
        <v>39</v>
      </c>
    </row>
    <row r="1621" spans="1:59" x14ac:dyDescent="0.25">
      <c r="A1621">
        <v>2215</v>
      </c>
      <c r="B1621" t="s">
        <v>371</v>
      </c>
      <c r="C1621">
        <v>2021</v>
      </c>
      <c r="D1621" s="2">
        <v>18533</v>
      </c>
      <c r="E1621" s="7">
        <v>79513.539999999994</v>
      </c>
      <c r="F1621" t="s">
        <v>45</v>
      </c>
      <c r="G1621" s="2">
        <v>250</v>
      </c>
      <c r="H1621" s="1">
        <v>2181867856</v>
      </c>
      <c r="I1621" s="1">
        <v>551903040.89999998</v>
      </c>
      <c r="J1621" s="1">
        <v>364795038.30000001</v>
      </c>
      <c r="K1621" s="1">
        <v>1160769494</v>
      </c>
      <c r="L1621" s="1">
        <v>0</v>
      </c>
      <c r="M1621" s="1">
        <v>65203119.309078097</v>
      </c>
      <c r="N1621" s="1">
        <v>18452799.992979102</v>
      </c>
      <c r="O1621" s="1">
        <v>4455680.0135610504</v>
      </c>
      <c r="P1621" s="1">
        <v>43362898.146579802</v>
      </c>
      <c r="Q1621" s="1">
        <v>5075009</v>
      </c>
      <c r="R1621" s="1">
        <v>1251679</v>
      </c>
      <c r="S1621" s="1">
        <v>85494</v>
      </c>
      <c r="T1621" s="1">
        <v>50.902851122789599</v>
      </c>
      <c r="U1621" s="1">
        <v>2.6327404354372099</v>
      </c>
      <c r="V1621" s="1">
        <v>34964</v>
      </c>
      <c r="W1621" s="1">
        <v>42</v>
      </c>
      <c r="X1621" s="1">
        <v>1.1399999999999999</v>
      </c>
      <c r="Y1621" s="1">
        <v>317933615</v>
      </c>
      <c r="Z1621" s="1">
        <v>130057890.54310501</v>
      </c>
      <c r="AA1621" s="1">
        <v>910462.55999999901</v>
      </c>
      <c r="AB1621" s="1">
        <v>284110890</v>
      </c>
      <c r="AC1621" s="1">
        <v>130057890.54310501</v>
      </c>
      <c r="AD1621" s="1">
        <v>910462.55999999901</v>
      </c>
      <c r="AE1621" s="1">
        <v>284110890</v>
      </c>
      <c r="AF1621" s="1">
        <v>102964295.340774</v>
      </c>
      <c r="AG1621" s="1">
        <v>910462.55999999901</v>
      </c>
      <c r="AH1621" s="1">
        <v>284110890</v>
      </c>
      <c r="AI1621" s="1">
        <v>90214368.186736703</v>
      </c>
      <c r="AJ1621" s="1">
        <v>910462.55999999901</v>
      </c>
      <c r="AK1621" s="1">
        <v>981901198.50907803</v>
      </c>
      <c r="AL1621" s="1">
        <v>857059904.549685</v>
      </c>
      <c r="AM1621" s="1">
        <v>823237179.549685</v>
      </c>
      <c r="AN1621" s="1">
        <v>796143584.34735405</v>
      </c>
      <c r="AO1621" s="1">
        <v>783393657.19331598</v>
      </c>
      <c r="AP1621" s="1">
        <v>1183677974.0065401</v>
      </c>
      <c r="AQ1621" s="1">
        <v>20254898.16</v>
      </c>
      <c r="AR1621" s="1">
        <v>20254898.16</v>
      </c>
      <c r="AS1621" s="1">
        <v>20254898.16</v>
      </c>
      <c r="AT1621" s="1">
        <v>20254898.16</v>
      </c>
      <c r="AU1621" s="1">
        <v>20254898.16</v>
      </c>
      <c r="AV1621" s="1">
        <v>2165579172.5156102</v>
      </c>
      <c r="AW1621" s="1">
        <v>2060992776.7162199</v>
      </c>
      <c r="AX1621" s="1">
        <v>2027170051.7162199</v>
      </c>
      <c r="AY1621" s="1">
        <v>2000076456.51389</v>
      </c>
      <c r="AZ1621" s="1">
        <v>1987326529.3598499</v>
      </c>
      <c r="BA1621" s="1">
        <v>1987326529.3598499</v>
      </c>
      <c r="BB1621" s="1">
        <v>877314802.70968497</v>
      </c>
      <c r="BC1621" s="1">
        <v>843492077.70968497</v>
      </c>
      <c r="BD1621" s="1">
        <v>816398482.50735402</v>
      </c>
      <c r="BE1621" s="1">
        <v>803648555.35331595</v>
      </c>
      <c r="BF1621" s="1">
        <v>803648555.35331595</v>
      </c>
      <c r="BG1621" t="s">
        <v>39</v>
      </c>
    </row>
    <row r="1622" spans="1:59" x14ac:dyDescent="0.25">
      <c r="A1622">
        <v>2217</v>
      </c>
      <c r="B1622" t="s">
        <v>372</v>
      </c>
      <c r="C1622">
        <v>2017</v>
      </c>
      <c r="D1622" s="2">
        <v>161421</v>
      </c>
      <c r="E1622" s="7">
        <v>135486.07</v>
      </c>
      <c r="F1622" t="s">
        <v>45</v>
      </c>
      <c r="G1622" s="2">
        <v>169</v>
      </c>
      <c r="H1622" s="1">
        <v>9957254385</v>
      </c>
      <c r="I1622" s="1">
        <v>5329436479.4399996</v>
      </c>
      <c r="J1622" s="1">
        <v>3865928849</v>
      </c>
      <c r="K1622" s="1">
        <v>311480970.89999998</v>
      </c>
      <c r="L1622" s="1">
        <v>88077525.299999997</v>
      </c>
      <c r="M1622" s="1">
        <v>355796806.39999998</v>
      </c>
      <c r="N1622" s="1">
        <v>46221945.238838799</v>
      </c>
      <c r="O1622" s="1">
        <v>16896341.1975841</v>
      </c>
      <c r="P1622" s="1">
        <v>355796806.39999998</v>
      </c>
      <c r="Q1622" s="1">
        <v>109588427</v>
      </c>
      <c r="R1622" s="1">
        <v>4290825</v>
      </c>
      <c r="S1622" s="1">
        <v>2319892</v>
      </c>
      <c r="T1622" s="1">
        <v>51.790048239999997</v>
      </c>
      <c r="U1622" s="1">
        <v>3.5033638950644299</v>
      </c>
      <c r="V1622" s="1">
        <v>6416538</v>
      </c>
      <c r="W1622" s="1">
        <v>37.72</v>
      </c>
      <c r="X1622" s="1">
        <v>1</v>
      </c>
      <c r="Y1622" s="1">
        <v>2769177255</v>
      </c>
      <c r="Z1622" s="1">
        <v>2714669797.0247998</v>
      </c>
      <c r="AA1622" s="1">
        <v>150059724.2832</v>
      </c>
      <c r="AB1622" s="1">
        <v>2474583930</v>
      </c>
      <c r="AC1622" s="1">
        <v>2714669797.0247998</v>
      </c>
      <c r="AD1622" s="1">
        <v>150059724.2832</v>
      </c>
      <c r="AE1622" s="1">
        <v>2474583930</v>
      </c>
      <c r="AF1622" s="1">
        <v>2152561086.0226698</v>
      </c>
      <c r="AG1622" s="1">
        <v>150059724.2832</v>
      </c>
      <c r="AH1622" s="1">
        <v>2474583930</v>
      </c>
      <c r="AI1622" s="1">
        <v>1888039339.66873</v>
      </c>
      <c r="AJ1622" s="1">
        <v>150059724.2832</v>
      </c>
      <c r="AK1622" s="1">
        <v>9551162134.8400002</v>
      </c>
      <c r="AL1622" s="1">
        <v>9855632431.7080002</v>
      </c>
      <c r="AM1622" s="1">
        <v>9561039106.7080002</v>
      </c>
      <c r="AN1622" s="1">
        <v>8998930395.7058697</v>
      </c>
      <c r="AO1622" s="1">
        <v>8734408649.3519306</v>
      </c>
      <c r="AP1622" s="1">
        <v>462676782.63642198</v>
      </c>
      <c r="AQ1622" s="1">
        <v>309558450</v>
      </c>
      <c r="AR1622" s="1">
        <v>309558450</v>
      </c>
      <c r="AS1622" s="1">
        <v>309558450</v>
      </c>
      <c r="AT1622" s="1">
        <v>309558450</v>
      </c>
      <c r="AU1622" s="1">
        <v>309558450</v>
      </c>
      <c r="AV1622" s="1">
        <v>10013838917.4764</v>
      </c>
      <c r="AW1622" s="1">
        <v>10627867664.3444</v>
      </c>
      <c r="AX1622" s="1">
        <v>10333274339.3444</v>
      </c>
      <c r="AY1622" s="1">
        <v>9771165628.3422909</v>
      </c>
      <c r="AZ1622" s="1">
        <v>9506643881.9883499</v>
      </c>
      <c r="BA1622" s="1">
        <v>9506643881.9883499</v>
      </c>
      <c r="BB1622" s="1">
        <v>10165190881.708</v>
      </c>
      <c r="BC1622" s="1">
        <v>9870597556.7080002</v>
      </c>
      <c r="BD1622" s="1">
        <v>9308488845.7058697</v>
      </c>
      <c r="BE1622" s="1">
        <v>9043967099.3519306</v>
      </c>
      <c r="BF1622" s="1">
        <v>9043967099.3519306</v>
      </c>
      <c r="BG1622" t="s">
        <v>39</v>
      </c>
    </row>
    <row r="1623" spans="1:59" x14ac:dyDescent="0.25">
      <c r="A1623">
        <v>2217</v>
      </c>
      <c r="B1623" t="s">
        <v>372</v>
      </c>
      <c r="C1623">
        <v>2018</v>
      </c>
      <c r="D1623" s="2">
        <v>163639</v>
      </c>
      <c r="E1623" s="7">
        <v>135486.07</v>
      </c>
      <c r="F1623" t="s">
        <v>45</v>
      </c>
      <c r="G1623" s="2">
        <v>169</v>
      </c>
      <c r="H1623" s="1">
        <v>10094071715</v>
      </c>
      <c r="I1623" s="1">
        <v>5576737837.3800001</v>
      </c>
      <c r="J1623" s="1">
        <v>3822883932</v>
      </c>
      <c r="K1623" s="1">
        <v>394605561</v>
      </c>
      <c r="L1623" s="1">
        <v>242758995</v>
      </c>
      <c r="M1623" s="1">
        <v>355796806.39999998</v>
      </c>
      <c r="N1623" s="1">
        <v>46221945.238838799</v>
      </c>
      <c r="O1623" s="1">
        <v>16896341.1975841</v>
      </c>
      <c r="P1623" s="1">
        <v>355796806.39999998</v>
      </c>
      <c r="Q1623" s="1">
        <v>109588427</v>
      </c>
      <c r="R1623" s="1">
        <v>4290825</v>
      </c>
      <c r="S1623" s="1">
        <v>2319892</v>
      </c>
      <c r="T1623" s="1">
        <v>53.083708887375302</v>
      </c>
      <c r="U1623" s="1">
        <v>2.41994329222493</v>
      </c>
      <c r="V1623" s="1">
        <v>6416538</v>
      </c>
      <c r="W1623" s="1">
        <v>37.72</v>
      </c>
      <c r="X1623" s="1">
        <v>1</v>
      </c>
      <c r="Y1623" s="1">
        <v>2807227045</v>
      </c>
      <c r="Z1623" s="1">
        <v>2848308930.9304399</v>
      </c>
      <c r="AA1623" s="1">
        <v>150059724.2832</v>
      </c>
      <c r="AB1623" s="1">
        <v>2508585870</v>
      </c>
      <c r="AC1623" s="1">
        <v>2848308930.9304399</v>
      </c>
      <c r="AD1623" s="1">
        <v>150059724.2832</v>
      </c>
      <c r="AE1623" s="1">
        <v>2508585870</v>
      </c>
      <c r="AF1623" s="1">
        <v>2258528448.80481</v>
      </c>
      <c r="AG1623" s="1">
        <v>150059724.2832</v>
      </c>
      <c r="AH1623" s="1">
        <v>2508585870</v>
      </c>
      <c r="AI1623" s="1">
        <v>1980984692.5104001</v>
      </c>
      <c r="AJ1623" s="1">
        <v>150059724.2832</v>
      </c>
      <c r="AK1623" s="1">
        <v>9755418575.7800007</v>
      </c>
      <c r="AL1623" s="1">
        <v>9984276438.6136398</v>
      </c>
      <c r="AM1623" s="1">
        <v>9685635263.6136398</v>
      </c>
      <c r="AN1623" s="1">
        <v>9095854781.4880104</v>
      </c>
      <c r="AO1623" s="1">
        <v>8818311025.1935997</v>
      </c>
      <c r="AP1623" s="1">
        <v>700482842.43642294</v>
      </c>
      <c r="AQ1623" s="1">
        <v>309558450</v>
      </c>
      <c r="AR1623" s="1">
        <v>309558450</v>
      </c>
      <c r="AS1623" s="1">
        <v>309558450</v>
      </c>
      <c r="AT1623" s="1">
        <v>309558450</v>
      </c>
      <c r="AU1623" s="1">
        <v>309558450</v>
      </c>
      <c r="AV1623" s="1">
        <v>10455901418.2164</v>
      </c>
      <c r="AW1623" s="1">
        <v>10994317731.049999</v>
      </c>
      <c r="AX1623" s="1">
        <v>10695676556.049999</v>
      </c>
      <c r="AY1623" s="1">
        <v>10105896073.9244</v>
      </c>
      <c r="AZ1623" s="1">
        <v>9828352317.6300201</v>
      </c>
      <c r="BA1623" s="1">
        <v>9828352317.6300201</v>
      </c>
      <c r="BB1623" s="1">
        <v>10293834888.6136</v>
      </c>
      <c r="BC1623" s="1">
        <v>9995193713.6136398</v>
      </c>
      <c r="BD1623" s="1">
        <v>9405413231.4880104</v>
      </c>
      <c r="BE1623" s="1">
        <v>9127869475.1935997</v>
      </c>
      <c r="BF1623" s="1">
        <v>9127869475.1935997</v>
      </c>
      <c r="BG1623" t="s">
        <v>39</v>
      </c>
    </row>
    <row r="1624" spans="1:59" x14ac:dyDescent="0.25">
      <c r="A1624">
        <v>2217</v>
      </c>
      <c r="B1624" t="s">
        <v>372</v>
      </c>
      <c r="C1624">
        <v>2019</v>
      </c>
      <c r="D1624" s="2">
        <v>159505</v>
      </c>
      <c r="E1624" s="7">
        <v>135486.07</v>
      </c>
      <c r="F1624" t="s">
        <v>45</v>
      </c>
      <c r="G1624" s="2">
        <v>169</v>
      </c>
      <c r="H1624" s="1">
        <v>9839065925</v>
      </c>
      <c r="I1624" s="1">
        <v>5157315464.2199898</v>
      </c>
      <c r="J1624" s="1">
        <v>2977095853.4959998</v>
      </c>
      <c r="K1624" s="1">
        <v>442091999.5</v>
      </c>
      <c r="L1624" s="1">
        <v>0</v>
      </c>
      <c r="M1624" s="1">
        <v>355796806.39999998</v>
      </c>
      <c r="N1624" s="1">
        <v>46221945.238838799</v>
      </c>
      <c r="O1624" s="1">
        <v>16896341.1975841</v>
      </c>
      <c r="P1624" s="1">
        <v>355796806.39999998</v>
      </c>
      <c r="Q1624" s="1">
        <v>109588427</v>
      </c>
      <c r="R1624" s="1">
        <v>4290825</v>
      </c>
      <c r="S1624" s="1">
        <v>2319892</v>
      </c>
      <c r="T1624" s="1">
        <v>47.592689209779302</v>
      </c>
      <c r="U1624" s="1">
        <v>6.3675969216951902</v>
      </c>
      <c r="V1624" s="1">
        <v>6416538</v>
      </c>
      <c r="W1624" s="1">
        <v>37.72</v>
      </c>
      <c r="X1624" s="1">
        <v>1</v>
      </c>
      <c r="Y1624" s="1">
        <v>2736308275</v>
      </c>
      <c r="Z1624" s="1">
        <v>2317668202.57476</v>
      </c>
      <c r="AA1624" s="1">
        <v>150059724.2832</v>
      </c>
      <c r="AB1624" s="1">
        <v>2445211650</v>
      </c>
      <c r="AC1624" s="1">
        <v>2317668202.57476</v>
      </c>
      <c r="AD1624" s="1">
        <v>150059724.2832</v>
      </c>
      <c r="AE1624" s="1">
        <v>2445211650</v>
      </c>
      <c r="AF1624" s="1">
        <v>1837763984.6445601</v>
      </c>
      <c r="AG1624" s="1">
        <v>150059724.2832</v>
      </c>
      <c r="AH1624" s="1">
        <v>2445211650</v>
      </c>
      <c r="AI1624" s="1">
        <v>1611926705.6185901</v>
      </c>
      <c r="AJ1624" s="1">
        <v>150059724.2832</v>
      </c>
      <c r="AK1624" s="1">
        <v>8490208124.1159897</v>
      </c>
      <c r="AL1624" s="1">
        <v>8536928861.7539701</v>
      </c>
      <c r="AM1624" s="1">
        <v>8245832236.7539701</v>
      </c>
      <c r="AN1624" s="1">
        <v>7765928018.82376</v>
      </c>
      <c r="AO1624" s="1">
        <v>7540090739.7977896</v>
      </c>
      <c r="AP1624" s="1">
        <v>505210285.93642199</v>
      </c>
      <c r="AQ1624" s="1">
        <v>309558450</v>
      </c>
      <c r="AR1624" s="1">
        <v>309558450</v>
      </c>
      <c r="AS1624" s="1">
        <v>309558450</v>
      </c>
      <c r="AT1624" s="1">
        <v>309558450</v>
      </c>
      <c r="AU1624" s="1">
        <v>309558450</v>
      </c>
      <c r="AV1624" s="1">
        <v>8995418410.0524197</v>
      </c>
      <c r="AW1624" s="1">
        <v>9351697597.6903896</v>
      </c>
      <c r="AX1624" s="1">
        <v>9060600972.6903896</v>
      </c>
      <c r="AY1624" s="1">
        <v>8580696754.76019</v>
      </c>
      <c r="AZ1624" s="1">
        <v>8354859475.73421</v>
      </c>
      <c r="BA1624" s="1">
        <v>8354859475.73421</v>
      </c>
      <c r="BB1624" s="1">
        <v>8846487311.7539692</v>
      </c>
      <c r="BC1624" s="1">
        <v>8555390686.7539701</v>
      </c>
      <c r="BD1624" s="1">
        <v>8075486468.82376</v>
      </c>
      <c r="BE1624" s="1">
        <v>7849649189.7977896</v>
      </c>
      <c r="BF1624" s="1">
        <v>7849649189.7977896</v>
      </c>
      <c r="BG1624" t="s">
        <v>39</v>
      </c>
    </row>
    <row r="1625" spans="1:59" x14ac:dyDescent="0.25">
      <c r="A1625">
        <v>2217</v>
      </c>
      <c r="B1625" t="s">
        <v>372</v>
      </c>
      <c r="C1625">
        <v>2020</v>
      </c>
      <c r="D1625" s="2">
        <v>161869</v>
      </c>
      <c r="E1625" s="7">
        <v>135486.07</v>
      </c>
      <c r="F1625" t="s">
        <v>45</v>
      </c>
      <c r="G1625" s="2">
        <v>169</v>
      </c>
      <c r="H1625" s="1">
        <v>9984889265</v>
      </c>
      <c r="I1625" s="1">
        <v>5688423267.6300001</v>
      </c>
      <c r="J1625" s="1">
        <v>3708966422</v>
      </c>
      <c r="K1625" s="1">
        <v>306462865.5</v>
      </c>
      <c r="L1625" s="1">
        <v>289616368.80000001</v>
      </c>
      <c r="M1625" s="1">
        <v>355796806.39999998</v>
      </c>
      <c r="N1625" s="1">
        <v>46221945.238838799</v>
      </c>
      <c r="O1625" s="1">
        <v>16896341.1975841</v>
      </c>
      <c r="P1625" s="1">
        <v>355796806.39999998</v>
      </c>
      <c r="Q1625" s="1">
        <v>109588427</v>
      </c>
      <c r="R1625" s="1">
        <v>4290825</v>
      </c>
      <c r="S1625" s="1">
        <v>2319892</v>
      </c>
      <c r="T1625" s="1">
        <v>49.355540238139298</v>
      </c>
      <c r="U1625" s="1">
        <v>3.0130866333200301</v>
      </c>
      <c r="V1625" s="1">
        <v>6416538</v>
      </c>
      <c r="W1625" s="1">
        <v>37.72</v>
      </c>
      <c r="X1625" s="1">
        <v>1</v>
      </c>
      <c r="Y1625" s="1">
        <v>2776862695</v>
      </c>
      <c r="Z1625" s="1">
        <v>2605365450.6973901</v>
      </c>
      <c r="AA1625" s="1">
        <v>150059724.2832</v>
      </c>
      <c r="AB1625" s="1">
        <v>2481451770</v>
      </c>
      <c r="AC1625" s="1">
        <v>2605365450.6973901</v>
      </c>
      <c r="AD1625" s="1">
        <v>150059724.2832</v>
      </c>
      <c r="AE1625" s="1">
        <v>2481451770</v>
      </c>
      <c r="AF1625" s="1">
        <v>2065889667.38627</v>
      </c>
      <c r="AG1625" s="1">
        <v>150059724.2832</v>
      </c>
      <c r="AH1625" s="1">
        <v>2481451770</v>
      </c>
      <c r="AI1625" s="1">
        <v>1812018710.5339799</v>
      </c>
      <c r="AJ1625" s="1">
        <v>150059724.2832</v>
      </c>
      <c r="AK1625" s="1">
        <v>9753186496.0300007</v>
      </c>
      <c r="AL1625" s="1">
        <v>9597051098.3805904</v>
      </c>
      <c r="AM1625" s="1">
        <v>9301640173.3805904</v>
      </c>
      <c r="AN1625" s="1">
        <v>8762164390.0694695</v>
      </c>
      <c r="AO1625" s="1">
        <v>8508293433.2171803</v>
      </c>
      <c r="AP1625" s="1">
        <v>659197520.73642194</v>
      </c>
      <c r="AQ1625" s="1">
        <v>309558450</v>
      </c>
      <c r="AR1625" s="1">
        <v>309558450</v>
      </c>
      <c r="AS1625" s="1">
        <v>309558450</v>
      </c>
      <c r="AT1625" s="1">
        <v>309558450</v>
      </c>
      <c r="AU1625" s="1">
        <v>309558450</v>
      </c>
      <c r="AV1625" s="1">
        <v>10412384016.766399</v>
      </c>
      <c r="AW1625" s="1">
        <v>10565807069.117001</v>
      </c>
      <c r="AX1625" s="1">
        <v>10270396144.117001</v>
      </c>
      <c r="AY1625" s="1">
        <v>9730920360.8059006</v>
      </c>
      <c r="AZ1625" s="1">
        <v>9477049403.9536095</v>
      </c>
      <c r="BA1625" s="1">
        <v>9477049403.9536095</v>
      </c>
      <c r="BB1625" s="1">
        <v>9906609548.3805904</v>
      </c>
      <c r="BC1625" s="1">
        <v>9611198623.3805904</v>
      </c>
      <c r="BD1625" s="1">
        <v>9071722840.0694695</v>
      </c>
      <c r="BE1625" s="1">
        <v>8817851883.2171803</v>
      </c>
      <c r="BF1625" s="1">
        <v>8817851883.2171803</v>
      </c>
      <c r="BG1625" t="s">
        <v>39</v>
      </c>
    </row>
    <row r="1626" spans="1:59" x14ac:dyDescent="0.25">
      <c r="A1626">
        <v>2217</v>
      </c>
      <c r="B1626" t="s">
        <v>372</v>
      </c>
      <c r="C1626">
        <v>2021</v>
      </c>
      <c r="D1626" s="2">
        <v>164038</v>
      </c>
      <c r="E1626" s="7">
        <v>135486.07</v>
      </c>
      <c r="F1626" t="s">
        <v>45</v>
      </c>
      <c r="G1626" s="2">
        <v>169</v>
      </c>
      <c r="H1626" s="1">
        <v>10118684030</v>
      </c>
      <c r="I1626" s="1">
        <v>5715915316.5</v>
      </c>
      <c r="J1626" s="1">
        <v>4185888463</v>
      </c>
      <c r="K1626" s="1">
        <v>635621253.20000005</v>
      </c>
      <c r="L1626" s="1">
        <v>34585825.140000001</v>
      </c>
      <c r="M1626" s="1">
        <v>355796806.39999998</v>
      </c>
      <c r="N1626" s="1">
        <v>46221945.238838799</v>
      </c>
      <c r="O1626" s="1">
        <v>16896341.1975841</v>
      </c>
      <c r="P1626" s="1">
        <v>355796806.39999998</v>
      </c>
      <c r="Q1626" s="1">
        <v>109588427</v>
      </c>
      <c r="R1626" s="1">
        <v>4290825</v>
      </c>
      <c r="S1626" s="1">
        <v>2319892</v>
      </c>
      <c r="T1626" s="1">
        <v>48.431610586428299</v>
      </c>
      <c r="U1626" s="1">
        <v>2.5745949381443101</v>
      </c>
      <c r="V1626" s="1">
        <v>6416538</v>
      </c>
      <c r="W1626" s="1">
        <v>37.72</v>
      </c>
      <c r="X1626" s="1">
        <v>1</v>
      </c>
      <c r="Y1626" s="1">
        <v>2814071890</v>
      </c>
      <c r="Z1626" s="1">
        <v>2578074205.1539602</v>
      </c>
      <c r="AA1626" s="1">
        <v>150059724.2832</v>
      </c>
      <c r="AB1626" s="1">
        <v>2514702540</v>
      </c>
      <c r="AC1626" s="1">
        <v>2578074205.1539602</v>
      </c>
      <c r="AD1626" s="1">
        <v>150059724.2832</v>
      </c>
      <c r="AE1626" s="1">
        <v>2514702540</v>
      </c>
      <c r="AF1626" s="1">
        <v>2044249439.4623201</v>
      </c>
      <c r="AG1626" s="1">
        <v>150059724.2832</v>
      </c>
      <c r="AH1626" s="1">
        <v>2514702540</v>
      </c>
      <c r="AI1626" s="1">
        <v>1793037785.0192001</v>
      </c>
      <c r="AJ1626" s="1">
        <v>150059724.2832</v>
      </c>
      <c r="AK1626" s="1">
        <v>10257600585.9</v>
      </c>
      <c r="AL1626" s="1">
        <v>10083891088.837099</v>
      </c>
      <c r="AM1626" s="1">
        <v>9784521738.8371601</v>
      </c>
      <c r="AN1626" s="1">
        <v>9250696973.1455193</v>
      </c>
      <c r="AO1626" s="1">
        <v>8999485318.7024002</v>
      </c>
      <c r="AP1626" s="1">
        <v>733325364.77642298</v>
      </c>
      <c r="AQ1626" s="1">
        <v>309558450</v>
      </c>
      <c r="AR1626" s="1">
        <v>309558450</v>
      </c>
      <c r="AS1626" s="1">
        <v>309558450</v>
      </c>
      <c r="AT1626" s="1">
        <v>309558450</v>
      </c>
      <c r="AU1626" s="1">
        <v>309558450</v>
      </c>
      <c r="AV1626" s="1">
        <v>10990925950.676399</v>
      </c>
      <c r="AW1626" s="1">
        <v>11126774903.613501</v>
      </c>
      <c r="AX1626" s="1">
        <v>10827405553.613501</v>
      </c>
      <c r="AY1626" s="1">
        <v>10293580787.9219</v>
      </c>
      <c r="AZ1626" s="1">
        <v>10042369133.4788</v>
      </c>
      <c r="BA1626" s="1">
        <v>10042369133.4788</v>
      </c>
      <c r="BB1626" s="1">
        <v>10393449538.837099</v>
      </c>
      <c r="BC1626" s="1">
        <v>10094080188.837099</v>
      </c>
      <c r="BD1626" s="1">
        <v>9560255423.1455193</v>
      </c>
      <c r="BE1626" s="1">
        <v>9309043768.7024002</v>
      </c>
      <c r="BF1626" s="1">
        <v>9309043768.7024002</v>
      </c>
      <c r="BG1626" t="s">
        <v>39</v>
      </c>
    </row>
    <row r="1627" spans="1:59" x14ac:dyDescent="0.25">
      <c r="A1627">
        <v>2218</v>
      </c>
      <c r="B1627" t="s">
        <v>373</v>
      </c>
      <c r="C1627">
        <v>2017</v>
      </c>
      <c r="D1627" s="2">
        <v>106280</v>
      </c>
      <c r="E1627" s="7">
        <v>66180.25</v>
      </c>
      <c r="F1627" t="s">
        <v>43</v>
      </c>
      <c r="G1627" s="2">
        <v>118</v>
      </c>
      <c r="H1627" s="1">
        <v>4577479600</v>
      </c>
      <c r="I1627" s="1">
        <v>2285193063</v>
      </c>
      <c r="J1627" s="1">
        <v>440876403</v>
      </c>
      <c r="K1627" s="1">
        <v>862527597</v>
      </c>
      <c r="L1627" s="1">
        <v>116654658</v>
      </c>
      <c r="M1627" s="1">
        <v>82247317.826712698</v>
      </c>
      <c r="N1627" s="1">
        <v>64643054.463287197</v>
      </c>
      <c r="O1627" s="1">
        <v>28151684.905473199</v>
      </c>
      <c r="P1627" s="1">
        <v>82247317.826712698</v>
      </c>
      <c r="Q1627" s="1">
        <v>25166099</v>
      </c>
      <c r="R1627" s="1">
        <v>24999438</v>
      </c>
      <c r="S1627" s="1">
        <v>59102</v>
      </c>
      <c r="T1627" s="1">
        <v>48.909493315274901</v>
      </c>
      <c r="U1627" s="1">
        <v>3.9010474516539202</v>
      </c>
      <c r="V1627" s="1">
        <v>238473</v>
      </c>
      <c r="W1627" s="1">
        <v>12.23</v>
      </c>
      <c r="X1627" s="1">
        <v>1.01</v>
      </c>
      <c r="Y1627" s="1">
        <v>1823233400</v>
      </c>
      <c r="Z1627" s="1">
        <v>675080445.98898005</v>
      </c>
      <c r="AA1627" s="1">
        <v>1808245.3698</v>
      </c>
      <c r="AB1627" s="1">
        <v>1629272400</v>
      </c>
      <c r="AC1627" s="1">
        <v>675080445.98898005</v>
      </c>
      <c r="AD1627" s="1">
        <v>1808245.3698</v>
      </c>
      <c r="AE1627" s="1">
        <v>1629272400</v>
      </c>
      <c r="AF1627" s="1">
        <v>531976317.964131</v>
      </c>
      <c r="AG1627" s="1">
        <v>1808245.3698</v>
      </c>
      <c r="AH1627" s="1">
        <v>1629272400</v>
      </c>
      <c r="AI1627" s="1">
        <v>464633198.89361399</v>
      </c>
      <c r="AJ1627" s="1">
        <v>1808245.3698</v>
      </c>
      <c r="AK1627" s="1">
        <v>2808316783.8267102</v>
      </c>
      <c r="AL1627" s="1">
        <v>3023245812.1854901</v>
      </c>
      <c r="AM1627" s="1">
        <v>2829284812.1854901</v>
      </c>
      <c r="AN1627" s="1">
        <v>2686180684.1606398</v>
      </c>
      <c r="AO1627" s="1">
        <v>2618837565.0901198</v>
      </c>
      <c r="AP1627" s="1">
        <v>1071976994.36876</v>
      </c>
      <c r="AQ1627" s="1">
        <v>0</v>
      </c>
      <c r="AR1627" s="1">
        <v>0</v>
      </c>
      <c r="AS1627" s="1">
        <v>0</v>
      </c>
      <c r="AT1627" s="1">
        <v>0</v>
      </c>
      <c r="AU1627" s="1">
        <v>0</v>
      </c>
      <c r="AV1627" s="1">
        <v>3880293778.1954699</v>
      </c>
      <c r="AW1627" s="1">
        <v>4095222806.5542498</v>
      </c>
      <c r="AX1627" s="1">
        <v>3901261806.5542498</v>
      </c>
      <c r="AY1627" s="1">
        <v>3758157678.5293999</v>
      </c>
      <c r="AZ1627" s="1">
        <v>3690814559.4588799</v>
      </c>
      <c r="BA1627" s="1">
        <v>3690814559.4588799</v>
      </c>
      <c r="BB1627" s="1">
        <v>3023245812.1854901</v>
      </c>
      <c r="BC1627" s="1">
        <v>2829284812.1854901</v>
      </c>
      <c r="BD1627" s="1">
        <v>2686180684.1606398</v>
      </c>
      <c r="BE1627" s="1">
        <v>2618837565.0901198</v>
      </c>
      <c r="BF1627" s="1">
        <v>2618837565.0901198</v>
      </c>
      <c r="BG1627" t="s">
        <v>39</v>
      </c>
    </row>
    <row r="1628" spans="1:59" x14ac:dyDescent="0.25">
      <c r="A1628">
        <v>2218</v>
      </c>
      <c r="B1628" t="s">
        <v>373</v>
      </c>
      <c r="C1628">
        <v>2018</v>
      </c>
      <c r="D1628" s="2">
        <v>108470</v>
      </c>
      <c r="E1628" s="7">
        <v>66180.25</v>
      </c>
      <c r="F1628" t="s">
        <v>43</v>
      </c>
      <c r="G1628" s="2">
        <v>118</v>
      </c>
      <c r="H1628" s="1">
        <v>4671802900</v>
      </c>
      <c r="I1628" s="1">
        <v>2300508060</v>
      </c>
      <c r="J1628" s="1">
        <v>421977045</v>
      </c>
      <c r="K1628" s="1">
        <v>845909196</v>
      </c>
      <c r="L1628" s="1">
        <v>108182532</v>
      </c>
      <c r="M1628" s="1">
        <v>82247317.826712698</v>
      </c>
      <c r="N1628" s="1">
        <v>64643054.463287197</v>
      </c>
      <c r="O1628" s="1">
        <v>28151684.905473199</v>
      </c>
      <c r="P1628" s="1">
        <v>82247317.826712698</v>
      </c>
      <c r="Q1628" s="1">
        <v>25166099</v>
      </c>
      <c r="R1628" s="1">
        <v>24999438</v>
      </c>
      <c r="S1628" s="1">
        <v>59102</v>
      </c>
      <c r="T1628" s="1">
        <v>49.025024607925701</v>
      </c>
      <c r="U1628" s="1">
        <v>3.1757182361789602</v>
      </c>
      <c r="V1628" s="1">
        <v>238473</v>
      </c>
      <c r="W1628" s="1">
        <v>12.23</v>
      </c>
      <c r="X1628" s="1">
        <v>1.01</v>
      </c>
      <c r="Y1628" s="1">
        <v>1860802850</v>
      </c>
      <c r="Z1628" s="1">
        <v>687692489.70539904</v>
      </c>
      <c r="AA1628" s="1">
        <v>1808245.3698</v>
      </c>
      <c r="AB1628" s="1">
        <v>1662845100</v>
      </c>
      <c r="AC1628" s="1">
        <v>687692489.70539904</v>
      </c>
      <c r="AD1628" s="1">
        <v>1808245.3698</v>
      </c>
      <c r="AE1628" s="1">
        <v>1662845100</v>
      </c>
      <c r="AF1628" s="1">
        <v>541914849.90965903</v>
      </c>
      <c r="AG1628" s="1">
        <v>1808245.3698</v>
      </c>
      <c r="AH1628" s="1">
        <v>1662845100</v>
      </c>
      <c r="AI1628" s="1">
        <v>473313607.65284097</v>
      </c>
      <c r="AJ1628" s="1">
        <v>1808245.3698</v>
      </c>
      <c r="AK1628" s="1">
        <v>2804732422.8267102</v>
      </c>
      <c r="AL1628" s="1">
        <v>3054527947.9019098</v>
      </c>
      <c r="AM1628" s="1">
        <v>2856570197.9019098</v>
      </c>
      <c r="AN1628" s="1">
        <v>2710792558.1061702</v>
      </c>
      <c r="AO1628" s="1">
        <v>2642191315.84935</v>
      </c>
      <c r="AP1628" s="1">
        <v>1046886467.36876</v>
      </c>
      <c r="AQ1628" s="1">
        <v>0</v>
      </c>
      <c r="AR1628" s="1">
        <v>0</v>
      </c>
      <c r="AS1628" s="1">
        <v>0</v>
      </c>
      <c r="AT1628" s="1">
        <v>0</v>
      </c>
      <c r="AU1628" s="1">
        <v>0</v>
      </c>
      <c r="AV1628" s="1">
        <v>3851618890.1954699</v>
      </c>
      <c r="AW1628" s="1">
        <v>4101414415.2706699</v>
      </c>
      <c r="AX1628" s="1">
        <v>3903456665.2706699</v>
      </c>
      <c r="AY1628" s="1">
        <v>3757679025.4749298</v>
      </c>
      <c r="AZ1628" s="1">
        <v>3689077783.2181101</v>
      </c>
      <c r="BA1628" s="1">
        <v>3689077783.2181101</v>
      </c>
      <c r="BB1628" s="1">
        <v>3054527947.9019098</v>
      </c>
      <c r="BC1628" s="1">
        <v>2856570197.9019098</v>
      </c>
      <c r="BD1628" s="1">
        <v>2710792558.1061702</v>
      </c>
      <c r="BE1628" s="1">
        <v>2642191315.84935</v>
      </c>
      <c r="BF1628" s="1">
        <v>2642191315.84935</v>
      </c>
      <c r="BG1628" t="s">
        <v>39</v>
      </c>
    </row>
    <row r="1629" spans="1:59" x14ac:dyDescent="0.25">
      <c r="A1629">
        <v>2218</v>
      </c>
      <c r="B1629" t="s">
        <v>373</v>
      </c>
      <c r="C1629">
        <v>2019</v>
      </c>
      <c r="D1629" s="2">
        <v>107356</v>
      </c>
      <c r="E1629" s="7">
        <v>66180.25</v>
      </c>
      <c r="F1629" t="s">
        <v>43</v>
      </c>
      <c r="G1629" s="2">
        <v>118</v>
      </c>
      <c r="H1629" s="1">
        <v>4623822920</v>
      </c>
      <c r="I1629" s="1">
        <v>2211224886</v>
      </c>
      <c r="J1629" s="1">
        <v>432404277</v>
      </c>
      <c r="K1629" s="1">
        <v>860898342</v>
      </c>
      <c r="L1629" s="1">
        <v>93845088</v>
      </c>
      <c r="M1629" s="1">
        <v>82247317.826712698</v>
      </c>
      <c r="N1629" s="1">
        <v>64643054.463287197</v>
      </c>
      <c r="O1629" s="1">
        <v>28151684.905473199</v>
      </c>
      <c r="P1629" s="1">
        <v>82247317.826712698</v>
      </c>
      <c r="Q1629" s="1">
        <v>25166099</v>
      </c>
      <c r="R1629" s="1">
        <v>24999438</v>
      </c>
      <c r="S1629" s="1">
        <v>59102</v>
      </c>
      <c r="T1629" s="1">
        <v>46.4690548131017</v>
      </c>
      <c r="U1629" s="1">
        <v>4.9417555640000002</v>
      </c>
      <c r="V1629" s="1">
        <v>238473</v>
      </c>
      <c r="W1629" s="1">
        <v>12.23</v>
      </c>
      <c r="X1629" s="1">
        <v>1.01</v>
      </c>
      <c r="Y1629" s="1">
        <v>1841692180</v>
      </c>
      <c r="Z1629" s="1">
        <v>622866823.32350194</v>
      </c>
      <c r="AA1629" s="1">
        <v>1808245.3698</v>
      </c>
      <c r="AB1629" s="1">
        <v>1645767480</v>
      </c>
      <c r="AC1629" s="1">
        <v>622866823.32350194</v>
      </c>
      <c r="AD1629" s="1">
        <v>1808245.3698</v>
      </c>
      <c r="AE1629" s="1">
        <v>1645767480</v>
      </c>
      <c r="AF1629" s="1">
        <v>490830983.51075703</v>
      </c>
      <c r="AG1629" s="1">
        <v>1808245.3698</v>
      </c>
      <c r="AH1629" s="1">
        <v>1645767480</v>
      </c>
      <c r="AI1629" s="1">
        <v>428696470.6577</v>
      </c>
      <c r="AJ1629" s="1">
        <v>1808245.3698</v>
      </c>
      <c r="AK1629" s="1">
        <v>2725876480.8267102</v>
      </c>
      <c r="AL1629" s="1">
        <v>2981018843.52001</v>
      </c>
      <c r="AM1629" s="1">
        <v>2785094143.52001</v>
      </c>
      <c r="AN1629" s="1">
        <v>2653058303.7072701</v>
      </c>
      <c r="AO1629" s="1">
        <v>2590923790.8542099</v>
      </c>
      <c r="AP1629" s="1">
        <v>1047538169.36876</v>
      </c>
      <c r="AQ1629" s="1">
        <v>0</v>
      </c>
      <c r="AR1629" s="1">
        <v>0</v>
      </c>
      <c r="AS1629" s="1">
        <v>0</v>
      </c>
      <c r="AT1629" s="1">
        <v>0</v>
      </c>
      <c r="AU1629" s="1">
        <v>0</v>
      </c>
      <c r="AV1629" s="1">
        <v>3773414650.1954699</v>
      </c>
      <c r="AW1629" s="1">
        <v>4028557012.8887701</v>
      </c>
      <c r="AX1629" s="1">
        <v>3832632312.8887701</v>
      </c>
      <c r="AY1629" s="1">
        <v>3700596473.0760298</v>
      </c>
      <c r="AZ1629" s="1">
        <v>3638461960.22297</v>
      </c>
      <c r="BA1629" s="1">
        <v>3638461960.22297</v>
      </c>
      <c r="BB1629" s="1">
        <v>2981018843.52001</v>
      </c>
      <c r="BC1629" s="1">
        <v>2785094143.52001</v>
      </c>
      <c r="BD1629" s="1">
        <v>2653058303.7072701</v>
      </c>
      <c r="BE1629" s="1">
        <v>2590923790.8542099</v>
      </c>
      <c r="BF1629" s="1">
        <v>2590923790.8542099</v>
      </c>
      <c r="BG1629" t="s">
        <v>39</v>
      </c>
    </row>
    <row r="1630" spans="1:59" x14ac:dyDescent="0.25">
      <c r="A1630">
        <v>2218</v>
      </c>
      <c r="B1630" t="s">
        <v>373</v>
      </c>
      <c r="C1630">
        <v>2020</v>
      </c>
      <c r="D1630" s="2">
        <v>107407</v>
      </c>
      <c r="E1630" s="7">
        <v>66180.25</v>
      </c>
      <c r="F1630" t="s">
        <v>43</v>
      </c>
      <c r="G1630" s="2">
        <v>118</v>
      </c>
      <c r="H1630" s="1">
        <v>4626019490</v>
      </c>
      <c r="I1630" s="1">
        <v>2372987097.9299998</v>
      </c>
      <c r="J1630" s="1">
        <v>466015807.64999998</v>
      </c>
      <c r="K1630" s="1">
        <v>869728904.09999895</v>
      </c>
      <c r="L1630" s="1">
        <v>83303808.150000006</v>
      </c>
      <c r="M1630" s="1">
        <v>82247317.826712698</v>
      </c>
      <c r="N1630" s="1">
        <v>64643054.463287197</v>
      </c>
      <c r="O1630" s="1">
        <v>28151684.905473199</v>
      </c>
      <c r="P1630" s="1">
        <v>82247317.826712698</v>
      </c>
      <c r="Q1630" s="1">
        <v>25166099</v>
      </c>
      <c r="R1630" s="1">
        <v>24999438</v>
      </c>
      <c r="S1630" s="1">
        <v>59102</v>
      </c>
      <c r="T1630" s="1">
        <v>47.924457958199199</v>
      </c>
      <c r="U1630" s="1">
        <v>2.2092169185130102</v>
      </c>
      <c r="V1630" s="1">
        <v>238473</v>
      </c>
      <c r="W1630" s="1">
        <v>12.23</v>
      </c>
      <c r="X1630" s="1">
        <v>1.01</v>
      </c>
      <c r="Y1630" s="1">
        <v>1842567085</v>
      </c>
      <c r="Z1630" s="1">
        <v>685681647.46407104</v>
      </c>
      <c r="AA1630" s="1">
        <v>1808245.3698</v>
      </c>
      <c r="AB1630" s="1">
        <v>1646549310</v>
      </c>
      <c r="AC1630" s="1">
        <v>685681647.46407104</v>
      </c>
      <c r="AD1630" s="1">
        <v>1808245.3698</v>
      </c>
      <c r="AE1630" s="1">
        <v>1646549310</v>
      </c>
      <c r="AF1630" s="1">
        <v>540330267.71963406</v>
      </c>
      <c r="AG1630" s="1">
        <v>1808245.3698</v>
      </c>
      <c r="AH1630" s="1">
        <v>1646549310</v>
      </c>
      <c r="AI1630" s="1">
        <v>471929618.42813498</v>
      </c>
      <c r="AJ1630" s="1">
        <v>1808245.3698</v>
      </c>
      <c r="AK1630" s="1">
        <v>2921250223.4067101</v>
      </c>
      <c r="AL1630" s="1">
        <v>3078320103.3105798</v>
      </c>
      <c r="AM1630" s="1">
        <v>2882302328.3105798</v>
      </c>
      <c r="AN1630" s="1">
        <v>2736950948.5661402</v>
      </c>
      <c r="AO1630" s="1">
        <v>2668550299.2746401</v>
      </c>
      <c r="AP1630" s="1">
        <v>1045827451.61875</v>
      </c>
      <c r="AQ1630" s="1">
        <v>0</v>
      </c>
      <c r="AR1630" s="1">
        <v>0</v>
      </c>
      <c r="AS1630" s="1">
        <v>0</v>
      </c>
      <c r="AT1630" s="1">
        <v>0</v>
      </c>
      <c r="AU1630" s="1">
        <v>0</v>
      </c>
      <c r="AV1630" s="1">
        <v>3967077675.0254698</v>
      </c>
      <c r="AW1630" s="1">
        <v>4124147554.9293399</v>
      </c>
      <c r="AX1630" s="1">
        <v>3928129779.9293399</v>
      </c>
      <c r="AY1630" s="1">
        <v>3782778400.1848998</v>
      </c>
      <c r="AZ1630" s="1">
        <v>3714377750.8934002</v>
      </c>
      <c r="BA1630" s="1">
        <v>3714377750.8934002</v>
      </c>
      <c r="BB1630" s="1">
        <v>3078320103.3105798</v>
      </c>
      <c r="BC1630" s="1">
        <v>2882302328.3105798</v>
      </c>
      <c r="BD1630" s="1">
        <v>2736950948.5661402</v>
      </c>
      <c r="BE1630" s="1">
        <v>2668550299.2746401</v>
      </c>
      <c r="BF1630" s="1">
        <v>2668550299.2746401</v>
      </c>
      <c r="BG1630" t="s">
        <v>39</v>
      </c>
    </row>
    <row r="1631" spans="1:59" x14ac:dyDescent="0.25">
      <c r="A1631">
        <v>2218</v>
      </c>
      <c r="B1631" t="s">
        <v>373</v>
      </c>
      <c r="C1631">
        <v>2021</v>
      </c>
      <c r="D1631" s="2">
        <v>107407</v>
      </c>
      <c r="E1631" s="7">
        <v>66180.25</v>
      </c>
      <c r="F1631" t="s">
        <v>43</v>
      </c>
      <c r="G1631" s="2">
        <v>118</v>
      </c>
      <c r="H1631" s="1">
        <v>4626019490</v>
      </c>
      <c r="I1631" s="1">
        <v>2344543564</v>
      </c>
      <c r="J1631" s="1">
        <v>475087499.48999602</v>
      </c>
      <c r="K1631" s="1">
        <v>868357071.39999998</v>
      </c>
      <c r="L1631" s="1">
        <v>99136908.239999995</v>
      </c>
      <c r="M1631" s="1">
        <v>82247317.826712698</v>
      </c>
      <c r="N1631" s="1">
        <v>64643054.463287197</v>
      </c>
      <c r="O1631" s="1">
        <v>28151684.905473199</v>
      </c>
      <c r="P1631" s="1">
        <v>82247317.826712698</v>
      </c>
      <c r="Q1631" s="1">
        <v>25166099</v>
      </c>
      <c r="R1631" s="1">
        <v>24999438</v>
      </c>
      <c r="S1631" s="1">
        <v>59102</v>
      </c>
      <c r="T1631" s="1">
        <v>46.887507353038899</v>
      </c>
      <c r="U1631" s="1">
        <v>3.5413393435713698</v>
      </c>
      <c r="V1631" s="1">
        <v>238473</v>
      </c>
      <c r="W1631" s="1">
        <v>12.23</v>
      </c>
      <c r="X1631" s="1">
        <v>1.01</v>
      </c>
      <c r="Y1631" s="1">
        <v>1842567085</v>
      </c>
      <c r="Z1631" s="1">
        <v>650147986.01158404</v>
      </c>
      <c r="AA1631" s="1">
        <v>1808245.3698</v>
      </c>
      <c r="AB1631" s="1">
        <v>1646549310</v>
      </c>
      <c r="AC1631" s="1">
        <v>650147986.01158404</v>
      </c>
      <c r="AD1631" s="1">
        <v>1808245.3698</v>
      </c>
      <c r="AE1631" s="1">
        <v>1646549310</v>
      </c>
      <c r="AF1631" s="1">
        <v>512329062.09208101</v>
      </c>
      <c r="AG1631" s="1">
        <v>1808245.3698</v>
      </c>
      <c r="AH1631" s="1">
        <v>1646549310</v>
      </c>
      <c r="AI1631" s="1">
        <v>447473097.89466798</v>
      </c>
      <c r="AJ1631" s="1">
        <v>1808245.3698</v>
      </c>
      <c r="AK1631" s="1">
        <v>2901878381.3167</v>
      </c>
      <c r="AL1631" s="1">
        <v>3051858133.6980901</v>
      </c>
      <c r="AM1631" s="1">
        <v>2855840358.6980901</v>
      </c>
      <c r="AN1631" s="1">
        <v>2718021434.7785802</v>
      </c>
      <c r="AO1631" s="1">
        <v>2653165470.5811701</v>
      </c>
      <c r="AP1631" s="1">
        <v>1060288719.00876</v>
      </c>
      <c r="AQ1631" s="1">
        <v>0</v>
      </c>
      <c r="AR1631" s="1">
        <v>0</v>
      </c>
      <c r="AS1631" s="1">
        <v>0</v>
      </c>
      <c r="AT1631" s="1">
        <v>0</v>
      </c>
      <c r="AU1631" s="1">
        <v>0</v>
      </c>
      <c r="AV1631" s="1">
        <v>3962167100.32546</v>
      </c>
      <c r="AW1631" s="1">
        <v>4112146852.7068501</v>
      </c>
      <c r="AX1631" s="1">
        <v>3916129077.7068501</v>
      </c>
      <c r="AY1631" s="1">
        <v>3778310153.7873502</v>
      </c>
      <c r="AZ1631" s="1">
        <v>3713454189.5899301</v>
      </c>
      <c r="BA1631" s="1">
        <v>3713454189.5899301</v>
      </c>
      <c r="BB1631" s="1">
        <v>3051858133.6980901</v>
      </c>
      <c r="BC1631" s="1">
        <v>2855840358.6980901</v>
      </c>
      <c r="BD1631" s="1">
        <v>2718021434.7785802</v>
      </c>
      <c r="BE1631" s="1">
        <v>2653165470.5811701</v>
      </c>
      <c r="BF1631" s="1">
        <v>2653165470.5811701</v>
      </c>
      <c r="BG1631" t="s">
        <v>39</v>
      </c>
    </row>
    <row r="1632" spans="1:59" x14ac:dyDescent="0.25">
      <c r="A1632">
        <v>2220</v>
      </c>
      <c r="B1632" t="s">
        <v>374</v>
      </c>
      <c r="C1632">
        <v>2017</v>
      </c>
      <c r="D1632" s="2">
        <v>93640</v>
      </c>
      <c r="E1632" s="7">
        <v>109217.24</v>
      </c>
      <c r="F1632" t="s">
        <v>45</v>
      </c>
      <c r="G1632" s="2">
        <v>123</v>
      </c>
      <c r="H1632" s="1">
        <v>4203967800</v>
      </c>
      <c r="I1632" s="1">
        <v>2486552688</v>
      </c>
      <c r="J1632" s="1">
        <v>141168428.72999999</v>
      </c>
      <c r="K1632" s="1">
        <v>1116912955.6799901</v>
      </c>
      <c r="L1632" s="1">
        <v>30431224.890000001</v>
      </c>
      <c r="M1632" s="1">
        <v>0</v>
      </c>
      <c r="N1632" s="1">
        <v>42797344.502872899</v>
      </c>
      <c r="O1632" s="1">
        <v>6406230.6599999899</v>
      </c>
      <c r="P1632" s="1">
        <v>0</v>
      </c>
      <c r="Q1632" s="1">
        <v>36125615</v>
      </c>
      <c r="R1632" s="1">
        <v>3542150</v>
      </c>
      <c r="S1632" s="1">
        <v>260175</v>
      </c>
      <c r="T1632" s="1">
        <v>49.985211528306401</v>
      </c>
      <c r="U1632" s="1">
        <v>3.2694124997521099</v>
      </c>
      <c r="V1632" s="1">
        <v>0</v>
      </c>
      <c r="Y1632" s="1">
        <v>1606394200</v>
      </c>
      <c r="Z1632" s="1">
        <v>861018649.90744495</v>
      </c>
      <c r="AA1632" s="1">
        <v>0</v>
      </c>
      <c r="AB1632" s="1">
        <v>1435501200</v>
      </c>
      <c r="AC1632" s="1">
        <v>861018649.90744495</v>
      </c>
      <c r="AD1632" s="1">
        <v>0</v>
      </c>
      <c r="AE1632" s="1">
        <v>1435501200</v>
      </c>
      <c r="AF1632" s="1">
        <v>679653513.58897698</v>
      </c>
      <c r="AG1632" s="1">
        <v>0</v>
      </c>
      <c r="AH1632" s="1">
        <v>1435501200</v>
      </c>
      <c r="AI1632" s="1">
        <v>594305214.14499295</v>
      </c>
      <c r="AJ1632" s="1">
        <v>0</v>
      </c>
      <c r="AK1632" s="1">
        <v>2627721116.73</v>
      </c>
      <c r="AL1632" s="1">
        <v>2608581278.6374402</v>
      </c>
      <c r="AM1632" s="1">
        <v>2437688278.6374402</v>
      </c>
      <c r="AN1632" s="1">
        <v>2256323142.3189702</v>
      </c>
      <c r="AO1632" s="1">
        <v>2170974842.87499</v>
      </c>
      <c r="AP1632" s="1">
        <v>1196547755.7328601</v>
      </c>
      <c r="AQ1632" s="1">
        <v>250905270</v>
      </c>
      <c r="AR1632" s="1">
        <v>250905270</v>
      </c>
      <c r="AS1632" s="1">
        <v>250905270</v>
      </c>
      <c r="AT1632" s="1">
        <v>250905270</v>
      </c>
      <c r="AU1632" s="1">
        <v>250905270</v>
      </c>
      <c r="AV1632" s="1">
        <v>3824268872.4628601</v>
      </c>
      <c r="AW1632" s="1">
        <v>4056034304.3702998</v>
      </c>
      <c r="AX1632" s="1">
        <v>3885141304.3702998</v>
      </c>
      <c r="AY1632" s="1">
        <v>3703776168.0518398</v>
      </c>
      <c r="AZ1632" s="1">
        <v>3618427868.6078501</v>
      </c>
      <c r="BA1632" s="1">
        <v>3618427868.6078501</v>
      </c>
      <c r="BB1632" s="1">
        <v>2859486548.6374402</v>
      </c>
      <c r="BC1632" s="1">
        <v>2688593548.6374402</v>
      </c>
      <c r="BD1632" s="1">
        <v>2507228412.3189702</v>
      </c>
      <c r="BE1632" s="1">
        <v>2421880112.87499</v>
      </c>
      <c r="BF1632" s="1">
        <v>2421880112.87499</v>
      </c>
      <c r="BG1632" t="s">
        <v>39</v>
      </c>
    </row>
    <row r="1633" spans="1:59" x14ac:dyDescent="0.25">
      <c r="A1633">
        <v>2220</v>
      </c>
      <c r="B1633" t="s">
        <v>374</v>
      </c>
      <c r="C1633">
        <v>2018</v>
      </c>
      <c r="D1633" s="2">
        <v>92306</v>
      </c>
      <c r="E1633" s="7">
        <v>109217.24</v>
      </c>
      <c r="F1633" t="s">
        <v>45</v>
      </c>
      <c r="G1633" s="2">
        <v>123</v>
      </c>
      <c r="H1633" s="1">
        <v>4144077870</v>
      </c>
      <c r="I1633" s="1">
        <v>2505541825.9439998</v>
      </c>
      <c r="J1633" s="1">
        <v>175459336.90000001</v>
      </c>
      <c r="K1633" s="1">
        <v>1145469586</v>
      </c>
      <c r="L1633" s="1">
        <v>902898.76399999997</v>
      </c>
      <c r="M1633" s="1">
        <v>0</v>
      </c>
      <c r="N1633" s="1">
        <v>42797344.502872899</v>
      </c>
      <c r="O1633" s="1">
        <v>6406230.6599999899</v>
      </c>
      <c r="P1633" s="1">
        <v>0</v>
      </c>
      <c r="Q1633" s="1">
        <v>36125615</v>
      </c>
      <c r="R1633" s="1">
        <v>3542150</v>
      </c>
      <c r="S1633" s="1">
        <v>260175</v>
      </c>
      <c r="T1633" s="1">
        <v>51.297933987017302</v>
      </c>
      <c r="U1633" s="1">
        <v>2.5327797359983801</v>
      </c>
      <c r="V1633" s="1">
        <v>0</v>
      </c>
      <c r="Y1633" s="1">
        <v>1583509430</v>
      </c>
      <c r="Z1633" s="1">
        <v>898790305.39703</v>
      </c>
      <c r="AA1633" s="1">
        <v>0</v>
      </c>
      <c r="AB1633" s="1">
        <v>1415050980</v>
      </c>
      <c r="AC1633" s="1">
        <v>898790305.39703</v>
      </c>
      <c r="AD1633" s="1">
        <v>0</v>
      </c>
      <c r="AE1633" s="1">
        <v>1415050980</v>
      </c>
      <c r="AF1633" s="1">
        <v>709468940.20061803</v>
      </c>
      <c r="AG1633" s="1">
        <v>0</v>
      </c>
      <c r="AH1633" s="1">
        <v>1415050980</v>
      </c>
      <c r="AI1633" s="1">
        <v>620376533.04936504</v>
      </c>
      <c r="AJ1633" s="1">
        <v>0</v>
      </c>
      <c r="AK1633" s="1">
        <v>2681001162.8439999</v>
      </c>
      <c r="AL1633" s="1">
        <v>2657759072.29703</v>
      </c>
      <c r="AM1633" s="1">
        <v>2489300622.29703</v>
      </c>
      <c r="AN1633" s="1">
        <v>2299979257.1006098</v>
      </c>
      <c r="AO1633" s="1">
        <v>2210886849.9493599</v>
      </c>
      <c r="AP1633" s="1">
        <v>1195576059.9268701</v>
      </c>
      <c r="AQ1633" s="1">
        <v>250905270</v>
      </c>
      <c r="AR1633" s="1">
        <v>250905270</v>
      </c>
      <c r="AS1633" s="1">
        <v>250905270</v>
      </c>
      <c r="AT1633" s="1">
        <v>250905270</v>
      </c>
      <c r="AU1633" s="1">
        <v>250905270</v>
      </c>
      <c r="AV1633" s="1">
        <v>3876577222.7708702</v>
      </c>
      <c r="AW1633" s="1">
        <v>4104240402.2238998</v>
      </c>
      <c r="AX1633" s="1">
        <v>3935781952.2238998</v>
      </c>
      <c r="AY1633" s="1">
        <v>3746460587.0274901</v>
      </c>
      <c r="AZ1633" s="1">
        <v>3657368179.8762298</v>
      </c>
      <c r="BA1633" s="1">
        <v>3657368179.8762298</v>
      </c>
      <c r="BB1633" s="1">
        <v>2908664342.29703</v>
      </c>
      <c r="BC1633" s="1">
        <v>2740205892.29703</v>
      </c>
      <c r="BD1633" s="1">
        <v>2550884527.1006098</v>
      </c>
      <c r="BE1633" s="1">
        <v>2461792119.9493599</v>
      </c>
      <c r="BF1633" s="1">
        <v>2461792119.9493599</v>
      </c>
      <c r="BG1633" t="s">
        <v>39</v>
      </c>
    </row>
    <row r="1634" spans="1:59" x14ac:dyDescent="0.25">
      <c r="A1634">
        <v>2220</v>
      </c>
      <c r="B1634" t="s">
        <v>374</v>
      </c>
      <c r="C1634">
        <v>2019</v>
      </c>
      <c r="D1634" s="2">
        <v>91411</v>
      </c>
      <c r="E1634" s="7">
        <v>109217.24</v>
      </c>
      <c r="F1634" t="s">
        <v>45</v>
      </c>
      <c r="G1634" s="2">
        <v>123</v>
      </c>
      <c r="H1634" s="1">
        <v>4103896845</v>
      </c>
      <c r="I1634" s="1">
        <v>2381306073.96</v>
      </c>
      <c r="J1634" s="1">
        <v>146502609.59999999</v>
      </c>
      <c r="K1634" s="1">
        <v>1065314449.82999</v>
      </c>
      <c r="L1634" s="1">
        <v>964518.96</v>
      </c>
      <c r="M1634" s="1">
        <v>0</v>
      </c>
      <c r="N1634" s="1">
        <v>42797344.502872899</v>
      </c>
      <c r="O1634" s="1">
        <v>6406230.6599999899</v>
      </c>
      <c r="P1634" s="1">
        <v>0</v>
      </c>
      <c r="Q1634" s="1">
        <v>36125615</v>
      </c>
      <c r="R1634" s="1">
        <v>3542150</v>
      </c>
      <c r="S1634" s="1">
        <v>260175</v>
      </c>
      <c r="T1634" s="1">
        <v>48.545479633778697</v>
      </c>
      <c r="U1634" s="1">
        <v>5.4992908293926304</v>
      </c>
      <c r="V1634" s="1">
        <v>0</v>
      </c>
      <c r="Y1634" s="1">
        <v>1568155705</v>
      </c>
      <c r="Z1634" s="1">
        <v>793384082.87438095</v>
      </c>
      <c r="AA1634" s="1">
        <v>0</v>
      </c>
      <c r="AB1634" s="1">
        <v>1401330630</v>
      </c>
      <c r="AC1634" s="1">
        <v>793384082.87438095</v>
      </c>
      <c r="AD1634" s="1">
        <v>0</v>
      </c>
      <c r="AE1634" s="1">
        <v>1401330630</v>
      </c>
      <c r="AF1634" s="1">
        <v>626265504.94475996</v>
      </c>
      <c r="AG1634" s="1">
        <v>0</v>
      </c>
      <c r="AH1634" s="1">
        <v>1401330630</v>
      </c>
      <c r="AI1634" s="1">
        <v>547621468.27199697</v>
      </c>
      <c r="AJ1634" s="1">
        <v>0</v>
      </c>
      <c r="AK1634" s="1">
        <v>2527808683.5599999</v>
      </c>
      <c r="AL1634" s="1">
        <v>2508042397.47438</v>
      </c>
      <c r="AM1634" s="1">
        <v>2341217322.47438</v>
      </c>
      <c r="AN1634" s="1">
        <v>2174098744.5447602</v>
      </c>
      <c r="AO1634" s="1">
        <v>2095454707.87199</v>
      </c>
      <c r="AP1634" s="1">
        <v>1115482543.9528601</v>
      </c>
      <c r="AQ1634" s="1">
        <v>250905270</v>
      </c>
      <c r="AR1634" s="1">
        <v>250905270</v>
      </c>
      <c r="AS1634" s="1">
        <v>250905270</v>
      </c>
      <c r="AT1634" s="1">
        <v>250905270</v>
      </c>
      <c r="AU1634" s="1">
        <v>250905270</v>
      </c>
      <c r="AV1634" s="1">
        <v>3643291227.5128598</v>
      </c>
      <c r="AW1634" s="1">
        <v>3874430211.4272399</v>
      </c>
      <c r="AX1634" s="1">
        <v>3707605136.4272399</v>
      </c>
      <c r="AY1634" s="1">
        <v>3540486558.4976201</v>
      </c>
      <c r="AZ1634" s="1">
        <v>3461842521.8248601</v>
      </c>
      <c r="BA1634" s="1">
        <v>3461842521.8248601</v>
      </c>
      <c r="BB1634" s="1">
        <v>2758947667.47438</v>
      </c>
      <c r="BC1634" s="1">
        <v>2592122592.47438</v>
      </c>
      <c r="BD1634" s="1">
        <v>2425004014.5447602</v>
      </c>
      <c r="BE1634" s="1">
        <v>2346359977.8719902</v>
      </c>
      <c r="BF1634" s="1">
        <v>2346359977.8719902</v>
      </c>
      <c r="BG1634" t="s">
        <v>39</v>
      </c>
    </row>
    <row r="1635" spans="1:59" x14ac:dyDescent="0.25">
      <c r="A1635">
        <v>2220</v>
      </c>
      <c r="B1635" t="s">
        <v>374</v>
      </c>
      <c r="C1635">
        <v>2020</v>
      </c>
      <c r="D1635" s="2">
        <v>91401</v>
      </c>
      <c r="E1635" s="7">
        <v>109217.24</v>
      </c>
      <c r="F1635" t="s">
        <v>45</v>
      </c>
      <c r="G1635" s="2">
        <v>123</v>
      </c>
      <c r="H1635" s="1">
        <v>4103447895</v>
      </c>
      <c r="I1635" s="1">
        <v>2505439012.4099998</v>
      </c>
      <c r="J1635" s="1">
        <v>142986677.30000001</v>
      </c>
      <c r="K1635" s="1">
        <v>773449709.10000002</v>
      </c>
      <c r="L1635" s="1">
        <v>0</v>
      </c>
      <c r="M1635" s="1">
        <v>0</v>
      </c>
      <c r="N1635" s="1">
        <v>42797344.502872899</v>
      </c>
      <c r="O1635" s="1">
        <v>6406230.6599999899</v>
      </c>
      <c r="P1635" s="1">
        <v>0</v>
      </c>
      <c r="Q1635" s="1">
        <v>36125615</v>
      </c>
      <c r="R1635" s="1">
        <v>3542150</v>
      </c>
      <c r="S1635" s="1">
        <v>260175</v>
      </c>
      <c r="T1635" s="1">
        <v>50.004558824231196</v>
      </c>
      <c r="U1635" s="1">
        <v>2.3624844410396899</v>
      </c>
      <c r="V1635" s="1">
        <v>0</v>
      </c>
      <c r="Y1635" s="1">
        <v>1567984155</v>
      </c>
      <c r="Z1635" s="1">
        <v>878090826.17065704</v>
      </c>
      <c r="AA1635" s="1">
        <v>0</v>
      </c>
      <c r="AB1635" s="1">
        <v>1401177330</v>
      </c>
      <c r="AC1635" s="1">
        <v>878090826.17065704</v>
      </c>
      <c r="AD1635" s="1">
        <v>0</v>
      </c>
      <c r="AE1635" s="1">
        <v>1401177330</v>
      </c>
      <c r="AF1635" s="1">
        <v>693129603.31496596</v>
      </c>
      <c r="AG1635" s="1">
        <v>0</v>
      </c>
      <c r="AH1635" s="1">
        <v>1401177330</v>
      </c>
      <c r="AI1635" s="1">
        <v>606089027.85346401</v>
      </c>
      <c r="AJ1635" s="1">
        <v>0</v>
      </c>
      <c r="AK1635" s="1">
        <v>2648425689.71</v>
      </c>
      <c r="AL1635" s="1">
        <v>2589061658.4706502</v>
      </c>
      <c r="AM1635" s="1">
        <v>2422254833.4706502</v>
      </c>
      <c r="AN1635" s="1">
        <v>2237293610.6149602</v>
      </c>
      <c r="AO1635" s="1">
        <v>2150253035.15346</v>
      </c>
      <c r="AP1635" s="1">
        <v>822653284.26287198</v>
      </c>
      <c r="AQ1635" s="1">
        <v>250905270</v>
      </c>
      <c r="AR1635" s="1">
        <v>250905270</v>
      </c>
      <c r="AS1635" s="1">
        <v>250905270</v>
      </c>
      <c r="AT1635" s="1">
        <v>250905270</v>
      </c>
      <c r="AU1635" s="1">
        <v>250905270</v>
      </c>
      <c r="AV1635" s="1">
        <v>3471078973.9728699</v>
      </c>
      <c r="AW1635" s="1">
        <v>3662620212.73353</v>
      </c>
      <c r="AX1635" s="1">
        <v>3495813387.73353</v>
      </c>
      <c r="AY1635" s="1">
        <v>3310852164.87783</v>
      </c>
      <c r="AZ1635" s="1">
        <v>3223811589.4163299</v>
      </c>
      <c r="BA1635" s="1">
        <v>3223811589.4163299</v>
      </c>
      <c r="BB1635" s="1">
        <v>2839966928.4706502</v>
      </c>
      <c r="BC1635" s="1">
        <v>2673160103.4706502</v>
      </c>
      <c r="BD1635" s="1">
        <v>2488198880.6149602</v>
      </c>
      <c r="BE1635" s="1">
        <v>2401158305.15346</v>
      </c>
      <c r="BF1635" s="1">
        <v>2401158305.15346</v>
      </c>
      <c r="BG1635" t="s">
        <v>39</v>
      </c>
    </row>
    <row r="1636" spans="1:59" x14ac:dyDescent="0.25">
      <c r="A1636">
        <v>2220</v>
      </c>
      <c r="B1636" t="s">
        <v>374</v>
      </c>
      <c r="C1636">
        <v>2021</v>
      </c>
      <c r="D1636" s="2">
        <v>91401</v>
      </c>
      <c r="E1636" s="7">
        <v>109217.24</v>
      </c>
      <c r="F1636" t="s">
        <v>45</v>
      </c>
      <c r="G1636" s="2">
        <v>123</v>
      </c>
      <c r="H1636" s="1">
        <v>4103447895</v>
      </c>
      <c r="I1636" s="1">
        <v>2160229205</v>
      </c>
      <c r="J1636" s="1">
        <v>158764382.72999999</v>
      </c>
      <c r="K1636" s="1">
        <v>706774077.50999999</v>
      </c>
      <c r="L1636" s="1">
        <v>0</v>
      </c>
      <c r="M1636" s="1">
        <v>0</v>
      </c>
      <c r="N1636" s="1">
        <v>42797344.502872899</v>
      </c>
      <c r="O1636" s="1">
        <v>6406230.6599999899</v>
      </c>
      <c r="P1636" s="1">
        <v>0</v>
      </c>
      <c r="Q1636" s="1">
        <v>36125615</v>
      </c>
      <c r="R1636" s="1">
        <v>3542150</v>
      </c>
      <c r="S1636" s="1">
        <v>260175</v>
      </c>
      <c r="T1636" s="1">
        <v>49.796068339321103</v>
      </c>
      <c r="U1636" s="1">
        <v>3.2613539445172002</v>
      </c>
      <c r="V1636" s="1">
        <v>0</v>
      </c>
      <c r="Y1636" s="1">
        <v>1567984155</v>
      </c>
      <c r="Z1636" s="1">
        <v>857681079.96080995</v>
      </c>
      <c r="AA1636" s="1">
        <v>0</v>
      </c>
      <c r="AB1636" s="1">
        <v>1401177330</v>
      </c>
      <c r="AC1636" s="1">
        <v>857681079.96080995</v>
      </c>
      <c r="AD1636" s="1">
        <v>0</v>
      </c>
      <c r="AE1636" s="1">
        <v>1401177330</v>
      </c>
      <c r="AF1636" s="1">
        <v>677018970.02673995</v>
      </c>
      <c r="AG1636" s="1">
        <v>0</v>
      </c>
      <c r="AH1636" s="1">
        <v>1401177330</v>
      </c>
      <c r="AI1636" s="1">
        <v>592001506.528355</v>
      </c>
      <c r="AJ1636" s="1">
        <v>0</v>
      </c>
      <c r="AK1636" s="1">
        <v>2318993587.73</v>
      </c>
      <c r="AL1636" s="1">
        <v>2584429617.6908102</v>
      </c>
      <c r="AM1636" s="1">
        <v>2417622792.6908102</v>
      </c>
      <c r="AN1636" s="1">
        <v>2236960682.7567401</v>
      </c>
      <c r="AO1636" s="1">
        <v>2151943219.2583499</v>
      </c>
      <c r="AP1636" s="1">
        <v>755977652.67287195</v>
      </c>
      <c r="AQ1636" s="1">
        <v>250905270</v>
      </c>
      <c r="AR1636" s="1">
        <v>250905270</v>
      </c>
      <c r="AS1636" s="1">
        <v>250905270</v>
      </c>
      <c r="AT1636" s="1">
        <v>250905270</v>
      </c>
      <c r="AU1636" s="1">
        <v>250905270</v>
      </c>
      <c r="AV1636" s="1">
        <v>3074971240.4028702</v>
      </c>
      <c r="AW1636" s="1">
        <v>3591312540.3636799</v>
      </c>
      <c r="AX1636" s="1">
        <v>3424505715.3636799</v>
      </c>
      <c r="AY1636" s="1">
        <v>3243843605.4296098</v>
      </c>
      <c r="AZ1636" s="1">
        <v>3158826141.9312201</v>
      </c>
      <c r="BA1636" s="1">
        <v>3158826141.9312201</v>
      </c>
      <c r="BB1636" s="1">
        <v>2835334887.6908102</v>
      </c>
      <c r="BC1636" s="1">
        <v>2668528062.6908102</v>
      </c>
      <c r="BD1636" s="1">
        <v>2487865952.7567401</v>
      </c>
      <c r="BE1636" s="1">
        <v>2402848489.2583499</v>
      </c>
      <c r="BF1636" s="1">
        <v>2402848489.2583499</v>
      </c>
      <c r="BG1636" t="s">
        <v>39</v>
      </c>
    </row>
    <row r="1637" spans="1:59" x14ac:dyDescent="0.25">
      <c r="A1637">
        <v>2222</v>
      </c>
      <c r="B1637" t="s">
        <v>375</v>
      </c>
      <c r="C1637">
        <v>2017</v>
      </c>
      <c r="D1637" s="2">
        <v>30752</v>
      </c>
      <c r="E1637" s="7">
        <v>73031.05</v>
      </c>
      <c r="F1637" t="s">
        <v>45</v>
      </c>
      <c r="G1637" s="2">
        <v>142</v>
      </c>
      <c r="H1637" s="1">
        <v>1593876160</v>
      </c>
      <c r="I1637" s="1">
        <v>1055155772</v>
      </c>
      <c r="J1637" s="1">
        <v>24058100.370000001</v>
      </c>
      <c r="K1637" s="1">
        <v>191258195.09999999</v>
      </c>
      <c r="L1637" s="1">
        <v>14382795.800000001</v>
      </c>
      <c r="M1637" s="1">
        <v>69477648.504783496</v>
      </c>
      <c r="N1637" s="1">
        <v>12388953.483211201</v>
      </c>
      <c r="O1637" s="1">
        <v>32546408.151344799</v>
      </c>
      <c r="P1637" s="1">
        <v>47393839.015350796</v>
      </c>
      <c r="Q1637" s="1">
        <v>14191162</v>
      </c>
      <c r="R1637" s="1">
        <v>7848771</v>
      </c>
      <c r="S1637" s="1">
        <v>110305</v>
      </c>
      <c r="T1637" s="1">
        <v>52.434730201150302</v>
      </c>
      <c r="U1637" s="1">
        <v>3.31382945258171</v>
      </c>
      <c r="V1637" s="1">
        <v>12434042</v>
      </c>
      <c r="W1637" s="1">
        <v>34.08</v>
      </c>
      <c r="X1637" s="1">
        <v>0.95</v>
      </c>
      <c r="Y1637" s="1">
        <v>527550560</v>
      </c>
      <c r="Z1637" s="1">
        <v>387357772.77526999</v>
      </c>
      <c r="AA1637" s="1">
        <v>249590017.151039</v>
      </c>
      <c r="AB1637" s="1">
        <v>471428160</v>
      </c>
      <c r="AC1637" s="1">
        <v>387357772.77526999</v>
      </c>
      <c r="AD1637" s="1">
        <v>249590017.151039</v>
      </c>
      <c r="AE1637" s="1">
        <v>471428160</v>
      </c>
      <c r="AF1637" s="1">
        <v>305758104.57661903</v>
      </c>
      <c r="AG1637" s="1">
        <v>249590017.151039</v>
      </c>
      <c r="AH1637" s="1">
        <v>471428160</v>
      </c>
      <c r="AI1637" s="1">
        <v>267358260.718431</v>
      </c>
      <c r="AJ1637" s="1">
        <v>249590017.151039</v>
      </c>
      <c r="AK1637" s="1">
        <v>1148691520.8747799</v>
      </c>
      <c r="AL1637" s="1">
        <v>1235950289.3116601</v>
      </c>
      <c r="AM1637" s="1">
        <v>1179827889.3116601</v>
      </c>
      <c r="AN1637" s="1">
        <v>1098228221.1130099</v>
      </c>
      <c r="AO1637" s="1">
        <v>1059828377.25482</v>
      </c>
      <c r="AP1637" s="1">
        <v>250576352.534556</v>
      </c>
      <c r="AQ1637" s="1">
        <v>0</v>
      </c>
      <c r="AR1637" s="1">
        <v>0</v>
      </c>
      <c r="AS1637" s="1">
        <v>0</v>
      </c>
      <c r="AT1637" s="1">
        <v>0</v>
      </c>
      <c r="AU1637" s="1">
        <v>0</v>
      </c>
      <c r="AV1637" s="1">
        <v>1399267873.4093299</v>
      </c>
      <c r="AW1637" s="1">
        <v>1486526641.84621</v>
      </c>
      <c r="AX1637" s="1">
        <v>1430404241.84621</v>
      </c>
      <c r="AY1637" s="1">
        <v>1348804573.6475599</v>
      </c>
      <c r="AZ1637" s="1">
        <v>1310404729.7893701</v>
      </c>
      <c r="BA1637" s="1">
        <v>1310404729.7893701</v>
      </c>
      <c r="BB1637" s="1">
        <v>1235950289.3116601</v>
      </c>
      <c r="BC1637" s="1">
        <v>1179827889.3116601</v>
      </c>
      <c r="BD1637" s="1">
        <v>1098228221.1130099</v>
      </c>
      <c r="BE1637" s="1">
        <v>1059828377.25482</v>
      </c>
      <c r="BF1637" s="1">
        <v>1059828377.25482</v>
      </c>
      <c r="BG1637" t="s">
        <v>39</v>
      </c>
    </row>
    <row r="1638" spans="1:59" x14ac:dyDescent="0.25">
      <c r="A1638">
        <v>2222</v>
      </c>
      <c r="B1638" t="s">
        <v>375</v>
      </c>
      <c r="C1638">
        <v>2018</v>
      </c>
      <c r="D1638" s="2">
        <v>30752</v>
      </c>
      <c r="E1638" s="7">
        <v>73031.05</v>
      </c>
      <c r="F1638" t="s">
        <v>45</v>
      </c>
      <c r="G1638" s="2">
        <v>142</v>
      </c>
      <c r="H1638" s="1">
        <v>1593876160</v>
      </c>
      <c r="I1638" s="1">
        <v>997324619.89999998</v>
      </c>
      <c r="J1638" s="1">
        <v>46821322.729999997</v>
      </c>
      <c r="K1638" s="1">
        <v>189558621</v>
      </c>
      <c r="L1638" s="1">
        <v>17151336.260000002</v>
      </c>
      <c r="M1638" s="1">
        <v>69477648.504783496</v>
      </c>
      <c r="N1638" s="1">
        <v>12388953.483211201</v>
      </c>
      <c r="O1638" s="1">
        <v>32546408.151344799</v>
      </c>
      <c r="P1638" s="1">
        <v>47393839.015350796</v>
      </c>
      <c r="Q1638" s="1">
        <v>14191162</v>
      </c>
      <c r="R1638" s="1">
        <v>7848771</v>
      </c>
      <c r="S1638" s="1">
        <v>110305</v>
      </c>
      <c r="T1638" s="1">
        <v>53.720599924656199</v>
      </c>
      <c r="U1638" s="1">
        <v>2.7634037689728799</v>
      </c>
      <c r="V1638" s="1">
        <v>12434042</v>
      </c>
      <c r="W1638" s="1">
        <v>34.08</v>
      </c>
      <c r="X1638" s="1">
        <v>0.95</v>
      </c>
      <c r="Y1638" s="1">
        <v>527550560</v>
      </c>
      <c r="Z1638" s="1">
        <v>401838437.58836699</v>
      </c>
      <c r="AA1638" s="1">
        <v>249590017.151039</v>
      </c>
      <c r="AB1638" s="1">
        <v>471428160</v>
      </c>
      <c r="AC1638" s="1">
        <v>401838437.58836699</v>
      </c>
      <c r="AD1638" s="1">
        <v>249590017.151039</v>
      </c>
      <c r="AE1638" s="1">
        <v>471428160</v>
      </c>
      <c r="AF1638" s="1">
        <v>317188314.41735601</v>
      </c>
      <c r="AG1638" s="1">
        <v>249590017.151039</v>
      </c>
      <c r="AH1638" s="1">
        <v>471428160</v>
      </c>
      <c r="AI1638" s="1">
        <v>277352962.33688003</v>
      </c>
      <c r="AJ1638" s="1">
        <v>249590017.151039</v>
      </c>
      <c r="AK1638" s="1">
        <v>1113623591.1347799</v>
      </c>
      <c r="AL1638" s="1">
        <v>1273194176.48475</v>
      </c>
      <c r="AM1638" s="1">
        <v>1217071776.48475</v>
      </c>
      <c r="AN1638" s="1">
        <v>1132421653.31374</v>
      </c>
      <c r="AO1638" s="1">
        <v>1092586301.2332699</v>
      </c>
      <c r="AP1638" s="1">
        <v>251645318.89455599</v>
      </c>
      <c r="AQ1638" s="1">
        <v>0</v>
      </c>
      <c r="AR1638" s="1">
        <v>0</v>
      </c>
      <c r="AS1638" s="1">
        <v>0</v>
      </c>
      <c r="AT1638" s="1">
        <v>0</v>
      </c>
      <c r="AU1638" s="1">
        <v>0</v>
      </c>
      <c r="AV1638" s="1">
        <v>1365268910.02933</v>
      </c>
      <c r="AW1638" s="1">
        <v>1524839495.3793099</v>
      </c>
      <c r="AX1638" s="1">
        <v>1468717095.3793099</v>
      </c>
      <c r="AY1638" s="1">
        <v>1384066972.2083001</v>
      </c>
      <c r="AZ1638" s="1">
        <v>1344231620.12782</v>
      </c>
      <c r="BA1638" s="1">
        <v>1344231620.12782</v>
      </c>
      <c r="BB1638" s="1">
        <v>1273194176.48475</v>
      </c>
      <c r="BC1638" s="1">
        <v>1217071776.48475</v>
      </c>
      <c r="BD1638" s="1">
        <v>1132421653.31374</v>
      </c>
      <c r="BE1638" s="1">
        <v>1092586301.2332699</v>
      </c>
      <c r="BF1638" s="1">
        <v>1092586301.2332699</v>
      </c>
      <c r="BG1638" t="s">
        <v>39</v>
      </c>
    </row>
    <row r="1639" spans="1:59" x14ac:dyDescent="0.25">
      <c r="A1639">
        <v>2222</v>
      </c>
      <c r="B1639" t="s">
        <v>375</v>
      </c>
      <c r="C1639">
        <v>2019</v>
      </c>
      <c r="D1639" s="2">
        <v>29321</v>
      </c>
      <c r="E1639" s="7">
        <v>73031.05</v>
      </c>
      <c r="F1639" t="s">
        <v>45</v>
      </c>
      <c r="G1639" s="2">
        <v>142</v>
      </c>
      <c r="H1639" s="1">
        <v>1519707430</v>
      </c>
      <c r="I1639" s="1">
        <v>914717985.60000002</v>
      </c>
      <c r="J1639" s="1">
        <v>43689977.060000002</v>
      </c>
      <c r="K1639" s="1">
        <v>186748189.59999999</v>
      </c>
      <c r="L1639" s="1">
        <v>12275533.32</v>
      </c>
      <c r="M1639" s="1">
        <v>69477648.504783496</v>
      </c>
      <c r="N1639" s="1">
        <v>12388953.483211201</v>
      </c>
      <c r="O1639" s="1">
        <v>32546408.151344799</v>
      </c>
      <c r="P1639" s="1">
        <v>47393839.015350796</v>
      </c>
      <c r="Q1639" s="1">
        <v>14191162</v>
      </c>
      <c r="R1639" s="1">
        <v>7848771</v>
      </c>
      <c r="S1639" s="1">
        <v>110305</v>
      </c>
      <c r="T1639" s="1">
        <v>52.220733611736499</v>
      </c>
      <c r="U1639" s="1">
        <v>6.5397618164050604</v>
      </c>
      <c r="V1639" s="1">
        <v>12434042</v>
      </c>
      <c r="W1639" s="1">
        <v>34.08</v>
      </c>
      <c r="X1639" s="1">
        <v>0.95</v>
      </c>
      <c r="Y1639" s="1">
        <v>503001755</v>
      </c>
      <c r="Z1639" s="1">
        <v>360231168.87499601</v>
      </c>
      <c r="AA1639" s="1">
        <v>249590017.151039</v>
      </c>
      <c r="AB1639" s="1">
        <v>449490930</v>
      </c>
      <c r="AC1639" s="1">
        <v>360231168.87499601</v>
      </c>
      <c r="AD1639" s="1">
        <v>249590017.151039</v>
      </c>
      <c r="AE1639" s="1">
        <v>449490930</v>
      </c>
      <c r="AF1639" s="1">
        <v>284345912.60555297</v>
      </c>
      <c r="AG1639" s="1">
        <v>249590017.151039</v>
      </c>
      <c r="AH1639" s="1">
        <v>449490930</v>
      </c>
      <c r="AI1639" s="1">
        <v>248635203.772874</v>
      </c>
      <c r="AJ1639" s="1">
        <v>249590017.151039</v>
      </c>
      <c r="AK1639" s="1">
        <v>1027885611.16478</v>
      </c>
      <c r="AL1639" s="1">
        <v>1203906757.1013801</v>
      </c>
      <c r="AM1639" s="1">
        <v>1150395932.1013801</v>
      </c>
      <c r="AN1639" s="1">
        <v>1074510675.8319399</v>
      </c>
      <c r="AO1639" s="1">
        <v>1038799966.9992599</v>
      </c>
      <c r="AP1639" s="1">
        <v>243959084.554555</v>
      </c>
      <c r="AQ1639" s="1">
        <v>0</v>
      </c>
      <c r="AR1639" s="1">
        <v>0</v>
      </c>
      <c r="AS1639" s="1">
        <v>0</v>
      </c>
      <c r="AT1639" s="1">
        <v>0</v>
      </c>
      <c r="AU1639" s="1">
        <v>0</v>
      </c>
      <c r="AV1639" s="1">
        <v>1271844695.7193301</v>
      </c>
      <c r="AW1639" s="1">
        <v>1447865841.6559401</v>
      </c>
      <c r="AX1639" s="1">
        <v>1394355016.6559401</v>
      </c>
      <c r="AY1639" s="1">
        <v>1318469760.3864999</v>
      </c>
      <c r="AZ1639" s="1">
        <v>1282759051.5538199</v>
      </c>
      <c r="BA1639" s="1">
        <v>1282759051.5538199</v>
      </c>
      <c r="BB1639" s="1">
        <v>1203906757.1013801</v>
      </c>
      <c r="BC1639" s="1">
        <v>1150395932.1013801</v>
      </c>
      <c r="BD1639" s="1">
        <v>1074510675.8319399</v>
      </c>
      <c r="BE1639" s="1">
        <v>1038799966.9992599</v>
      </c>
      <c r="BF1639" s="1">
        <v>1038799966.9992599</v>
      </c>
      <c r="BG1639" t="s">
        <v>39</v>
      </c>
    </row>
    <row r="1640" spans="1:59" x14ac:dyDescent="0.25">
      <c r="A1640">
        <v>2222</v>
      </c>
      <c r="B1640" t="s">
        <v>375</v>
      </c>
      <c r="C1640">
        <v>2020</v>
      </c>
      <c r="D1640" s="2">
        <v>29321</v>
      </c>
      <c r="E1640" s="7">
        <v>73031.05</v>
      </c>
      <c r="F1640" t="s">
        <v>45</v>
      </c>
      <c r="G1640" s="2">
        <v>142</v>
      </c>
      <c r="H1640" s="1">
        <v>1519707430</v>
      </c>
      <c r="I1640" s="1">
        <v>976147267.79999995</v>
      </c>
      <c r="J1640" s="1">
        <v>49284657.969999999</v>
      </c>
      <c r="K1640" s="1">
        <v>175912656.40000001</v>
      </c>
      <c r="L1640" s="1">
        <v>13697580.17</v>
      </c>
      <c r="M1640" s="1">
        <v>69477648.504783496</v>
      </c>
      <c r="N1640" s="1">
        <v>12388953.483211201</v>
      </c>
      <c r="O1640" s="1">
        <v>32546408.151344799</v>
      </c>
      <c r="P1640" s="1">
        <v>47393839.015350796</v>
      </c>
      <c r="Q1640" s="1">
        <v>14191162</v>
      </c>
      <c r="R1640" s="1">
        <v>7848771</v>
      </c>
      <c r="S1640" s="1">
        <v>110305</v>
      </c>
      <c r="T1640" s="1">
        <v>53.789788196797197</v>
      </c>
      <c r="U1640" s="1">
        <v>2.1372143822835499</v>
      </c>
      <c r="V1640" s="1">
        <v>12434042</v>
      </c>
      <c r="W1640" s="1">
        <v>34.08</v>
      </c>
      <c r="X1640" s="1">
        <v>0.95</v>
      </c>
      <c r="Y1640" s="1">
        <v>503001755</v>
      </c>
      <c r="Z1640" s="1">
        <v>407322049.18866998</v>
      </c>
      <c r="AA1640" s="1">
        <v>249590017.151039</v>
      </c>
      <c r="AB1640" s="1">
        <v>449490930</v>
      </c>
      <c r="AC1640" s="1">
        <v>407322049.18866998</v>
      </c>
      <c r="AD1640" s="1">
        <v>249590017.151039</v>
      </c>
      <c r="AE1640" s="1">
        <v>449490930</v>
      </c>
      <c r="AF1640" s="1">
        <v>321516764.25619799</v>
      </c>
      <c r="AG1640" s="1">
        <v>249590017.151039</v>
      </c>
      <c r="AH1640" s="1">
        <v>449490930</v>
      </c>
      <c r="AI1640" s="1">
        <v>281137806.64091599</v>
      </c>
      <c r="AJ1640" s="1">
        <v>249590017.151039</v>
      </c>
      <c r="AK1640" s="1">
        <v>1094909574.27478</v>
      </c>
      <c r="AL1640" s="1">
        <v>1256592318.3250599</v>
      </c>
      <c r="AM1640" s="1">
        <v>1203081493.3250599</v>
      </c>
      <c r="AN1640" s="1">
        <v>1117276208.39258</v>
      </c>
      <c r="AO1640" s="1">
        <v>1076897250.7772999</v>
      </c>
      <c r="AP1640" s="1">
        <v>234545598.20455599</v>
      </c>
      <c r="AQ1640" s="1">
        <v>0</v>
      </c>
      <c r="AR1640" s="1">
        <v>0</v>
      </c>
      <c r="AS1640" s="1">
        <v>0</v>
      </c>
      <c r="AT1640" s="1">
        <v>0</v>
      </c>
      <c r="AU1640" s="1">
        <v>0</v>
      </c>
      <c r="AV1640" s="1">
        <v>1329455172.4793301</v>
      </c>
      <c r="AW1640" s="1">
        <v>1491137916.5296099</v>
      </c>
      <c r="AX1640" s="1">
        <v>1437627091.5296099</v>
      </c>
      <c r="AY1640" s="1">
        <v>1351821806.5971401</v>
      </c>
      <c r="AZ1640" s="1">
        <v>1311442848.9818599</v>
      </c>
      <c r="BA1640" s="1">
        <v>1311442848.9818599</v>
      </c>
      <c r="BB1640" s="1">
        <v>1256592318.3250599</v>
      </c>
      <c r="BC1640" s="1">
        <v>1203081493.3250599</v>
      </c>
      <c r="BD1640" s="1">
        <v>1117276208.39258</v>
      </c>
      <c r="BE1640" s="1">
        <v>1076897250.7772999</v>
      </c>
      <c r="BF1640" s="1">
        <v>1076897250.7772999</v>
      </c>
      <c r="BG1640" t="s">
        <v>39</v>
      </c>
    </row>
    <row r="1641" spans="1:59" x14ac:dyDescent="0.25">
      <c r="A1641">
        <v>2222</v>
      </c>
      <c r="B1641" t="s">
        <v>375</v>
      </c>
      <c r="C1641">
        <v>2021</v>
      </c>
      <c r="D1641" s="2">
        <v>29321</v>
      </c>
      <c r="E1641" s="7">
        <v>73031.05</v>
      </c>
      <c r="F1641" t="s">
        <v>45</v>
      </c>
      <c r="G1641" s="2">
        <v>142</v>
      </c>
      <c r="H1641" s="1">
        <v>1519707430</v>
      </c>
      <c r="I1641" s="1">
        <v>1043038825.6799999</v>
      </c>
      <c r="J1641" s="1">
        <v>59567380.759999998</v>
      </c>
      <c r="K1641" s="1">
        <v>195391930.5</v>
      </c>
      <c r="L1641" s="1">
        <v>14616188.029999999</v>
      </c>
      <c r="M1641" s="1">
        <v>69477648.504783496</v>
      </c>
      <c r="N1641" s="1">
        <v>12388953.483211201</v>
      </c>
      <c r="O1641" s="1">
        <v>32546408.151344799</v>
      </c>
      <c r="P1641" s="1">
        <v>47393839.015350796</v>
      </c>
      <c r="Q1641" s="1">
        <v>14191162</v>
      </c>
      <c r="R1641" s="1">
        <v>7848771</v>
      </c>
      <c r="S1641" s="1">
        <v>110305</v>
      </c>
      <c r="T1641" s="1">
        <v>54.58159036</v>
      </c>
      <c r="U1641" s="1">
        <v>3.3673063041826699</v>
      </c>
      <c r="V1641" s="1">
        <v>12434042</v>
      </c>
      <c r="W1641" s="1">
        <v>34.08</v>
      </c>
      <c r="X1641" s="1">
        <v>0.95</v>
      </c>
      <c r="Y1641" s="1">
        <v>503001755</v>
      </c>
      <c r="Z1641" s="1">
        <v>403865782.26010102</v>
      </c>
      <c r="AA1641" s="1">
        <v>249590017.151039</v>
      </c>
      <c r="AB1641" s="1">
        <v>449490930</v>
      </c>
      <c r="AC1641" s="1">
        <v>403865782.26010102</v>
      </c>
      <c r="AD1641" s="1">
        <v>249590017.151039</v>
      </c>
      <c r="AE1641" s="1">
        <v>449490930</v>
      </c>
      <c r="AF1641" s="1">
        <v>318788584.52349502</v>
      </c>
      <c r="AG1641" s="1">
        <v>249590017.151039</v>
      </c>
      <c r="AH1641" s="1">
        <v>449490930</v>
      </c>
      <c r="AI1641" s="1">
        <v>278752256.17685699</v>
      </c>
      <c r="AJ1641" s="1">
        <v>249590017.151039</v>
      </c>
      <c r="AK1641" s="1">
        <v>1172083854.9447801</v>
      </c>
      <c r="AL1641" s="1">
        <v>1263418774.1864901</v>
      </c>
      <c r="AM1641" s="1">
        <v>1209907949.1864901</v>
      </c>
      <c r="AN1641" s="1">
        <v>1124830751.4498799</v>
      </c>
      <c r="AO1641" s="1">
        <v>1084794423.10324</v>
      </c>
      <c r="AP1641" s="1">
        <v>254943480.164556</v>
      </c>
      <c r="AQ1641" s="1">
        <v>0</v>
      </c>
      <c r="AR1641" s="1">
        <v>0</v>
      </c>
      <c r="AS1641" s="1">
        <v>0</v>
      </c>
      <c r="AT1641" s="1">
        <v>0</v>
      </c>
      <c r="AU1641" s="1">
        <v>0</v>
      </c>
      <c r="AV1641" s="1">
        <v>1427027335.1093299</v>
      </c>
      <c r="AW1641" s="1">
        <v>1518362254.3510399</v>
      </c>
      <c r="AX1641" s="1">
        <v>1464851429.3510399</v>
      </c>
      <c r="AY1641" s="1">
        <v>1379774231.61444</v>
      </c>
      <c r="AZ1641" s="1">
        <v>1339737903.2678001</v>
      </c>
      <c r="BA1641" s="1">
        <v>1339737903.2678001</v>
      </c>
      <c r="BB1641" s="1">
        <v>1263418774.1864901</v>
      </c>
      <c r="BC1641" s="1">
        <v>1209907949.1864901</v>
      </c>
      <c r="BD1641" s="1">
        <v>1124830751.4498799</v>
      </c>
      <c r="BE1641" s="1">
        <v>1084794423.10324</v>
      </c>
      <c r="BF1641" s="1">
        <v>1084794423.10324</v>
      </c>
      <c r="BG1641" t="s">
        <v>39</v>
      </c>
    </row>
    <row r="1642" spans="1:59" x14ac:dyDescent="0.25">
      <c r="A1642">
        <v>2224</v>
      </c>
      <c r="B1642" t="s">
        <v>376</v>
      </c>
      <c r="C1642">
        <v>2017</v>
      </c>
      <c r="D1642" s="2">
        <v>175155</v>
      </c>
      <c r="E1642" s="7">
        <v>92496.07</v>
      </c>
      <c r="F1642" t="s">
        <v>56</v>
      </c>
      <c r="G1642" s="2">
        <v>126</v>
      </c>
      <c r="H1642" s="1">
        <v>8055378450</v>
      </c>
      <c r="I1642" s="1">
        <v>3907000000</v>
      </c>
      <c r="J1642" s="1">
        <v>608000000</v>
      </c>
      <c r="K1642" s="1">
        <v>801000000</v>
      </c>
      <c r="L1642" s="1">
        <v>5490000</v>
      </c>
      <c r="M1642" s="1">
        <v>342271953.21580398</v>
      </c>
      <c r="N1642" s="1">
        <v>70101304.616743997</v>
      </c>
      <c r="O1642" s="1">
        <v>22793582.0867512</v>
      </c>
      <c r="P1642" s="1">
        <v>342271953.19999999</v>
      </c>
      <c r="Q1642" s="1">
        <v>170191763</v>
      </c>
      <c r="R1642" s="1">
        <v>72577833</v>
      </c>
      <c r="S1642" s="1">
        <v>701383</v>
      </c>
      <c r="T1642" s="1">
        <v>43.878250788509398</v>
      </c>
      <c r="U1642" s="1">
        <v>8.6852973030000005</v>
      </c>
      <c r="V1642" s="1">
        <v>1019740</v>
      </c>
      <c r="W1642" s="1">
        <v>18.95</v>
      </c>
      <c r="X1642" s="1">
        <v>0.95</v>
      </c>
      <c r="Y1642" s="1">
        <v>3004784025</v>
      </c>
      <c r="Z1642" s="1">
        <v>3239500562.04915</v>
      </c>
      <c r="AA1642" s="1">
        <v>11980925.26</v>
      </c>
      <c r="AB1642" s="1">
        <v>2685126150</v>
      </c>
      <c r="AC1642" s="1">
        <v>3239500562.04915</v>
      </c>
      <c r="AD1642" s="1">
        <v>11980925.26</v>
      </c>
      <c r="AE1642" s="1">
        <v>2685126150</v>
      </c>
      <c r="AF1642" s="1">
        <v>2554358775.2657599</v>
      </c>
      <c r="AG1642" s="1">
        <v>11980925.26</v>
      </c>
      <c r="AH1642" s="1">
        <v>2685126150</v>
      </c>
      <c r="AI1642" s="1">
        <v>2231939110.8971</v>
      </c>
      <c r="AJ1642" s="1">
        <v>11980925.26</v>
      </c>
      <c r="AK1642" s="1">
        <v>4857271953.2158003</v>
      </c>
      <c r="AL1642" s="1">
        <v>7206537465.5091496</v>
      </c>
      <c r="AM1642" s="1">
        <v>6886879590.5091496</v>
      </c>
      <c r="AN1642" s="1">
        <v>6201737803.7257605</v>
      </c>
      <c r="AO1642" s="1">
        <v>5879318139.3570995</v>
      </c>
      <c r="AP1642" s="1">
        <v>899384886.70349503</v>
      </c>
      <c r="AQ1642" s="1">
        <v>0</v>
      </c>
      <c r="AR1642" s="1">
        <v>0</v>
      </c>
      <c r="AS1642" s="1">
        <v>0</v>
      </c>
      <c r="AT1642" s="1">
        <v>0</v>
      </c>
      <c r="AU1642" s="1">
        <v>0</v>
      </c>
      <c r="AV1642" s="1">
        <v>5756656839.9192896</v>
      </c>
      <c r="AW1642" s="1">
        <v>8105922352.2126398</v>
      </c>
      <c r="AX1642" s="1">
        <v>7786264477.2126398</v>
      </c>
      <c r="AY1642" s="1">
        <v>7101122690.4292498</v>
      </c>
      <c r="AZ1642" s="1">
        <v>6778703026.0606003</v>
      </c>
      <c r="BA1642" s="1">
        <v>6778703026.0606003</v>
      </c>
      <c r="BB1642" s="1">
        <v>7206537465.5091496</v>
      </c>
      <c r="BC1642" s="1">
        <v>6886879590.5091496</v>
      </c>
      <c r="BD1642" s="1">
        <v>6201737803.7257605</v>
      </c>
      <c r="BE1642" s="1">
        <v>5879318139.3570995</v>
      </c>
      <c r="BF1642" s="1">
        <v>5879318139.3570995</v>
      </c>
      <c r="BG1642" t="s">
        <v>39</v>
      </c>
    </row>
    <row r="1643" spans="1:59" x14ac:dyDescent="0.25">
      <c r="A1643">
        <v>2224</v>
      </c>
      <c r="B1643" t="s">
        <v>376</v>
      </c>
      <c r="C1643">
        <v>2018</v>
      </c>
      <c r="D1643" s="2">
        <v>178488</v>
      </c>
      <c r="E1643" s="7">
        <v>92496.07</v>
      </c>
      <c r="F1643" t="s">
        <v>56</v>
      </c>
      <c r="G1643" s="2">
        <v>126</v>
      </c>
      <c r="H1643" s="1">
        <v>8208663120</v>
      </c>
      <c r="I1643" s="1">
        <v>3762000000</v>
      </c>
      <c r="J1643" s="1">
        <v>642000000</v>
      </c>
      <c r="K1643" s="1">
        <v>929000000</v>
      </c>
      <c r="L1643" s="1">
        <v>0</v>
      </c>
      <c r="M1643" s="1">
        <v>342271953.21580398</v>
      </c>
      <c r="N1643" s="1">
        <v>70101304.616743997</v>
      </c>
      <c r="O1643" s="1">
        <v>22793582.0867512</v>
      </c>
      <c r="P1643" s="1">
        <v>342271953.19999999</v>
      </c>
      <c r="Q1643" s="1">
        <v>170191763</v>
      </c>
      <c r="R1643" s="1">
        <v>72577833</v>
      </c>
      <c r="S1643" s="1">
        <v>701383</v>
      </c>
      <c r="T1643" s="1">
        <v>43.499247419747803</v>
      </c>
      <c r="U1643" s="1">
        <v>7.0376291929355901</v>
      </c>
      <c r="V1643" s="1">
        <v>1019740</v>
      </c>
      <c r="W1643" s="1">
        <v>18.95</v>
      </c>
      <c r="X1643" s="1">
        <v>0.95</v>
      </c>
      <c r="Y1643" s="1">
        <v>3061961640</v>
      </c>
      <c r="Z1643" s="1">
        <v>3356280761.93191</v>
      </c>
      <c r="AA1643" s="1">
        <v>11980925.26</v>
      </c>
      <c r="AB1643" s="1">
        <v>2736221040</v>
      </c>
      <c r="AC1643" s="1">
        <v>3356280761.93191</v>
      </c>
      <c r="AD1643" s="1">
        <v>11980925.26</v>
      </c>
      <c r="AE1643" s="1">
        <v>2736221040</v>
      </c>
      <c r="AF1643" s="1">
        <v>2646440416.4429102</v>
      </c>
      <c r="AG1643" s="1">
        <v>11980925.26</v>
      </c>
      <c r="AH1643" s="1">
        <v>2736221040</v>
      </c>
      <c r="AI1643" s="1">
        <v>2312397900.9186802</v>
      </c>
      <c r="AJ1643" s="1">
        <v>11980925.26</v>
      </c>
      <c r="AK1643" s="1">
        <v>4746271953.2158003</v>
      </c>
      <c r="AL1643" s="1">
        <v>7414495280.3919096</v>
      </c>
      <c r="AM1643" s="1">
        <v>7088754680.3919096</v>
      </c>
      <c r="AN1643" s="1">
        <v>6378914334.9029198</v>
      </c>
      <c r="AO1643" s="1">
        <v>6044871819.3786802</v>
      </c>
      <c r="AP1643" s="1">
        <v>1021894886.70349</v>
      </c>
      <c r="AQ1643" s="1">
        <v>0</v>
      </c>
      <c r="AR1643" s="1">
        <v>0</v>
      </c>
      <c r="AS1643" s="1">
        <v>0</v>
      </c>
      <c r="AT1643" s="1">
        <v>0</v>
      </c>
      <c r="AU1643" s="1">
        <v>0</v>
      </c>
      <c r="AV1643" s="1">
        <v>5768166839.9192896</v>
      </c>
      <c r="AW1643" s="1">
        <v>8436390167.0953999</v>
      </c>
      <c r="AX1643" s="1">
        <v>8110649567.0953999</v>
      </c>
      <c r="AY1643" s="1">
        <v>7400809221.60641</v>
      </c>
      <c r="AZ1643" s="1">
        <v>7066766706.08218</v>
      </c>
      <c r="BA1643" s="1">
        <v>7066766706.08218</v>
      </c>
      <c r="BB1643" s="1">
        <v>7414495280.3919096</v>
      </c>
      <c r="BC1643" s="1">
        <v>7088754680.3919096</v>
      </c>
      <c r="BD1643" s="1">
        <v>6378914334.9029198</v>
      </c>
      <c r="BE1643" s="1">
        <v>6044871819.3786802</v>
      </c>
      <c r="BF1643" s="1">
        <v>6044871819.3786802</v>
      </c>
      <c r="BG1643" t="s">
        <v>39</v>
      </c>
    </row>
    <row r="1644" spans="1:59" x14ac:dyDescent="0.25">
      <c r="A1644">
        <v>2224</v>
      </c>
      <c r="B1644" t="s">
        <v>376</v>
      </c>
      <c r="C1644">
        <v>2019</v>
      </c>
      <c r="D1644" s="2">
        <v>177586</v>
      </c>
      <c r="E1644" s="7">
        <v>92496.07</v>
      </c>
      <c r="F1644" t="s">
        <v>56</v>
      </c>
      <c r="G1644" s="2">
        <v>126</v>
      </c>
      <c r="H1644" s="1">
        <v>8167180140</v>
      </c>
      <c r="I1644" s="1">
        <v>3820000000</v>
      </c>
      <c r="J1644" s="1">
        <v>615000000</v>
      </c>
      <c r="K1644" s="1">
        <v>926000000</v>
      </c>
      <c r="L1644" s="1">
        <v>450000</v>
      </c>
      <c r="M1644" s="1">
        <v>342271953.21580398</v>
      </c>
      <c r="N1644" s="1">
        <v>70101304.616743997</v>
      </c>
      <c r="O1644" s="1">
        <v>22793582.0867512</v>
      </c>
      <c r="P1644" s="1">
        <v>342271953.19999999</v>
      </c>
      <c r="Q1644" s="1">
        <v>170191763</v>
      </c>
      <c r="R1644" s="1">
        <v>72577833</v>
      </c>
      <c r="S1644" s="1">
        <v>701383</v>
      </c>
      <c r="T1644" s="1">
        <v>44.725916500236004</v>
      </c>
      <c r="U1644" s="1">
        <v>9.1038239779999994</v>
      </c>
      <c r="V1644" s="1">
        <v>1019740</v>
      </c>
      <c r="W1644" s="1">
        <v>18.95</v>
      </c>
      <c r="X1644" s="1">
        <v>0.95</v>
      </c>
      <c r="Y1644" s="1">
        <v>3046487830</v>
      </c>
      <c r="Z1644" s="1">
        <v>3279002678.6090899</v>
      </c>
      <c r="AA1644" s="1">
        <v>11980925.26</v>
      </c>
      <c r="AB1644" s="1">
        <v>2722393380</v>
      </c>
      <c r="AC1644" s="1">
        <v>3279002678.6090899</v>
      </c>
      <c r="AD1644" s="1">
        <v>11980925.26</v>
      </c>
      <c r="AE1644" s="1">
        <v>2722393380</v>
      </c>
      <c r="AF1644" s="1">
        <v>2585506347.5978999</v>
      </c>
      <c r="AG1644" s="1">
        <v>11980925.26</v>
      </c>
      <c r="AH1644" s="1">
        <v>2722393380</v>
      </c>
      <c r="AI1644" s="1">
        <v>2259155133.0043998</v>
      </c>
      <c r="AJ1644" s="1">
        <v>11980925.26</v>
      </c>
      <c r="AK1644" s="1">
        <v>4777271953.2158003</v>
      </c>
      <c r="AL1644" s="1">
        <v>7294743387.0690899</v>
      </c>
      <c r="AM1644" s="1">
        <v>6970648937.0690899</v>
      </c>
      <c r="AN1644" s="1">
        <v>6277152606.0579004</v>
      </c>
      <c r="AO1644" s="1">
        <v>5950801391.4644003</v>
      </c>
      <c r="AP1644" s="1">
        <v>1019344886.70349</v>
      </c>
      <c r="AQ1644" s="1">
        <v>0</v>
      </c>
      <c r="AR1644" s="1">
        <v>0</v>
      </c>
      <c r="AS1644" s="1">
        <v>0</v>
      </c>
      <c r="AT1644" s="1">
        <v>0</v>
      </c>
      <c r="AU1644" s="1">
        <v>0</v>
      </c>
      <c r="AV1644" s="1">
        <v>5796616839.9192896</v>
      </c>
      <c r="AW1644" s="1">
        <v>8314088273.7725801</v>
      </c>
      <c r="AX1644" s="1">
        <v>7989993823.7725801</v>
      </c>
      <c r="AY1644" s="1">
        <v>7296497492.7614002</v>
      </c>
      <c r="AZ1644" s="1">
        <v>6970146278.1679001</v>
      </c>
      <c r="BA1644" s="1">
        <v>6970146278.1679001</v>
      </c>
      <c r="BB1644" s="1">
        <v>7294743387.0690899</v>
      </c>
      <c r="BC1644" s="1">
        <v>6970648937.0690899</v>
      </c>
      <c r="BD1644" s="1">
        <v>6277152606.0579004</v>
      </c>
      <c r="BE1644" s="1">
        <v>5950801391.4644003</v>
      </c>
      <c r="BF1644" s="1">
        <v>5950801391.4644003</v>
      </c>
      <c r="BG1644" t="s">
        <v>39</v>
      </c>
    </row>
    <row r="1645" spans="1:59" x14ac:dyDescent="0.25">
      <c r="A1645">
        <v>2224</v>
      </c>
      <c r="B1645" t="s">
        <v>376</v>
      </c>
      <c r="C1645">
        <v>2020</v>
      </c>
      <c r="D1645" s="2">
        <v>173648</v>
      </c>
      <c r="E1645" s="7">
        <v>92496.07</v>
      </c>
      <c r="F1645" t="s">
        <v>56</v>
      </c>
      <c r="G1645" s="2">
        <v>126</v>
      </c>
      <c r="H1645" s="1">
        <v>7986071520</v>
      </c>
      <c r="I1645" s="1">
        <v>4256000000</v>
      </c>
      <c r="J1645" s="1">
        <v>728720000</v>
      </c>
      <c r="K1645" s="1">
        <v>857000000</v>
      </c>
      <c r="L1645" s="1">
        <v>205000</v>
      </c>
      <c r="M1645" s="1">
        <v>342271953.21580398</v>
      </c>
      <c r="N1645" s="1">
        <v>70101304.616743997</v>
      </c>
      <c r="O1645" s="1">
        <v>22793582.0867512</v>
      </c>
      <c r="P1645" s="1">
        <v>342271953.19999999</v>
      </c>
      <c r="Q1645" s="1">
        <v>170191763</v>
      </c>
      <c r="R1645" s="1">
        <v>72577833</v>
      </c>
      <c r="S1645" s="1">
        <v>701383</v>
      </c>
      <c r="T1645" s="1">
        <v>46.773128015490499</v>
      </c>
      <c r="U1645" s="1">
        <v>2.9128760907322802</v>
      </c>
      <c r="V1645" s="1">
        <v>1019740</v>
      </c>
      <c r="W1645" s="1">
        <v>18.95</v>
      </c>
      <c r="X1645" s="1">
        <v>0.95</v>
      </c>
      <c r="Y1645" s="1">
        <v>2978931440</v>
      </c>
      <c r="Z1645" s="1">
        <v>4037322722.0152102</v>
      </c>
      <c r="AA1645" s="1">
        <v>11980925.26</v>
      </c>
      <c r="AB1645" s="1">
        <v>2662023840</v>
      </c>
      <c r="AC1645" s="1">
        <v>4037322722.0152102</v>
      </c>
      <c r="AD1645" s="1">
        <v>11980925.26</v>
      </c>
      <c r="AE1645" s="1">
        <v>2662023840</v>
      </c>
      <c r="AF1645" s="1">
        <v>3183444647.1082101</v>
      </c>
      <c r="AG1645" s="1">
        <v>11980925.26</v>
      </c>
      <c r="AH1645" s="1">
        <v>2662023840</v>
      </c>
      <c r="AI1645" s="1">
        <v>2781619670.6813798</v>
      </c>
      <c r="AJ1645" s="1">
        <v>11980925.26</v>
      </c>
      <c r="AK1645" s="1">
        <v>5326991953.2158003</v>
      </c>
      <c r="AL1645" s="1">
        <v>8099227040.4752102</v>
      </c>
      <c r="AM1645" s="1">
        <v>7782319440.4752102</v>
      </c>
      <c r="AN1645" s="1">
        <v>6928441365.5682096</v>
      </c>
      <c r="AO1645" s="1">
        <v>6526616389.1413803</v>
      </c>
      <c r="AP1645" s="1">
        <v>950099886.70349503</v>
      </c>
      <c r="AQ1645" s="1">
        <v>0</v>
      </c>
      <c r="AR1645" s="1">
        <v>0</v>
      </c>
      <c r="AS1645" s="1">
        <v>0</v>
      </c>
      <c r="AT1645" s="1">
        <v>0</v>
      </c>
      <c r="AU1645" s="1">
        <v>0</v>
      </c>
      <c r="AV1645" s="1">
        <v>6277091839.9192896</v>
      </c>
      <c r="AW1645" s="1">
        <v>9049326927.1787109</v>
      </c>
      <c r="AX1645" s="1">
        <v>8732419327.1787109</v>
      </c>
      <c r="AY1645" s="1">
        <v>7878541252.2716999</v>
      </c>
      <c r="AZ1645" s="1">
        <v>7476716275.8448801</v>
      </c>
      <c r="BA1645" s="1">
        <v>7476716275.8448801</v>
      </c>
      <c r="BB1645" s="1">
        <v>8099227040.4752102</v>
      </c>
      <c r="BC1645" s="1">
        <v>7782319440.4752102</v>
      </c>
      <c r="BD1645" s="1">
        <v>6928441365.5682096</v>
      </c>
      <c r="BE1645" s="1">
        <v>6526616389.1413803</v>
      </c>
      <c r="BF1645" s="1">
        <v>6526616389.1413803</v>
      </c>
      <c r="BG1645" t="s">
        <v>39</v>
      </c>
    </row>
    <row r="1646" spans="1:59" x14ac:dyDescent="0.25">
      <c r="A1646">
        <v>2224</v>
      </c>
      <c r="B1646" t="s">
        <v>376</v>
      </c>
      <c r="C1646">
        <v>2021</v>
      </c>
      <c r="D1646" s="2">
        <v>173648</v>
      </c>
      <c r="E1646" s="7">
        <v>92496.07</v>
      </c>
      <c r="F1646" t="s">
        <v>56</v>
      </c>
      <c r="G1646" s="2">
        <v>126</v>
      </c>
      <c r="H1646" s="1">
        <v>7986071520</v>
      </c>
      <c r="I1646" s="1">
        <v>3792873000</v>
      </c>
      <c r="J1646" s="1">
        <v>483021000</v>
      </c>
      <c r="K1646" s="1">
        <v>871635000</v>
      </c>
      <c r="L1646" s="1">
        <v>0</v>
      </c>
      <c r="M1646" s="1">
        <v>342271953.21580398</v>
      </c>
      <c r="N1646" s="1">
        <v>70101304.616743997</v>
      </c>
      <c r="O1646" s="1">
        <v>22793582.0867512</v>
      </c>
      <c r="P1646" s="1">
        <v>342271953.19999999</v>
      </c>
      <c r="Q1646" s="1">
        <v>170191763</v>
      </c>
      <c r="R1646" s="1">
        <v>72577833</v>
      </c>
      <c r="S1646" s="1">
        <v>701383</v>
      </c>
      <c r="T1646" s="1">
        <v>46.176858920044502</v>
      </c>
      <c r="U1646" s="1">
        <v>7.6485724100534496</v>
      </c>
      <c r="V1646" s="1">
        <v>1019740</v>
      </c>
      <c r="W1646" s="1">
        <v>18.95</v>
      </c>
      <c r="X1646" s="1">
        <v>0.95</v>
      </c>
      <c r="Y1646" s="1">
        <v>2978931440</v>
      </c>
      <c r="Z1646" s="1">
        <v>3546516942.8106599</v>
      </c>
      <c r="AA1646" s="1">
        <v>11980925.26</v>
      </c>
      <c r="AB1646" s="1">
        <v>2662023840</v>
      </c>
      <c r="AC1646" s="1">
        <v>3546516942.8106599</v>
      </c>
      <c r="AD1646" s="1">
        <v>11980925.26</v>
      </c>
      <c r="AE1646" s="1">
        <v>2662023840</v>
      </c>
      <c r="AF1646" s="1">
        <v>2796442383.9355001</v>
      </c>
      <c r="AG1646" s="1">
        <v>11980925.26</v>
      </c>
      <c r="AH1646" s="1">
        <v>2662023840</v>
      </c>
      <c r="AI1646" s="1">
        <v>2443466120.93542</v>
      </c>
      <c r="AJ1646" s="1">
        <v>11980925.26</v>
      </c>
      <c r="AK1646" s="1">
        <v>4618165953.2158003</v>
      </c>
      <c r="AL1646" s="1">
        <v>7362722261.2706604</v>
      </c>
      <c r="AM1646" s="1">
        <v>7045814661.2706604</v>
      </c>
      <c r="AN1646" s="1">
        <v>6295740102.3955002</v>
      </c>
      <c r="AO1646" s="1">
        <v>5942763839.3954201</v>
      </c>
      <c r="AP1646" s="1">
        <v>964529886.70349503</v>
      </c>
      <c r="AQ1646" s="1">
        <v>0</v>
      </c>
      <c r="AR1646" s="1">
        <v>0</v>
      </c>
      <c r="AS1646" s="1">
        <v>0</v>
      </c>
      <c r="AT1646" s="1">
        <v>0</v>
      </c>
      <c r="AU1646" s="1">
        <v>0</v>
      </c>
      <c r="AV1646" s="1">
        <v>5582695839.9192896</v>
      </c>
      <c r="AW1646" s="1">
        <v>8327252147.9741602</v>
      </c>
      <c r="AX1646" s="1">
        <v>8010344547.9741602</v>
      </c>
      <c r="AY1646" s="1">
        <v>7260269989.0989904</v>
      </c>
      <c r="AZ1646" s="1">
        <v>6907293726.0989103</v>
      </c>
      <c r="BA1646" s="1">
        <v>6907293726.0989103</v>
      </c>
      <c r="BB1646" s="1">
        <v>7362722261.2706604</v>
      </c>
      <c r="BC1646" s="1">
        <v>7045814661.2706604</v>
      </c>
      <c r="BD1646" s="1">
        <v>6295740102.3955002</v>
      </c>
      <c r="BE1646" s="1">
        <v>5942763839.3954201</v>
      </c>
      <c r="BF1646" s="1">
        <v>5942763839.3954201</v>
      </c>
      <c r="BG1646" t="s">
        <v>39</v>
      </c>
    </row>
    <row r="1647" spans="1:59" x14ac:dyDescent="0.25">
      <c r="A1647">
        <v>2237</v>
      </c>
      <c r="B1647" t="s">
        <v>377</v>
      </c>
      <c r="C1647">
        <v>2017</v>
      </c>
      <c r="D1647" s="2">
        <v>10509</v>
      </c>
      <c r="E1647" s="7">
        <v>122098.01</v>
      </c>
      <c r="F1647" t="s">
        <v>43</v>
      </c>
      <c r="G1647" s="2">
        <v>154</v>
      </c>
      <c r="H1647" s="1">
        <v>590710890</v>
      </c>
      <c r="I1647" s="1">
        <v>233847383</v>
      </c>
      <c r="J1647" s="1">
        <v>63521532</v>
      </c>
      <c r="K1647" s="1">
        <v>85172212</v>
      </c>
      <c r="L1647" s="1">
        <v>2597702</v>
      </c>
      <c r="M1647" s="1">
        <v>23935343.034992799</v>
      </c>
      <c r="N1647" s="1">
        <v>5906346.5559997596</v>
      </c>
      <c r="O1647" s="1">
        <v>2317706.5539499298</v>
      </c>
      <c r="P1647" s="1">
        <v>23935343.034992799</v>
      </c>
      <c r="Q1647" s="1">
        <v>9445084</v>
      </c>
      <c r="R1647" s="1">
        <v>6664613</v>
      </c>
      <c r="S1647" s="1">
        <v>65109</v>
      </c>
      <c r="T1647" s="1">
        <v>40.799966173781698</v>
      </c>
      <c r="U1647" s="1">
        <v>9.3793100030000005</v>
      </c>
      <c r="V1647" s="1">
        <v>82197</v>
      </c>
      <c r="W1647" s="1">
        <v>16.88</v>
      </c>
      <c r="X1647" s="1">
        <v>1.01</v>
      </c>
      <c r="Y1647" s="1">
        <v>180281895</v>
      </c>
      <c r="Z1647" s="1">
        <v>169239787.48579401</v>
      </c>
      <c r="AA1647" s="1">
        <v>860240.92319999996</v>
      </c>
      <c r="AB1647" s="1">
        <v>161102970</v>
      </c>
      <c r="AC1647" s="1">
        <v>169239787.48579401</v>
      </c>
      <c r="AD1647" s="1">
        <v>860240.92319999996</v>
      </c>
      <c r="AE1647" s="1">
        <v>161102970</v>
      </c>
      <c r="AF1647" s="1">
        <v>133545862.513533</v>
      </c>
      <c r="AG1647" s="1">
        <v>860240.92319999996</v>
      </c>
      <c r="AH1647" s="1">
        <v>161102970</v>
      </c>
      <c r="AI1647" s="1">
        <v>116748721.350116</v>
      </c>
      <c r="AJ1647" s="1">
        <v>860240.92319999996</v>
      </c>
      <c r="AK1647" s="1">
        <v>321304258.03499198</v>
      </c>
      <c r="AL1647" s="1">
        <v>437838798.44398701</v>
      </c>
      <c r="AM1647" s="1">
        <v>418659873.44398701</v>
      </c>
      <c r="AN1647" s="1">
        <v>382965948.471726</v>
      </c>
      <c r="AO1647" s="1">
        <v>366168807.30830902</v>
      </c>
      <c r="AP1647" s="1">
        <v>95993967.109949604</v>
      </c>
      <c r="AQ1647" s="1">
        <v>0</v>
      </c>
      <c r="AR1647" s="1">
        <v>0</v>
      </c>
      <c r="AS1647" s="1">
        <v>0</v>
      </c>
      <c r="AT1647" s="1">
        <v>0</v>
      </c>
      <c r="AU1647" s="1">
        <v>0</v>
      </c>
      <c r="AV1647" s="1">
        <v>417298225.14494199</v>
      </c>
      <c r="AW1647" s="1">
        <v>533832765.553936</v>
      </c>
      <c r="AX1647" s="1">
        <v>514653840.553936</v>
      </c>
      <c r="AY1647" s="1">
        <v>478959915.58167601</v>
      </c>
      <c r="AZ1647" s="1">
        <v>462162774.41825902</v>
      </c>
      <c r="BA1647" s="1">
        <v>462162774.41825902</v>
      </c>
      <c r="BB1647" s="1">
        <v>437838798.44398701</v>
      </c>
      <c r="BC1647" s="1">
        <v>418659873.44398701</v>
      </c>
      <c r="BD1647" s="1">
        <v>382965948.471726</v>
      </c>
      <c r="BE1647" s="1">
        <v>366168807.30830902</v>
      </c>
      <c r="BF1647" s="1">
        <v>366168807.30830902</v>
      </c>
      <c r="BG1647" t="s">
        <v>39</v>
      </c>
    </row>
    <row r="1648" spans="1:59" x14ac:dyDescent="0.25">
      <c r="A1648">
        <v>2237</v>
      </c>
      <c r="B1648" t="s">
        <v>377</v>
      </c>
      <c r="C1648">
        <v>2018</v>
      </c>
      <c r="D1648" s="2">
        <v>10509</v>
      </c>
      <c r="E1648" s="7">
        <v>122098.01</v>
      </c>
      <c r="F1648" t="s">
        <v>43</v>
      </c>
      <c r="G1648" s="2">
        <v>154</v>
      </c>
      <c r="H1648" s="1">
        <v>590710890</v>
      </c>
      <c r="I1648" s="1">
        <v>231826162</v>
      </c>
      <c r="J1648" s="1">
        <v>69810782</v>
      </c>
      <c r="K1648" s="1">
        <v>84930786</v>
      </c>
      <c r="L1648" s="1">
        <v>3029601</v>
      </c>
      <c r="M1648" s="1">
        <v>23935343.034992799</v>
      </c>
      <c r="N1648" s="1">
        <v>5906346.5559997596</v>
      </c>
      <c r="O1648" s="1">
        <v>2317706.5539499298</v>
      </c>
      <c r="P1648" s="1">
        <v>23935343.034992799</v>
      </c>
      <c r="Q1648" s="1">
        <v>9445084</v>
      </c>
      <c r="R1648" s="1">
        <v>6664613</v>
      </c>
      <c r="S1648" s="1">
        <v>65109</v>
      </c>
      <c r="T1648" s="1">
        <v>39.471791584500799</v>
      </c>
      <c r="U1648" s="1">
        <v>7.2049968293942603</v>
      </c>
      <c r="V1648" s="1">
        <v>82197</v>
      </c>
      <c r="W1648" s="1">
        <v>16.88</v>
      </c>
      <c r="X1648" s="1">
        <v>1.01</v>
      </c>
      <c r="Y1648" s="1">
        <v>180281895</v>
      </c>
      <c r="Z1648" s="1">
        <v>173797308.92698601</v>
      </c>
      <c r="AA1648" s="1">
        <v>860240.92319999996</v>
      </c>
      <c r="AB1648" s="1">
        <v>161102970</v>
      </c>
      <c r="AC1648" s="1">
        <v>173797308.92698601</v>
      </c>
      <c r="AD1648" s="1">
        <v>860240.92319999996</v>
      </c>
      <c r="AE1648" s="1">
        <v>161102970</v>
      </c>
      <c r="AF1648" s="1">
        <v>137142168.91895801</v>
      </c>
      <c r="AG1648" s="1">
        <v>860240.92319999996</v>
      </c>
      <c r="AH1648" s="1">
        <v>161102970</v>
      </c>
      <c r="AI1648" s="1">
        <v>119892691.268122</v>
      </c>
      <c r="AJ1648" s="1">
        <v>860240.92319999996</v>
      </c>
      <c r="AK1648" s="1">
        <v>325572287.03499198</v>
      </c>
      <c r="AL1648" s="1">
        <v>448685569.88517898</v>
      </c>
      <c r="AM1648" s="1">
        <v>429506644.88517898</v>
      </c>
      <c r="AN1648" s="1">
        <v>392851504.87715101</v>
      </c>
      <c r="AO1648" s="1">
        <v>375602027.22631502</v>
      </c>
      <c r="AP1648" s="1">
        <v>96184440.109949604</v>
      </c>
      <c r="AQ1648" s="1">
        <v>0</v>
      </c>
      <c r="AR1648" s="1">
        <v>0</v>
      </c>
      <c r="AS1648" s="1">
        <v>0</v>
      </c>
      <c r="AT1648" s="1">
        <v>0</v>
      </c>
      <c r="AU1648" s="1">
        <v>0</v>
      </c>
      <c r="AV1648" s="1">
        <v>421756727.14494199</v>
      </c>
      <c r="AW1648" s="1">
        <v>544870009.99512899</v>
      </c>
      <c r="AX1648" s="1">
        <v>525691084.99512899</v>
      </c>
      <c r="AY1648" s="1">
        <v>489035944.98710102</v>
      </c>
      <c r="AZ1648" s="1">
        <v>471786467.33626401</v>
      </c>
      <c r="BA1648" s="1">
        <v>471786467.33626401</v>
      </c>
      <c r="BB1648" s="1">
        <v>448685569.88517898</v>
      </c>
      <c r="BC1648" s="1">
        <v>429506644.88517898</v>
      </c>
      <c r="BD1648" s="1">
        <v>392851504.87715101</v>
      </c>
      <c r="BE1648" s="1">
        <v>375602027.22631502</v>
      </c>
      <c r="BF1648" s="1">
        <v>375602027.22631502</v>
      </c>
      <c r="BG1648" t="s">
        <v>39</v>
      </c>
    </row>
    <row r="1649" spans="1:59" x14ac:dyDescent="0.25">
      <c r="A1649">
        <v>2237</v>
      </c>
      <c r="B1649" t="s">
        <v>377</v>
      </c>
      <c r="C1649">
        <v>2019</v>
      </c>
      <c r="D1649" s="2">
        <v>10709</v>
      </c>
      <c r="E1649" s="7">
        <v>122098.01</v>
      </c>
      <c r="F1649" t="s">
        <v>43</v>
      </c>
      <c r="G1649" s="2">
        <v>154</v>
      </c>
      <c r="H1649" s="1">
        <v>601952890</v>
      </c>
      <c r="I1649" s="1">
        <v>222089901</v>
      </c>
      <c r="J1649" s="1">
        <v>69567066</v>
      </c>
      <c r="K1649" s="1">
        <v>87114072</v>
      </c>
      <c r="L1649" s="1">
        <v>3320638</v>
      </c>
      <c r="M1649" s="1">
        <v>23935343.034992799</v>
      </c>
      <c r="N1649" s="1">
        <v>5906346.5559997596</v>
      </c>
      <c r="O1649" s="1">
        <v>2317706.5539499298</v>
      </c>
      <c r="P1649" s="1">
        <v>23935343.034992799</v>
      </c>
      <c r="Q1649" s="1">
        <v>9445084</v>
      </c>
      <c r="R1649" s="1">
        <v>6664613</v>
      </c>
      <c r="S1649" s="1">
        <v>65109</v>
      </c>
      <c r="T1649" s="1">
        <v>38.8333082938777</v>
      </c>
      <c r="U1649" s="1">
        <v>10.702498025133799</v>
      </c>
      <c r="V1649" s="1">
        <v>82197</v>
      </c>
      <c r="W1649" s="1">
        <v>16.88</v>
      </c>
      <c r="X1649" s="1">
        <v>1.01</v>
      </c>
      <c r="Y1649" s="1">
        <v>183712895</v>
      </c>
      <c r="Z1649" s="1">
        <v>151519825.868963</v>
      </c>
      <c r="AA1649" s="1">
        <v>860240.92319999996</v>
      </c>
      <c r="AB1649" s="1">
        <v>164168970</v>
      </c>
      <c r="AC1649" s="1">
        <v>151519825.868963</v>
      </c>
      <c r="AD1649" s="1">
        <v>860240.92319999996</v>
      </c>
      <c r="AE1649" s="1">
        <v>164168970</v>
      </c>
      <c r="AF1649" s="1">
        <v>119563172.07778101</v>
      </c>
      <c r="AG1649" s="1">
        <v>860240.92319999996</v>
      </c>
      <c r="AH1649" s="1">
        <v>164168970</v>
      </c>
      <c r="AI1649" s="1">
        <v>104524746.764283</v>
      </c>
      <c r="AJ1649" s="1">
        <v>860240.92319999996</v>
      </c>
      <c r="AK1649" s="1">
        <v>315592310.03499198</v>
      </c>
      <c r="AL1649" s="1">
        <v>429595370.82715601</v>
      </c>
      <c r="AM1649" s="1">
        <v>410051445.82715601</v>
      </c>
      <c r="AN1649" s="1">
        <v>378094792.03597403</v>
      </c>
      <c r="AO1649" s="1">
        <v>363056366.72247601</v>
      </c>
      <c r="AP1649" s="1">
        <v>98658763.109949604</v>
      </c>
      <c r="AQ1649" s="1">
        <v>0</v>
      </c>
      <c r="AR1649" s="1">
        <v>0</v>
      </c>
      <c r="AS1649" s="1">
        <v>0</v>
      </c>
      <c r="AT1649" s="1">
        <v>0</v>
      </c>
      <c r="AU1649" s="1">
        <v>0</v>
      </c>
      <c r="AV1649" s="1">
        <v>414251073.14494199</v>
      </c>
      <c r="AW1649" s="1">
        <v>528254133.93710601</v>
      </c>
      <c r="AX1649" s="1">
        <v>508710208.93710601</v>
      </c>
      <c r="AY1649" s="1">
        <v>476753555.14592302</v>
      </c>
      <c r="AZ1649" s="1">
        <v>461715129.83242601</v>
      </c>
      <c r="BA1649" s="1">
        <v>461715129.83242601</v>
      </c>
      <c r="BB1649" s="1">
        <v>429595370.82715601</v>
      </c>
      <c r="BC1649" s="1">
        <v>410051445.82715601</v>
      </c>
      <c r="BD1649" s="1">
        <v>378094792.03597403</v>
      </c>
      <c r="BE1649" s="1">
        <v>363056366.72247601</v>
      </c>
      <c r="BF1649" s="1">
        <v>363056366.72247601</v>
      </c>
      <c r="BG1649" t="s">
        <v>39</v>
      </c>
    </row>
    <row r="1650" spans="1:59" x14ac:dyDescent="0.25">
      <c r="A1650">
        <v>2237</v>
      </c>
      <c r="B1650" t="s">
        <v>377</v>
      </c>
      <c r="C1650">
        <v>2020</v>
      </c>
      <c r="D1650" s="2">
        <v>10709</v>
      </c>
      <c r="E1650" s="7">
        <v>122098.01</v>
      </c>
      <c r="F1650" t="s">
        <v>43</v>
      </c>
      <c r="G1650" s="2">
        <v>154</v>
      </c>
      <c r="H1650" s="1">
        <v>601952890</v>
      </c>
      <c r="I1650" s="1">
        <v>243852768</v>
      </c>
      <c r="J1650" s="1">
        <v>66635839</v>
      </c>
      <c r="K1650" s="1">
        <v>68405361</v>
      </c>
      <c r="L1650" s="1">
        <v>12611573</v>
      </c>
      <c r="M1650" s="1">
        <v>23935343.034992799</v>
      </c>
      <c r="N1650" s="1">
        <v>5906346.5559997596</v>
      </c>
      <c r="O1650" s="1">
        <v>2317706.5539499298</v>
      </c>
      <c r="P1650" s="1">
        <v>23935343.034992799</v>
      </c>
      <c r="Q1650" s="1">
        <v>9445084</v>
      </c>
      <c r="R1650" s="1">
        <v>6664613</v>
      </c>
      <c r="S1650" s="1">
        <v>65109</v>
      </c>
      <c r="T1650" s="1">
        <v>39.696116173567297</v>
      </c>
      <c r="U1650" s="1">
        <v>3.97614261427361</v>
      </c>
      <c r="V1650" s="1">
        <v>82197</v>
      </c>
      <c r="W1650" s="1">
        <v>16.88</v>
      </c>
      <c r="X1650" s="1">
        <v>1.01</v>
      </c>
      <c r="Y1650" s="1">
        <v>183712895</v>
      </c>
      <c r="Z1650" s="1">
        <v>192397023.83410299</v>
      </c>
      <c r="AA1650" s="1">
        <v>860240.92319999996</v>
      </c>
      <c r="AB1650" s="1">
        <v>164168970</v>
      </c>
      <c r="AC1650" s="1">
        <v>192397023.83410299</v>
      </c>
      <c r="AD1650" s="1">
        <v>860240.92319999996</v>
      </c>
      <c r="AE1650" s="1">
        <v>164168970</v>
      </c>
      <c r="AF1650" s="1">
        <v>151819066.158535</v>
      </c>
      <c r="AG1650" s="1">
        <v>860240.92319999996</v>
      </c>
      <c r="AH1650" s="1">
        <v>164168970</v>
      </c>
      <c r="AI1650" s="1">
        <v>132723556.66415</v>
      </c>
      <c r="AJ1650" s="1">
        <v>860240.92319999996</v>
      </c>
      <c r="AK1650" s="1">
        <v>334423950.03499198</v>
      </c>
      <c r="AL1650" s="1">
        <v>467541341.79229599</v>
      </c>
      <c r="AM1650" s="1">
        <v>447997416.79229599</v>
      </c>
      <c r="AN1650" s="1">
        <v>407419459.11672801</v>
      </c>
      <c r="AO1650" s="1">
        <v>388323949.62234199</v>
      </c>
      <c r="AP1650" s="1">
        <v>89240987.109949604</v>
      </c>
      <c r="AQ1650" s="1">
        <v>0</v>
      </c>
      <c r="AR1650" s="1">
        <v>0</v>
      </c>
      <c r="AS1650" s="1">
        <v>0</v>
      </c>
      <c r="AT1650" s="1">
        <v>0</v>
      </c>
      <c r="AU1650" s="1">
        <v>0</v>
      </c>
      <c r="AV1650" s="1">
        <v>423664937.14494199</v>
      </c>
      <c r="AW1650" s="1">
        <v>556782328.902246</v>
      </c>
      <c r="AX1650" s="1">
        <v>537238403.902246</v>
      </c>
      <c r="AY1650" s="1">
        <v>496660446.226677</v>
      </c>
      <c r="AZ1650" s="1">
        <v>477564936.732292</v>
      </c>
      <c r="BA1650" s="1">
        <v>477564936.732292</v>
      </c>
      <c r="BB1650" s="1">
        <v>467541341.79229599</v>
      </c>
      <c r="BC1650" s="1">
        <v>447997416.79229599</v>
      </c>
      <c r="BD1650" s="1">
        <v>407419459.11672801</v>
      </c>
      <c r="BE1650" s="1">
        <v>388323949.62234199</v>
      </c>
      <c r="BF1650" s="1">
        <v>388323949.62234199</v>
      </c>
      <c r="BG1650" t="s">
        <v>39</v>
      </c>
    </row>
    <row r="1651" spans="1:59" x14ac:dyDescent="0.25">
      <c r="A1651">
        <v>2237</v>
      </c>
      <c r="B1651" t="s">
        <v>377</v>
      </c>
      <c r="C1651">
        <v>2021</v>
      </c>
      <c r="D1651" s="2">
        <v>10709</v>
      </c>
      <c r="E1651" s="7">
        <v>122098.01</v>
      </c>
      <c r="F1651" t="s">
        <v>43</v>
      </c>
      <c r="G1651" s="2">
        <v>154</v>
      </c>
      <c r="H1651" s="1">
        <v>601952890</v>
      </c>
      <c r="I1651" s="1">
        <v>220552436</v>
      </c>
      <c r="J1651" s="1">
        <v>68775566</v>
      </c>
      <c r="K1651" s="1">
        <v>70797438</v>
      </c>
      <c r="L1651" s="1">
        <v>2699596</v>
      </c>
      <c r="M1651" s="1">
        <v>23935343.034992799</v>
      </c>
      <c r="N1651" s="1">
        <v>5906346.5559997596</v>
      </c>
      <c r="O1651" s="1">
        <v>2317706.5539499298</v>
      </c>
      <c r="P1651" s="1">
        <v>23935343.034992799</v>
      </c>
      <c r="Q1651" s="1">
        <v>9445084</v>
      </c>
      <c r="R1651" s="1">
        <v>6664613</v>
      </c>
      <c r="S1651" s="1">
        <v>65109</v>
      </c>
      <c r="T1651" s="1">
        <v>38.827769695958303</v>
      </c>
      <c r="U1651" s="1">
        <v>6.8707033345264703</v>
      </c>
      <c r="V1651" s="1">
        <v>82197</v>
      </c>
      <c r="W1651" s="1">
        <v>16.88</v>
      </c>
      <c r="X1651" s="1">
        <v>1.01</v>
      </c>
      <c r="Y1651" s="1">
        <v>183712895</v>
      </c>
      <c r="Z1651" s="1">
        <v>172129031.62434399</v>
      </c>
      <c r="AA1651" s="1">
        <v>860240.92319999996</v>
      </c>
      <c r="AB1651" s="1">
        <v>164168970</v>
      </c>
      <c r="AC1651" s="1">
        <v>172129031.62434399</v>
      </c>
      <c r="AD1651" s="1">
        <v>860240.92319999996</v>
      </c>
      <c r="AE1651" s="1">
        <v>164168970</v>
      </c>
      <c r="AF1651" s="1">
        <v>135825743.658665</v>
      </c>
      <c r="AG1651" s="1">
        <v>860240.92319999996</v>
      </c>
      <c r="AH1651" s="1">
        <v>164168970</v>
      </c>
      <c r="AI1651" s="1">
        <v>118741843.439521</v>
      </c>
      <c r="AJ1651" s="1">
        <v>860240.92319999996</v>
      </c>
      <c r="AK1651" s="1">
        <v>313263345.03499198</v>
      </c>
      <c r="AL1651" s="1">
        <v>449413076.582537</v>
      </c>
      <c r="AM1651" s="1">
        <v>429869151.582537</v>
      </c>
      <c r="AN1651" s="1">
        <v>393565863.61685699</v>
      </c>
      <c r="AO1651" s="1">
        <v>376481963.39771402</v>
      </c>
      <c r="AP1651" s="1">
        <v>81721087.109949604</v>
      </c>
      <c r="AQ1651" s="1">
        <v>0</v>
      </c>
      <c r="AR1651" s="1">
        <v>0</v>
      </c>
      <c r="AS1651" s="1">
        <v>0</v>
      </c>
      <c r="AT1651" s="1">
        <v>0</v>
      </c>
      <c r="AU1651" s="1">
        <v>0</v>
      </c>
      <c r="AV1651" s="1">
        <v>394984432.14494199</v>
      </c>
      <c r="AW1651" s="1">
        <v>531134163.692487</v>
      </c>
      <c r="AX1651" s="1">
        <v>511590238.692487</v>
      </c>
      <c r="AY1651" s="1">
        <v>475286950.726807</v>
      </c>
      <c r="AZ1651" s="1">
        <v>458203050.50766402</v>
      </c>
      <c r="BA1651" s="1">
        <v>458203050.50766402</v>
      </c>
      <c r="BB1651" s="1">
        <v>449413076.582537</v>
      </c>
      <c r="BC1651" s="1">
        <v>429869151.582537</v>
      </c>
      <c r="BD1651" s="1">
        <v>393565863.61685699</v>
      </c>
      <c r="BE1651" s="1">
        <v>376481963.39771402</v>
      </c>
      <c r="BF1651" s="1">
        <v>376481963.39771402</v>
      </c>
      <c r="BG1651" t="s">
        <v>39</v>
      </c>
    </row>
    <row r="1652" spans="1:59" x14ac:dyDescent="0.25">
      <c r="A1652">
        <v>2241</v>
      </c>
      <c r="B1652" t="s">
        <v>378</v>
      </c>
      <c r="C1652">
        <v>2017</v>
      </c>
      <c r="D1652" s="2">
        <v>25561</v>
      </c>
      <c r="E1652" s="7">
        <v>80850.240000000005</v>
      </c>
      <c r="F1652" t="s">
        <v>45</v>
      </c>
      <c r="G1652" s="2">
        <v>142</v>
      </c>
      <c r="H1652" s="1">
        <v>1519758746.3612599</v>
      </c>
      <c r="I1652" s="1">
        <v>751412406</v>
      </c>
      <c r="J1652" s="1">
        <v>5213616</v>
      </c>
      <c r="K1652" s="1">
        <v>196488153</v>
      </c>
      <c r="L1652" s="1">
        <v>0</v>
      </c>
      <c r="M1652" s="1">
        <v>49038119.630000003</v>
      </c>
      <c r="N1652" s="1">
        <v>9774541.0047421008</v>
      </c>
      <c r="O1652" s="1">
        <v>48232991.625066496</v>
      </c>
      <c r="P1652" s="1">
        <v>32782377.096613798</v>
      </c>
      <c r="Q1652" s="1">
        <v>10910027</v>
      </c>
      <c r="R1652" s="1">
        <v>558395</v>
      </c>
      <c r="S1652" s="1">
        <v>243570</v>
      </c>
      <c r="T1652" s="1">
        <v>48.861484334986699</v>
      </c>
      <c r="U1652" s="1">
        <v>3.3614158476284399</v>
      </c>
      <c r="V1652" s="1">
        <v>0</v>
      </c>
      <c r="W1652" s="1">
        <v>22.03</v>
      </c>
      <c r="X1652" s="1">
        <v>1.06</v>
      </c>
      <c r="Y1652" s="1">
        <v>438498955</v>
      </c>
      <c r="Z1652" s="1">
        <v>255609355.454882</v>
      </c>
      <c r="AA1652" s="1">
        <v>0</v>
      </c>
      <c r="AB1652" s="1">
        <v>391850130</v>
      </c>
      <c r="AC1652" s="1">
        <v>255609355.454882</v>
      </c>
      <c r="AD1652" s="1">
        <v>0</v>
      </c>
      <c r="AE1652" s="1">
        <v>391850130</v>
      </c>
      <c r="AF1652" s="1">
        <v>202752480.42975301</v>
      </c>
      <c r="AG1652" s="1">
        <v>0</v>
      </c>
      <c r="AH1652" s="1">
        <v>391850130</v>
      </c>
      <c r="AI1652" s="1">
        <v>177878656.888515</v>
      </c>
      <c r="AJ1652" s="1">
        <v>0</v>
      </c>
      <c r="AK1652" s="1">
        <v>805664141.63</v>
      </c>
      <c r="AL1652" s="1">
        <v>732104303.55149603</v>
      </c>
      <c r="AM1652" s="1">
        <v>685455478.55149603</v>
      </c>
      <c r="AN1652" s="1">
        <v>632598603.526366</v>
      </c>
      <c r="AO1652" s="1">
        <v>607724779.985129</v>
      </c>
      <c r="AP1652" s="1">
        <v>254495685.62980801</v>
      </c>
      <c r="AQ1652" s="1">
        <v>196804343.09999999</v>
      </c>
      <c r="AR1652" s="1">
        <v>109815645.53272399</v>
      </c>
      <c r="AS1652" s="1">
        <v>102818321.78272399</v>
      </c>
      <c r="AT1652" s="1">
        <v>94889790.528954998</v>
      </c>
      <c r="AU1652" s="1">
        <v>91158716.9977694</v>
      </c>
      <c r="AV1652" s="1">
        <v>1060159827.2598</v>
      </c>
      <c r="AW1652" s="1">
        <v>1096415634.71402</v>
      </c>
      <c r="AX1652" s="1">
        <v>1042769485.96402</v>
      </c>
      <c r="AY1652" s="1">
        <v>981984079.68513</v>
      </c>
      <c r="AZ1652" s="1">
        <v>953379182.61270702</v>
      </c>
      <c r="BA1652" s="1">
        <v>953379182.61270702</v>
      </c>
      <c r="BB1652" s="1">
        <v>841919949.08422005</v>
      </c>
      <c r="BC1652" s="1">
        <v>788273800.33422005</v>
      </c>
      <c r="BD1652" s="1">
        <v>727488394.05532098</v>
      </c>
      <c r="BE1652" s="1">
        <v>698883496.98289895</v>
      </c>
      <c r="BF1652" s="1">
        <v>698883496.982898</v>
      </c>
      <c r="BG1652" t="s">
        <v>39</v>
      </c>
    </row>
    <row r="1653" spans="1:59" x14ac:dyDescent="0.25">
      <c r="A1653">
        <v>2241</v>
      </c>
      <c r="B1653" t="s">
        <v>378</v>
      </c>
      <c r="C1653">
        <v>2018</v>
      </c>
      <c r="D1653" s="2">
        <v>25561</v>
      </c>
      <c r="E1653" s="7">
        <v>80850.240000000005</v>
      </c>
      <c r="F1653" t="s">
        <v>45</v>
      </c>
      <c r="G1653" s="2">
        <v>142</v>
      </c>
      <c r="H1653" s="1">
        <v>1519758746.3612599</v>
      </c>
      <c r="I1653" s="1">
        <v>751412406</v>
      </c>
      <c r="J1653" s="1">
        <v>5213616</v>
      </c>
      <c r="K1653" s="1">
        <v>196488153</v>
      </c>
      <c r="L1653" s="1">
        <v>0</v>
      </c>
      <c r="M1653" s="1">
        <v>49038119.630000003</v>
      </c>
      <c r="N1653" s="1">
        <v>9774541.0047421008</v>
      </c>
      <c r="O1653" s="1">
        <v>48232991.625066496</v>
      </c>
      <c r="P1653" s="1">
        <v>32782377.096613798</v>
      </c>
      <c r="Q1653" s="1">
        <v>10910027</v>
      </c>
      <c r="R1653" s="1">
        <v>558395</v>
      </c>
      <c r="S1653" s="1">
        <v>243570</v>
      </c>
      <c r="T1653" s="1">
        <v>50.015365228959702</v>
      </c>
      <c r="U1653" s="1">
        <v>1.7319879091616499</v>
      </c>
      <c r="V1653" s="1">
        <v>0</v>
      </c>
      <c r="W1653" s="1">
        <v>22.03</v>
      </c>
      <c r="X1653" s="1">
        <v>1.06</v>
      </c>
      <c r="Y1653" s="1">
        <v>438498955</v>
      </c>
      <c r="Z1653" s="1">
        <v>271245370.96746302</v>
      </c>
      <c r="AA1653" s="1">
        <v>0</v>
      </c>
      <c r="AB1653" s="1">
        <v>391850130</v>
      </c>
      <c r="AC1653" s="1">
        <v>271245370.96746302</v>
      </c>
      <c r="AD1653" s="1">
        <v>0</v>
      </c>
      <c r="AE1653" s="1">
        <v>391850130</v>
      </c>
      <c r="AF1653" s="1">
        <v>215155159.993543</v>
      </c>
      <c r="AG1653" s="1">
        <v>0</v>
      </c>
      <c r="AH1653" s="1">
        <v>391850130</v>
      </c>
      <c r="AI1653" s="1">
        <v>188759766.594051</v>
      </c>
      <c r="AJ1653" s="1">
        <v>0</v>
      </c>
      <c r="AK1653" s="1">
        <v>805664141.63</v>
      </c>
      <c r="AL1653" s="1">
        <v>747740319.06407595</v>
      </c>
      <c r="AM1653" s="1">
        <v>701091494.06407595</v>
      </c>
      <c r="AN1653" s="1">
        <v>645001283.09015596</v>
      </c>
      <c r="AO1653" s="1">
        <v>618605889.69066501</v>
      </c>
      <c r="AP1653" s="1">
        <v>254495685.62980801</v>
      </c>
      <c r="AQ1653" s="1">
        <v>196804343.09999999</v>
      </c>
      <c r="AR1653" s="1">
        <v>112161047.859611</v>
      </c>
      <c r="AS1653" s="1">
        <v>105163724.109611</v>
      </c>
      <c r="AT1653" s="1">
        <v>96750192.463523507</v>
      </c>
      <c r="AU1653" s="1">
        <v>92790883.453599706</v>
      </c>
      <c r="AV1653" s="1">
        <v>1060159827.2598</v>
      </c>
      <c r="AW1653" s="1">
        <v>1114397052.5534899</v>
      </c>
      <c r="AX1653" s="1">
        <v>1060750903.80349</v>
      </c>
      <c r="AY1653" s="1">
        <v>996247161.18348897</v>
      </c>
      <c r="AZ1653" s="1">
        <v>965892458.774073</v>
      </c>
      <c r="BA1653" s="1">
        <v>965892458.774073</v>
      </c>
      <c r="BB1653" s="1">
        <v>859901366.92368805</v>
      </c>
      <c r="BC1653" s="1">
        <v>806255218.17368805</v>
      </c>
      <c r="BD1653" s="1">
        <v>741751475.55367994</v>
      </c>
      <c r="BE1653" s="1">
        <v>711396773.14426398</v>
      </c>
      <c r="BF1653" s="1">
        <v>711396773.14426398</v>
      </c>
      <c r="BG1653" t="s">
        <v>39</v>
      </c>
    </row>
    <row r="1654" spans="1:59" x14ac:dyDescent="0.25">
      <c r="A1654">
        <v>2241</v>
      </c>
      <c r="B1654" t="s">
        <v>378</v>
      </c>
      <c r="C1654">
        <v>2019</v>
      </c>
      <c r="D1654" s="2">
        <v>25561</v>
      </c>
      <c r="E1654" s="7">
        <v>80850.240000000005</v>
      </c>
      <c r="F1654" t="s">
        <v>45</v>
      </c>
      <c r="G1654" s="2">
        <v>142</v>
      </c>
      <c r="H1654" s="1">
        <v>1519758746.3612599</v>
      </c>
      <c r="I1654" s="1">
        <v>751412406</v>
      </c>
      <c r="J1654" s="1">
        <v>5213616</v>
      </c>
      <c r="K1654" s="1">
        <v>195436065.5</v>
      </c>
      <c r="L1654" s="1">
        <v>0</v>
      </c>
      <c r="M1654" s="1">
        <v>49038119.630000003</v>
      </c>
      <c r="N1654" s="1">
        <v>9774541.0047421008</v>
      </c>
      <c r="O1654" s="1">
        <v>48232991.625066496</v>
      </c>
      <c r="P1654" s="1">
        <v>32782377.096613798</v>
      </c>
      <c r="Q1654" s="1">
        <v>10910027</v>
      </c>
      <c r="R1654" s="1">
        <v>558395</v>
      </c>
      <c r="S1654" s="1">
        <v>243570</v>
      </c>
      <c r="T1654" s="1">
        <v>45.699644948882401</v>
      </c>
      <c r="U1654" s="1">
        <v>5.0950083098254897</v>
      </c>
      <c r="V1654" s="1">
        <v>0</v>
      </c>
      <c r="W1654" s="1">
        <v>22.03</v>
      </c>
      <c r="X1654" s="1">
        <v>1.06</v>
      </c>
      <c r="Y1654" s="1">
        <v>438498955</v>
      </c>
      <c r="Z1654" s="1">
        <v>228107898.401795</v>
      </c>
      <c r="AA1654" s="1">
        <v>0</v>
      </c>
      <c r="AB1654" s="1">
        <v>391850130</v>
      </c>
      <c r="AC1654" s="1">
        <v>228107898.401795</v>
      </c>
      <c r="AD1654" s="1">
        <v>0</v>
      </c>
      <c r="AE1654" s="1">
        <v>391850130</v>
      </c>
      <c r="AF1654" s="1">
        <v>180937986.89127201</v>
      </c>
      <c r="AG1654" s="1">
        <v>0</v>
      </c>
      <c r="AH1654" s="1">
        <v>391850130</v>
      </c>
      <c r="AI1654" s="1">
        <v>158740381.47455499</v>
      </c>
      <c r="AJ1654" s="1">
        <v>0</v>
      </c>
      <c r="AK1654" s="1">
        <v>805664141.63</v>
      </c>
      <c r="AL1654" s="1">
        <v>704602846.49840796</v>
      </c>
      <c r="AM1654" s="1">
        <v>657954021.49840796</v>
      </c>
      <c r="AN1654" s="1">
        <v>610784109.98788595</v>
      </c>
      <c r="AO1654" s="1">
        <v>588586504.57116902</v>
      </c>
      <c r="AP1654" s="1">
        <v>253443598.12980801</v>
      </c>
      <c r="AQ1654" s="1">
        <v>196804343.09999999</v>
      </c>
      <c r="AR1654" s="1">
        <v>105690426.97476099</v>
      </c>
      <c r="AS1654" s="1">
        <v>98693103.224761307</v>
      </c>
      <c r="AT1654" s="1">
        <v>91617616.498182893</v>
      </c>
      <c r="AU1654" s="1">
        <v>88287975.685675398</v>
      </c>
      <c r="AV1654" s="1">
        <v>1059107739.7598</v>
      </c>
      <c r="AW1654" s="1">
        <v>1063736871.60297</v>
      </c>
      <c r="AX1654" s="1">
        <v>1010090722.85297</v>
      </c>
      <c r="AY1654" s="1">
        <v>955845324.61587703</v>
      </c>
      <c r="AZ1654" s="1">
        <v>930318078.38665295</v>
      </c>
      <c r="BA1654" s="1">
        <v>930318078.38665295</v>
      </c>
      <c r="BB1654" s="1">
        <v>810293273.47317004</v>
      </c>
      <c r="BC1654" s="1">
        <v>756647124.72317004</v>
      </c>
      <c r="BD1654" s="1">
        <v>702401726.48606896</v>
      </c>
      <c r="BE1654" s="1">
        <v>676874480.25684404</v>
      </c>
      <c r="BF1654" s="1">
        <v>676874480.25684404</v>
      </c>
      <c r="BG1654" t="s">
        <v>39</v>
      </c>
    </row>
    <row r="1655" spans="1:59" x14ac:dyDescent="0.25">
      <c r="A1655">
        <v>2241</v>
      </c>
      <c r="B1655" t="s">
        <v>378</v>
      </c>
      <c r="C1655">
        <v>2020</v>
      </c>
      <c r="D1655" s="2">
        <v>24204</v>
      </c>
      <c r="E1655" s="7">
        <v>80850.240000000005</v>
      </c>
      <c r="F1655" t="s">
        <v>45</v>
      </c>
      <c r="G1655" s="2">
        <v>142</v>
      </c>
      <c r="H1655" s="1">
        <v>1449425436.3612599</v>
      </c>
      <c r="I1655" s="1">
        <v>830370275.44660795</v>
      </c>
      <c r="J1655" s="1">
        <v>5761458.9796815803</v>
      </c>
      <c r="K1655" s="1">
        <v>216747438.60752401</v>
      </c>
      <c r="L1655" s="1">
        <v>0</v>
      </c>
      <c r="M1655" s="1">
        <v>49038119.630000003</v>
      </c>
      <c r="N1655" s="1">
        <v>9774541.0047421008</v>
      </c>
      <c r="O1655" s="1">
        <v>48232991.625066496</v>
      </c>
      <c r="P1655" s="1">
        <v>32782377.096613798</v>
      </c>
      <c r="Q1655" s="1">
        <v>10910027</v>
      </c>
      <c r="R1655" s="1">
        <v>558395</v>
      </c>
      <c r="S1655" s="1">
        <v>243570</v>
      </c>
      <c r="T1655" s="1">
        <v>46.670050096178599</v>
      </c>
      <c r="U1655" s="1">
        <v>1.9780698276433399</v>
      </c>
      <c r="V1655" s="1">
        <v>0</v>
      </c>
      <c r="W1655" s="1">
        <v>22.03</v>
      </c>
      <c r="X1655" s="1">
        <v>1.06</v>
      </c>
      <c r="Y1655" s="1">
        <v>415219620</v>
      </c>
      <c r="Z1655" s="1">
        <v>251069693.963572</v>
      </c>
      <c r="AA1655" s="1">
        <v>0</v>
      </c>
      <c r="AB1655" s="1">
        <v>371047320</v>
      </c>
      <c r="AC1655" s="1">
        <v>251069693.963572</v>
      </c>
      <c r="AD1655" s="1">
        <v>0</v>
      </c>
      <c r="AE1655" s="1">
        <v>371047320</v>
      </c>
      <c r="AF1655" s="1">
        <v>199151565.17359301</v>
      </c>
      <c r="AG1655" s="1">
        <v>0</v>
      </c>
      <c r="AH1655" s="1">
        <v>371047320</v>
      </c>
      <c r="AI1655" s="1">
        <v>174719504.566544</v>
      </c>
      <c r="AJ1655" s="1">
        <v>0</v>
      </c>
      <c r="AK1655" s="1">
        <v>885169854.05628896</v>
      </c>
      <c r="AL1655" s="1">
        <v>704833150.03986704</v>
      </c>
      <c r="AM1655" s="1">
        <v>660660850.03986704</v>
      </c>
      <c r="AN1655" s="1">
        <v>608742721.24988902</v>
      </c>
      <c r="AO1655" s="1">
        <v>584310660.64284003</v>
      </c>
      <c r="AP1655" s="1">
        <v>274754971.23733199</v>
      </c>
      <c r="AQ1655" s="1">
        <v>196804343.09999999</v>
      </c>
      <c r="AR1655" s="1">
        <v>105724972.50598</v>
      </c>
      <c r="AS1655" s="1">
        <v>99099127.505980104</v>
      </c>
      <c r="AT1655" s="1">
        <v>91311408.187483296</v>
      </c>
      <c r="AU1655" s="1">
        <v>87646599.096425995</v>
      </c>
      <c r="AV1655" s="1">
        <v>1159924825.2936201</v>
      </c>
      <c r="AW1655" s="1">
        <v>1085313093.78318</v>
      </c>
      <c r="AX1655" s="1">
        <v>1034514948.78318</v>
      </c>
      <c r="AY1655" s="1">
        <v>974809100.67470503</v>
      </c>
      <c r="AZ1655" s="1">
        <v>946712230.97659898</v>
      </c>
      <c r="BA1655" s="1">
        <v>946712230.97659898</v>
      </c>
      <c r="BB1655" s="1">
        <v>810558122.54584706</v>
      </c>
      <c r="BC1655" s="1">
        <v>759759977.54584706</v>
      </c>
      <c r="BD1655" s="1">
        <v>700054129.43737197</v>
      </c>
      <c r="BE1655" s="1">
        <v>671957259.73926604</v>
      </c>
      <c r="BF1655" s="1">
        <v>671957259.73926604</v>
      </c>
      <c r="BG1655" t="s">
        <v>39</v>
      </c>
    </row>
    <row r="1656" spans="1:59" x14ac:dyDescent="0.25">
      <c r="A1656">
        <v>2241</v>
      </c>
      <c r="B1656" t="s">
        <v>378</v>
      </c>
      <c r="C1656">
        <v>2021</v>
      </c>
      <c r="D1656" s="2">
        <v>24204</v>
      </c>
      <c r="E1656" s="7">
        <v>80850.240000000005</v>
      </c>
      <c r="F1656" t="s">
        <v>45</v>
      </c>
      <c r="G1656" s="2">
        <v>142</v>
      </c>
      <c r="H1656" s="1">
        <v>1449425436.3612599</v>
      </c>
      <c r="I1656" s="1">
        <v>814799391.41899204</v>
      </c>
      <c r="J1656" s="1">
        <v>5653421.6230285699</v>
      </c>
      <c r="K1656" s="1">
        <v>212683047.901793</v>
      </c>
      <c r="L1656" s="1">
        <v>0</v>
      </c>
      <c r="M1656" s="1">
        <v>49038119.630000003</v>
      </c>
      <c r="N1656" s="1">
        <v>9774541.0047421008</v>
      </c>
      <c r="O1656" s="1">
        <v>48232991.625066496</v>
      </c>
      <c r="P1656" s="1">
        <v>32782377.096613798</v>
      </c>
      <c r="Q1656" s="1">
        <v>10910027</v>
      </c>
      <c r="R1656" s="1">
        <v>558395</v>
      </c>
      <c r="S1656" s="1">
        <v>243570</v>
      </c>
      <c r="T1656" s="1">
        <v>45.6490330705929</v>
      </c>
      <c r="U1656" s="1">
        <v>2.1455651505553699</v>
      </c>
      <c r="V1656" s="1">
        <v>0</v>
      </c>
      <c r="W1656" s="1">
        <v>22.03</v>
      </c>
      <c r="X1656" s="1">
        <v>1.06</v>
      </c>
      <c r="Y1656" s="1">
        <v>415219620</v>
      </c>
      <c r="Z1656" s="1">
        <v>244392893.566358</v>
      </c>
      <c r="AA1656" s="1">
        <v>0</v>
      </c>
      <c r="AB1656" s="1">
        <v>371047320</v>
      </c>
      <c r="AC1656" s="1">
        <v>244392893.566358</v>
      </c>
      <c r="AD1656" s="1">
        <v>0</v>
      </c>
      <c r="AE1656" s="1">
        <v>371047320</v>
      </c>
      <c r="AF1656" s="1">
        <v>193855445.08651599</v>
      </c>
      <c r="AG1656" s="1">
        <v>0</v>
      </c>
      <c r="AH1656" s="1">
        <v>371047320</v>
      </c>
      <c r="AI1656" s="1">
        <v>170073116.39011899</v>
      </c>
      <c r="AJ1656" s="1">
        <v>0</v>
      </c>
      <c r="AK1656" s="1">
        <v>869490932.67201996</v>
      </c>
      <c r="AL1656" s="1">
        <v>698048312.28600001</v>
      </c>
      <c r="AM1656" s="1">
        <v>653876012.28600001</v>
      </c>
      <c r="AN1656" s="1">
        <v>603338563.80615795</v>
      </c>
      <c r="AO1656" s="1">
        <v>579556235.10976195</v>
      </c>
      <c r="AP1656" s="1">
        <v>270690580.53160101</v>
      </c>
      <c r="AQ1656" s="1">
        <v>196804343.09999999</v>
      </c>
      <c r="AR1656" s="1">
        <v>104707246.84289999</v>
      </c>
      <c r="AS1656" s="1">
        <v>98081401.842899993</v>
      </c>
      <c r="AT1656" s="1">
        <v>90500784.570923701</v>
      </c>
      <c r="AU1656" s="1">
        <v>86933435.266464293</v>
      </c>
      <c r="AV1656" s="1">
        <v>1140181513.20362</v>
      </c>
      <c r="AW1656" s="1">
        <v>1073446139.6605</v>
      </c>
      <c r="AX1656" s="1">
        <v>1022647994.6605</v>
      </c>
      <c r="AY1656" s="1">
        <v>964529928.90868294</v>
      </c>
      <c r="AZ1656" s="1">
        <v>937180250.90782797</v>
      </c>
      <c r="BA1656" s="1">
        <v>937180250.90782797</v>
      </c>
      <c r="BB1656" s="1">
        <v>802755559.12890005</v>
      </c>
      <c r="BC1656" s="1">
        <v>751957414.12890005</v>
      </c>
      <c r="BD1656" s="1">
        <v>693839348.37708199</v>
      </c>
      <c r="BE1656" s="1">
        <v>666489670.37622595</v>
      </c>
      <c r="BF1656" s="1">
        <v>666489670.37622595</v>
      </c>
      <c r="BG1656" t="s">
        <v>39</v>
      </c>
    </row>
    <row r="1657" spans="1:59" x14ac:dyDescent="0.25">
      <c r="A1657">
        <v>2260</v>
      </c>
      <c r="B1657" t="s">
        <v>379</v>
      </c>
      <c r="C1657">
        <v>2017</v>
      </c>
      <c r="D1657" s="2">
        <v>19100</v>
      </c>
      <c r="E1657" s="7">
        <v>48548.3</v>
      </c>
      <c r="F1657" t="s">
        <v>59</v>
      </c>
      <c r="G1657" s="2">
        <v>223</v>
      </c>
      <c r="H1657" s="1">
        <v>1554644500</v>
      </c>
      <c r="I1657" s="1">
        <v>671000000</v>
      </c>
      <c r="J1657" s="1">
        <v>0</v>
      </c>
      <c r="K1657" s="1">
        <v>291865076</v>
      </c>
      <c r="L1657" s="1">
        <v>0</v>
      </c>
      <c r="M1657" s="1">
        <v>52945987.5</v>
      </c>
      <c r="N1657" s="1">
        <v>10306667.1299999</v>
      </c>
      <c r="O1657" s="1">
        <v>16473246.0845927</v>
      </c>
      <c r="P1657" s="1">
        <v>28111387.5</v>
      </c>
      <c r="Q1657" s="1">
        <v>13776880</v>
      </c>
      <c r="R1657" s="1">
        <v>5611749</v>
      </c>
      <c r="S1657" s="1">
        <v>182284</v>
      </c>
      <c r="T1657" s="1">
        <v>62.078358225886497</v>
      </c>
      <c r="U1657" s="1">
        <v>1.73446830504032</v>
      </c>
      <c r="V1657" s="1">
        <v>43244404</v>
      </c>
      <c r="W1657" s="1">
        <v>41.19</v>
      </c>
      <c r="X1657" s="1">
        <v>1.01</v>
      </c>
      <c r="Y1657" s="1">
        <v>327660500</v>
      </c>
      <c r="Z1657" s="1">
        <v>452762261.43727398</v>
      </c>
      <c r="AA1657" s="1">
        <v>1115410609.87591</v>
      </c>
      <c r="AB1657" s="1">
        <v>292803000</v>
      </c>
      <c r="AC1657" s="1">
        <v>452762261.43727398</v>
      </c>
      <c r="AD1657" s="1">
        <v>1115410609.87591</v>
      </c>
      <c r="AE1657" s="1">
        <v>292803000</v>
      </c>
      <c r="AF1657" s="1">
        <v>357999494.73364902</v>
      </c>
      <c r="AG1657" s="1">
        <v>1115410609.87591</v>
      </c>
      <c r="AH1657" s="1">
        <v>292803000</v>
      </c>
      <c r="AI1657" s="1">
        <v>313405251.57900298</v>
      </c>
      <c r="AJ1657" s="1">
        <v>1115410609.87591</v>
      </c>
      <c r="AK1657" s="1">
        <v>723945987.5</v>
      </c>
      <c r="AL1657" s="1">
        <v>1923944758.81318</v>
      </c>
      <c r="AM1657" s="1">
        <v>1889087258.81318</v>
      </c>
      <c r="AN1657" s="1">
        <v>1794324492.10956</v>
      </c>
      <c r="AO1657" s="1">
        <v>1749730248.95491</v>
      </c>
      <c r="AP1657" s="1">
        <v>318644989.21459198</v>
      </c>
      <c r="AQ1657" s="1">
        <v>0</v>
      </c>
      <c r="AR1657" s="1">
        <v>0</v>
      </c>
      <c r="AS1657" s="1">
        <v>0</v>
      </c>
      <c r="AT1657" s="1">
        <v>0</v>
      </c>
      <c r="AU1657" s="1">
        <v>0</v>
      </c>
      <c r="AV1657" s="1">
        <v>1042590976.71459</v>
      </c>
      <c r="AW1657" s="1">
        <v>2242589748.02777</v>
      </c>
      <c r="AX1657" s="1">
        <v>2207732248.02777</v>
      </c>
      <c r="AY1657" s="1">
        <v>2112969481.3241501</v>
      </c>
      <c r="AZ1657" s="1">
        <v>2068375238.1695001</v>
      </c>
      <c r="BA1657" s="1">
        <v>1554644500</v>
      </c>
      <c r="BB1657" s="1">
        <v>1923944758.81318</v>
      </c>
      <c r="BC1657" s="1">
        <v>1889087258.81318</v>
      </c>
      <c r="BD1657" s="1">
        <v>1794324492.10956</v>
      </c>
      <c r="BE1657" s="1">
        <v>1749730248.95491</v>
      </c>
      <c r="BF1657" s="1">
        <v>1235999510.7853999</v>
      </c>
      <c r="BG1657" t="s">
        <v>75</v>
      </c>
    </row>
    <row r="1658" spans="1:59" x14ac:dyDescent="0.25">
      <c r="A1658">
        <v>2260</v>
      </c>
      <c r="B1658" t="s">
        <v>379</v>
      </c>
      <c r="C1658">
        <v>2018</v>
      </c>
      <c r="D1658" s="2">
        <v>20500</v>
      </c>
      <c r="E1658" s="7">
        <v>48548.3</v>
      </c>
      <c r="F1658" t="s">
        <v>59</v>
      </c>
      <c r="G1658" s="2">
        <v>223</v>
      </c>
      <c r="H1658" s="1">
        <v>1668597500</v>
      </c>
      <c r="I1658" s="1">
        <v>671000000</v>
      </c>
      <c r="J1658" s="1">
        <v>0</v>
      </c>
      <c r="K1658" s="1">
        <v>293404004</v>
      </c>
      <c r="L1658" s="1">
        <v>0</v>
      </c>
      <c r="M1658" s="1">
        <v>52945987.5</v>
      </c>
      <c r="N1658" s="1">
        <v>10306667.1299999</v>
      </c>
      <c r="O1658" s="1">
        <v>16473246.0845927</v>
      </c>
      <c r="P1658" s="1">
        <v>28111387.5</v>
      </c>
      <c r="Q1658" s="1">
        <v>13776880</v>
      </c>
      <c r="R1658" s="1">
        <v>5611749</v>
      </c>
      <c r="S1658" s="1">
        <v>182284</v>
      </c>
      <c r="T1658" s="1">
        <v>62.434019068399401</v>
      </c>
      <c r="U1658" s="1">
        <v>1.4278627055558899</v>
      </c>
      <c r="V1658" s="1">
        <v>43244404</v>
      </c>
      <c r="W1658" s="1">
        <v>41.19</v>
      </c>
      <c r="X1658" s="1">
        <v>1.01</v>
      </c>
      <c r="Y1658" s="1">
        <v>351677500</v>
      </c>
      <c r="Z1658" s="1">
        <v>457731269.10890502</v>
      </c>
      <c r="AA1658" s="1">
        <v>1115410609.87591</v>
      </c>
      <c r="AB1658" s="1">
        <v>314265000</v>
      </c>
      <c r="AC1658" s="1">
        <v>457731269.10890502</v>
      </c>
      <c r="AD1658" s="1">
        <v>1115410609.87591</v>
      </c>
      <c r="AE1658" s="1">
        <v>314265000</v>
      </c>
      <c r="AF1658" s="1">
        <v>361928493.210962</v>
      </c>
      <c r="AG1658" s="1">
        <v>1115410609.87591</v>
      </c>
      <c r="AH1658" s="1">
        <v>314265000</v>
      </c>
      <c r="AI1658" s="1">
        <v>316844833.96487099</v>
      </c>
      <c r="AJ1658" s="1">
        <v>1115410609.87591</v>
      </c>
      <c r="AK1658" s="1">
        <v>723945987.5</v>
      </c>
      <c r="AL1658" s="1">
        <v>1952930766.4848101</v>
      </c>
      <c r="AM1658" s="1">
        <v>1915518266.4848101</v>
      </c>
      <c r="AN1658" s="1">
        <v>1819715490.58687</v>
      </c>
      <c r="AO1658" s="1">
        <v>1774631831.34078</v>
      </c>
      <c r="AP1658" s="1">
        <v>320183917.21459198</v>
      </c>
      <c r="AQ1658" s="1">
        <v>0</v>
      </c>
      <c r="AR1658" s="1">
        <v>0</v>
      </c>
      <c r="AS1658" s="1">
        <v>0</v>
      </c>
      <c r="AT1658" s="1">
        <v>0</v>
      </c>
      <c r="AU1658" s="1">
        <v>0</v>
      </c>
      <c r="AV1658" s="1">
        <v>1044129904.71459</v>
      </c>
      <c r="AW1658" s="1">
        <v>2273114683.69941</v>
      </c>
      <c r="AX1658" s="1">
        <v>2235702183.69941</v>
      </c>
      <c r="AY1658" s="1">
        <v>2139899407.80146</v>
      </c>
      <c r="AZ1658" s="1">
        <v>2094815748.5553701</v>
      </c>
      <c r="BA1658" s="1">
        <v>1668597500</v>
      </c>
      <c r="BB1658" s="1">
        <v>1952930766.4848101</v>
      </c>
      <c r="BC1658" s="1">
        <v>1915518266.4848101</v>
      </c>
      <c r="BD1658" s="1">
        <v>1819715490.58687</v>
      </c>
      <c r="BE1658" s="1">
        <v>1774631831.34078</v>
      </c>
      <c r="BF1658" s="1">
        <v>1348413582.7853999</v>
      </c>
      <c r="BG1658" t="s">
        <v>75</v>
      </c>
    </row>
    <row r="1659" spans="1:59" x14ac:dyDescent="0.25">
      <c r="A1659">
        <v>2260</v>
      </c>
      <c r="B1659" t="s">
        <v>379</v>
      </c>
      <c r="C1659">
        <v>2019</v>
      </c>
      <c r="D1659" s="2">
        <v>20500</v>
      </c>
      <c r="E1659" s="7">
        <v>48548.3</v>
      </c>
      <c r="F1659" t="s">
        <v>59</v>
      </c>
      <c r="G1659" s="2">
        <v>223</v>
      </c>
      <c r="H1659" s="1">
        <v>1668597500</v>
      </c>
      <c r="I1659" s="1">
        <v>671000000</v>
      </c>
      <c r="J1659" s="1">
        <v>0</v>
      </c>
      <c r="K1659" s="1">
        <v>334862373</v>
      </c>
      <c r="L1659" s="1">
        <v>0</v>
      </c>
      <c r="M1659" s="1">
        <v>52945987.5</v>
      </c>
      <c r="N1659" s="1">
        <v>10306667.1299999</v>
      </c>
      <c r="O1659" s="1">
        <v>16473246.0845927</v>
      </c>
      <c r="P1659" s="1">
        <v>28111387.5</v>
      </c>
      <c r="Q1659" s="1">
        <v>13776880</v>
      </c>
      <c r="R1659" s="1">
        <v>5611749</v>
      </c>
      <c r="S1659" s="1">
        <v>182284</v>
      </c>
      <c r="T1659" s="1">
        <v>60.298589364916602</v>
      </c>
      <c r="U1659" s="1">
        <v>2.6863999891870902</v>
      </c>
      <c r="V1659" s="1">
        <v>43244404</v>
      </c>
      <c r="W1659" s="1">
        <v>41.19</v>
      </c>
      <c r="X1659" s="1">
        <v>1.01</v>
      </c>
      <c r="Y1659" s="1">
        <v>351677500</v>
      </c>
      <c r="Z1659" s="1">
        <v>432266219.20335799</v>
      </c>
      <c r="AA1659" s="1">
        <v>1115410609.87591</v>
      </c>
      <c r="AB1659" s="1">
        <v>314265000</v>
      </c>
      <c r="AC1659" s="1">
        <v>432266219.20335799</v>
      </c>
      <c r="AD1659" s="1">
        <v>1115410609.87591</v>
      </c>
      <c r="AE1659" s="1">
        <v>314265000</v>
      </c>
      <c r="AF1659" s="1">
        <v>341793257.18088001</v>
      </c>
      <c r="AG1659" s="1">
        <v>1115410609.87591</v>
      </c>
      <c r="AH1659" s="1">
        <v>314265000</v>
      </c>
      <c r="AI1659" s="1">
        <v>299217745.64089102</v>
      </c>
      <c r="AJ1659" s="1">
        <v>1115410609.87591</v>
      </c>
      <c r="AK1659" s="1">
        <v>723945987.5</v>
      </c>
      <c r="AL1659" s="1">
        <v>1927465716.5792699</v>
      </c>
      <c r="AM1659" s="1">
        <v>1890053216.5792699</v>
      </c>
      <c r="AN1659" s="1">
        <v>1799580254.5567901</v>
      </c>
      <c r="AO1659" s="1">
        <v>1757004743.0167999</v>
      </c>
      <c r="AP1659" s="1">
        <v>361642286.21459198</v>
      </c>
      <c r="AQ1659" s="1">
        <v>0</v>
      </c>
      <c r="AR1659" s="1">
        <v>0</v>
      </c>
      <c r="AS1659" s="1">
        <v>0</v>
      </c>
      <c r="AT1659" s="1">
        <v>0</v>
      </c>
      <c r="AU1659" s="1">
        <v>0</v>
      </c>
      <c r="AV1659" s="1">
        <v>1085588273.7145901</v>
      </c>
      <c r="AW1659" s="1">
        <v>2289108002.79386</v>
      </c>
      <c r="AX1659" s="1">
        <v>2251695502.79386</v>
      </c>
      <c r="AY1659" s="1">
        <v>2161222540.7713799</v>
      </c>
      <c r="AZ1659" s="1">
        <v>2118647029.23139</v>
      </c>
      <c r="BA1659" s="1">
        <v>1668597500</v>
      </c>
      <c r="BB1659" s="1">
        <v>1927465716.5792699</v>
      </c>
      <c r="BC1659" s="1">
        <v>1890053216.5792699</v>
      </c>
      <c r="BD1659" s="1">
        <v>1799580254.5567901</v>
      </c>
      <c r="BE1659" s="1">
        <v>1757004743.0167999</v>
      </c>
      <c r="BF1659" s="1">
        <v>1306955213.7853999</v>
      </c>
      <c r="BG1659" t="s">
        <v>75</v>
      </c>
    </row>
    <row r="1660" spans="1:59" x14ac:dyDescent="0.25">
      <c r="A1660">
        <v>2260</v>
      </c>
      <c r="B1660" t="s">
        <v>379</v>
      </c>
      <c r="C1660">
        <v>2020</v>
      </c>
      <c r="D1660" s="2">
        <v>20500</v>
      </c>
      <c r="E1660" s="7">
        <v>48548.3</v>
      </c>
      <c r="F1660" t="s">
        <v>59</v>
      </c>
      <c r="G1660" s="2">
        <v>223</v>
      </c>
      <c r="H1660" s="1">
        <v>1668597500</v>
      </c>
      <c r="I1660" s="1">
        <v>671145633</v>
      </c>
      <c r="J1660" s="1">
        <v>0</v>
      </c>
      <c r="K1660" s="1">
        <v>375535548</v>
      </c>
      <c r="L1660" s="1">
        <v>0</v>
      </c>
      <c r="M1660" s="1">
        <v>52945987.5</v>
      </c>
      <c r="N1660" s="1">
        <v>10306667.1299999</v>
      </c>
      <c r="O1660" s="1">
        <v>16473246.0845927</v>
      </c>
      <c r="P1660" s="1">
        <v>28111387.5</v>
      </c>
      <c r="Q1660" s="1">
        <v>13776880</v>
      </c>
      <c r="R1660" s="1">
        <v>5611749</v>
      </c>
      <c r="S1660" s="1">
        <v>182284</v>
      </c>
      <c r="T1660" s="1">
        <v>59.825563862882802</v>
      </c>
      <c r="U1660" s="1">
        <v>1.4547168690411201</v>
      </c>
      <c r="V1660" s="1">
        <v>43244404</v>
      </c>
      <c r="W1660" s="1">
        <v>41.19</v>
      </c>
      <c r="X1660" s="1">
        <v>1.01</v>
      </c>
      <c r="Y1660" s="1">
        <v>351677500</v>
      </c>
      <c r="Z1660" s="1">
        <v>437958453.15253901</v>
      </c>
      <c r="AA1660" s="1">
        <v>1115410609.87591</v>
      </c>
      <c r="AB1660" s="1">
        <v>314265000</v>
      </c>
      <c r="AC1660" s="1">
        <v>437958453.15253901</v>
      </c>
      <c r="AD1660" s="1">
        <v>1115410609.87591</v>
      </c>
      <c r="AE1660" s="1">
        <v>314265000</v>
      </c>
      <c r="AF1660" s="1">
        <v>346294111.274248</v>
      </c>
      <c r="AG1660" s="1">
        <v>1115410609.87591</v>
      </c>
      <c r="AH1660" s="1">
        <v>314265000</v>
      </c>
      <c r="AI1660" s="1">
        <v>303157950.390347</v>
      </c>
      <c r="AJ1660" s="1">
        <v>1115410609.87591</v>
      </c>
      <c r="AK1660" s="1">
        <v>724091620.5</v>
      </c>
      <c r="AL1660" s="1">
        <v>1933157950.52845</v>
      </c>
      <c r="AM1660" s="1">
        <v>1895745450.52845</v>
      </c>
      <c r="AN1660" s="1">
        <v>1804081108.6501601</v>
      </c>
      <c r="AO1660" s="1">
        <v>1760944947.7662499</v>
      </c>
      <c r="AP1660" s="1">
        <v>402315461.21459198</v>
      </c>
      <c r="AQ1660" s="1">
        <v>0</v>
      </c>
      <c r="AR1660" s="1">
        <v>0</v>
      </c>
      <c r="AS1660" s="1">
        <v>0</v>
      </c>
      <c r="AT1660" s="1">
        <v>0</v>
      </c>
      <c r="AU1660" s="1">
        <v>0</v>
      </c>
      <c r="AV1660" s="1">
        <v>1126407081.7145901</v>
      </c>
      <c r="AW1660" s="1">
        <v>2335473411.7430401</v>
      </c>
      <c r="AX1660" s="1">
        <v>2298060911.7430401</v>
      </c>
      <c r="AY1660" s="1">
        <v>2206396569.8647499</v>
      </c>
      <c r="AZ1660" s="1">
        <v>2163260408.9808502</v>
      </c>
      <c r="BA1660" s="1">
        <v>1668597500</v>
      </c>
      <c r="BB1660" s="1">
        <v>1933157950.52845</v>
      </c>
      <c r="BC1660" s="1">
        <v>1895745450.52845</v>
      </c>
      <c r="BD1660" s="1">
        <v>1804081108.6501601</v>
      </c>
      <c r="BE1660" s="1">
        <v>1760944947.7662499</v>
      </c>
      <c r="BF1660" s="1">
        <v>1266282038.7853999</v>
      </c>
      <c r="BG1660" t="s">
        <v>75</v>
      </c>
    </row>
    <row r="1661" spans="1:59" x14ac:dyDescent="0.25">
      <c r="A1661">
        <v>2260</v>
      </c>
      <c r="B1661" t="s">
        <v>379</v>
      </c>
      <c r="C1661">
        <v>2021</v>
      </c>
      <c r="D1661" s="2">
        <v>20500</v>
      </c>
      <c r="E1661" s="7">
        <v>48548.3</v>
      </c>
      <c r="F1661" t="s">
        <v>59</v>
      </c>
      <c r="G1661" s="2">
        <v>223</v>
      </c>
      <c r="H1661" s="1">
        <v>1668597500</v>
      </c>
      <c r="I1661" s="1">
        <v>671000000</v>
      </c>
      <c r="J1661" s="1">
        <v>0</v>
      </c>
      <c r="K1661" s="1">
        <v>376000000</v>
      </c>
      <c r="L1661" s="1">
        <v>0</v>
      </c>
      <c r="M1661" s="1">
        <v>52945987.5</v>
      </c>
      <c r="N1661" s="1">
        <v>10306667.1299999</v>
      </c>
      <c r="O1661" s="1">
        <v>16473246.0845927</v>
      </c>
      <c r="P1661" s="1">
        <v>28111387.5</v>
      </c>
      <c r="Q1661" s="1">
        <v>13776880</v>
      </c>
      <c r="R1661" s="1">
        <v>5611749</v>
      </c>
      <c r="S1661" s="1">
        <v>182284</v>
      </c>
      <c r="T1661" s="1">
        <v>63.106680517306799</v>
      </c>
      <c r="U1661" s="1">
        <v>1.5132353570004899</v>
      </c>
      <c r="V1661" s="1">
        <v>43244404</v>
      </c>
      <c r="W1661" s="1">
        <v>41.19</v>
      </c>
      <c r="X1661" s="1">
        <v>1.01</v>
      </c>
      <c r="Y1661" s="1">
        <v>351677500</v>
      </c>
      <c r="Z1661" s="1">
        <v>462137716.959795</v>
      </c>
      <c r="AA1661" s="1">
        <v>1115410609.87591</v>
      </c>
      <c r="AB1661" s="1">
        <v>314265000</v>
      </c>
      <c r="AC1661" s="1">
        <v>462137716.959795</v>
      </c>
      <c r="AD1661" s="1">
        <v>1115410609.87591</v>
      </c>
      <c r="AE1661" s="1">
        <v>314265000</v>
      </c>
      <c r="AF1661" s="1">
        <v>365412675.17255199</v>
      </c>
      <c r="AG1661" s="1">
        <v>1115410609.87591</v>
      </c>
      <c r="AH1661" s="1">
        <v>314265000</v>
      </c>
      <c r="AI1661" s="1">
        <v>319895008.44914401</v>
      </c>
      <c r="AJ1661" s="1">
        <v>1115410609.87591</v>
      </c>
      <c r="AK1661" s="1">
        <v>723945987.5</v>
      </c>
      <c r="AL1661" s="1">
        <v>1957337214.3357</v>
      </c>
      <c r="AM1661" s="1">
        <v>1919924714.3357</v>
      </c>
      <c r="AN1661" s="1">
        <v>1823199672.54846</v>
      </c>
      <c r="AO1661" s="1">
        <v>1777682005.8250501</v>
      </c>
      <c r="AP1661" s="1">
        <v>402779913.21459198</v>
      </c>
      <c r="AQ1661" s="1">
        <v>0</v>
      </c>
      <c r="AR1661" s="1">
        <v>0</v>
      </c>
      <c r="AS1661" s="1">
        <v>0</v>
      </c>
      <c r="AT1661" s="1">
        <v>0</v>
      </c>
      <c r="AU1661" s="1">
        <v>0</v>
      </c>
      <c r="AV1661" s="1">
        <v>1126725900.7145901</v>
      </c>
      <c r="AW1661" s="1">
        <v>2360117127.5502901</v>
      </c>
      <c r="AX1661" s="1">
        <v>2322704627.5502901</v>
      </c>
      <c r="AY1661" s="1">
        <v>2225979585.7630501</v>
      </c>
      <c r="AZ1661" s="1">
        <v>2180461919.0396399</v>
      </c>
      <c r="BA1661" s="1">
        <v>1668597500</v>
      </c>
      <c r="BB1661" s="1">
        <v>1957337214.3357</v>
      </c>
      <c r="BC1661" s="1">
        <v>1919924714.3357</v>
      </c>
      <c r="BD1661" s="1">
        <v>1823199672.54846</v>
      </c>
      <c r="BE1661" s="1">
        <v>1777682005.8250501</v>
      </c>
      <c r="BF1661" s="1">
        <v>1265817586.7853999</v>
      </c>
      <c r="BG1661" t="s">
        <v>75</v>
      </c>
    </row>
    <row r="1662" spans="1:59" x14ac:dyDescent="0.25">
      <c r="A1662">
        <v>2273</v>
      </c>
      <c r="B1662" t="s">
        <v>380</v>
      </c>
      <c r="C1662">
        <v>2017</v>
      </c>
      <c r="D1662" s="2">
        <v>10386</v>
      </c>
      <c r="E1662" s="7">
        <v>46404.85</v>
      </c>
      <c r="F1662" t="s">
        <v>51</v>
      </c>
      <c r="G1662" s="2">
        <v>215</v>
      </c>
      <c r="H1662" s="1">
        <v>815041350</v>
      </c>
      <c r="I1662" s="1">
        <v>444434695.92000002</v>
      </c>
      <c r="J1662" s="1">
        <v>29672643.760000002</v>
      </c>
      <c r="K1662" s="1">
        <v>133002602.669999</v>
      </c>
      <c r="L1662" s="1">
        <v>10446783.060000001</v>
      </c>
      <c r="M1662" s="1">
        <v>40769914.451083302</v>
      </c>
      <c r="N1662" s="1">
        <v>9753234.2196373809</v>
      </c>
      <c r="O1662" s="1">
        <v>20718126.5664577</v>
      </c>
      <c r="P1662" s="1">
        <v>40769914.451083302</v>
      </c>
      <c r="Q1662" s="1">
        <v>7507340</v>
      </c>
      <c r="R1662" s="1">
        <v>15167918</v>
      </c>
      <c r="S1662" s="1">
        <v>95189</v>
      </c>
      <c r="T1662" s="1">
        <v>51.680491858639698</v>
      </c>
      <c r="U1662" s="1">
        <v>11.5527472790078</v>
      </c>
      <c r="V1662" s="1">
        <v>0</v>
      </c>
      <c r="Y1662" s="1">
        <v>178171830</v>
      </c>
      <c r="Z1662" s="1">
        <v>212168037.29254001</v>
      </c>
      <c r="AA1662" s="1">
        <v>0</v>
      </c>
      <c r="AB1662" s="1">
        <v>159217380</v>
      </c>
      <c r="AC1662" s="1">
        <v>212168037.29254001</v>
      </c>
      <c r="AD1662" s="1">
        <v>0</v>
      </c>
      <c r="AE1662" s="1">
        <v>159217380</v>
      </c>
      <c r="AF1662" s="1">
        <v>167585577.46190599</v>
      </c>
      <c r="AG1662" s="1">
        <v>0</v>
      </c>
      <c r="AH1662" s="1">
        <v>159217380</v>
      </c>
      <c r="AI1662" s="1">
        <v>146605596.36513701</v>
      </c>
      <c r="AJ1662" s="1">
        <v>0</v>
      </c>
      <c r="AK1662" s="1">
        <v>514877254.13108301</v>
      </c>
      <c r="AL1662" s="1">
        <v>460782425.50362301</v>
      </c>
      <c r="AM1662" s="1">
        <v>441827975.50362301</v>
      </c>
      <c r="AN1662" s="1">
        <v>397245515.67298901</v>
      </c>
      <c r="AO1662" s="1">
        <v>376265534.57621998</v>
      </c>
      <c r="AP1662" s="1">
        <v>173920746.516094</v>
      </c>
      <c r="AQ1662" s="1">
        <v>0</v>
      </c>
      <c r="AR1662" s="1">
        <v>0</v>
      </c>
      <c r="AS1662" s="1">
        <v>0</v>
      </c>
      <c r="AT1662" s="1">
        <v>0</v>
      </c>
      <c r="AU1662" s="1">
        <v>0</v>
      </c>
      <c r="AV1662" s="1">
        <v>688798000.64717698</v>
      </c>
      <c r="AW1662" s="1">
        <v>634703172.01971698</v>
      </c>
      <c r="AX1662" s="1">
        <v>615748722.01971698</v>
      </c>
      <c r="AY1662" s="1">
        <v>571166262.18908298</v>
      </c>
      <c r="AZ1662" s="1">
        <v>550186281.092314</v>
      </c>
      <c r="BA1662" s="1">
        <v>550186281.092314</v>
      </c>
      <c r="BB1662" s="1">
        <v>460782425.50362301</v>
      </c>
      <c r="BC1662" s="1">
        <v>441827975.50362301</v>
      </c>
      <c r="BD1662" s="1">
        <v>397245515.67298901</v>
      </c>
      <c r="BE1662" s="1">
        <v>376265534.57621998</v>
      </c>
      <c r="BF1662" s="1">
        <v>376265534.57621998</v>
      </c>
      <c r="BG1662" t="s">
        <v>39</v>
      </c>
    </row>
    <row r="1663" spans="1:59" x14ac:dyDescent="0.25">
      <c r="A1663">
        <v>2273</v>
      </c>
      <c r="B1663" t="s">
        <v>380</v>
      </c>
      <c r="C1663">
        <v>2018</v>
      </c>
      <c r="D1663" s="2">
        <v>10386</v>
      </c>
      <c r="E1663" s="7">
        <v>46404.85</v>
      </c>
      <c r="F1663" t="s">
        <v>51</v>
      </c>
      <c r="G1663" s="2">
        <v>215</v>
      </c>
      <c r="H1663" s="1">
        <v>815041350</v>
      </c>
      <c r="I1663" s="1">
        <v>451492628.60000002</v>
      </c>
      <c r="J1663" s="1">
        <v>28909500.719999999</v>
      </c>
      <c r="K1663" s="1">
        <v>188058387.63</v>
      </c>
      <c r="L1663" s="1">
        <v>60318278.609999999</v>
      </c>
      <c r="M1663" s="1">
        <v>40769914.451083302</v>
      </c>
      <c r="N1663" s="1">
        <v>9753234.2196373809</v>
      </c>
      <c r="O1663" s="1">
        <v>20718126.5664577</v>
      </c>
      <c r="P1663" s="1">
        <v>40769914.451083302</v>
      </c>
      <c r="Q1663" s="1">
        <v>7507340</v>
      </c>
      <c r="R1663" s="1">
        <v>15167918</v>
      </c>
      <c r="S1663" s="1">
        <v>95189</v>
      </c>
      <c r="T1663" s="1">
        <v>52.405353168194097</v>
      </c>
      <c r="U1663" s="1">
        <v>9.6742131940307896</v>
      </c>
      <c r="V1663" s="1">
        <v>0</v>
      </c>
      <c r="Y1663" s="1">
        <v>178171830</v>
      </c>
      <c r="Z1663" s="1">
        <v>225933009.55650601</v>
      </c>
      <c r="AA1663" s="1">
        <v>0</v>
      </c>
      <c r="AB1663" s="1">
        <v>159217380</v>
      </c>
      <c r="AC1663" s="1">
        <v>225933009.55650601</v>
      </c>
      <c r="AD1663" s="1">
        <v>0</v>
      </c>
      <c r="AE1663" s="1">
        <v>159217380</v>
      </c>
      <c r="AF1663" s="1">
        <v>178458142.69388399</v>
      </c>
      <c r="AG1663" s="1">
        <v>0</v>
      </c>
      <c r="AH1663" s="1">
        <v>159217380</v>
      </c>
      <c r="AI1663" s="1">
        <v>156117028.87617901</v>
      </c>
      <c r="AJ1663" s="1">
        <v>0</v>
      </c>
      <c r="AK1663" s="1">
        <v>521172043.771083</v>
      </c>
      <c r="AL1663" s="1">
        <v>473784254.72759002</v>
      </c>
      <c r="AM1663" s="1">
        <v>454829804.72759002</v>
      </c>
      <c r="AN1663" s="1">
        <v>407354937.86496699</v>
      </c>
      <c r="AO1663" s="1">
        <v>385013824.04726303</v>
      </c>
      <c r="AP1663" s="1">
        <v>278848027.02609497</v>
      </c>
      <c r="AQ1663" s="1">
        <v>0</v>
      </c>
      <c r="AR1663" s="1">
        <v>0</v>
      </c>
      <c r="AS1663" s="1">
        <v>0</v>
      </c>
      <c r="AT1663" s="1">
        <v>0</v>
      </c>
      <c r="AU1663" s="1">
        <v>0</v>
      </c>
      <c r="AV1663" s="1">
        <v>800020070.79717803</v>
      </c>
      <c r="AW1663" s="1">
        <v>752632281.753685</v>
      </c>
      <c r="AX1663" s="1">
        <v>733677831.753685</v>
      </c>
      <c r="AY1663" s="1">
        <v>686202964.89106297</v>
      </c>
      <c r="AZ1663" s="1">
        <v>663861851.07335806</v>
      </c>
      <c r="BA1663" s="1">
        <v>663861851.07335806</v>
      </c>
      <c r="BB1663" s="1">
        <v>473784254.72759002</v>
      </c>
      <c r="BC1663" s="1">
        <v>454829804.72759002</v>
      </c>
      <c r="BD1663" s="1">
        <v>407354937.86496699</v>
      </c>
      <c r="BE1663" s="1">
        <v>385013824.04726303</v>
      </c>
      <c r="BF1663" s="1">
        <v>385013824.04726303</v>
      </c>
      <c r="BG1663" t="s">
        <v>39</v>
      </c>
    </row>
    <row r="1664" spans="1:59" x14ac:dyDescent="0.25">
      <c r="A1664">
        <v>2273</v>
      </c>
      <c r="B1664" t="s">
        <v>380</v>
      </c>
      <c r="C1664">
        <v>2019</v>
      </c>
      <c r="D1664" s="2">
        <v>10386</v>
      </c>
      <c r="E1664" s="7">
        <v>46404.85</v>
      </c>
      <c r="F1664" t="s">
        <v>51</v>
      </c>
      <c r="G1664" s="2">
        <v>215</v>
      </c>
      <c r="H1664" s="1">
        <v>815041350</v>
      </c>
      <c r="I1664" s="1">
        <v>440560327.52999997</v>
      </c>
      <c r="J1664" s="1">
        <v>33803782.739999898</v>
      </c>
      <c r="K1664" s="1">
        <v>157431652.09999999</v>
      </c>
      <c r="L1664" s="1">
        <v>15282411.9</v>
      </c>
      <c r="M1664" s="1">
        <v>40769914.451083302</v>
      </c>
      <c r="N1664" s="1">
        <v>9753234.2196373809</v>
      </c>
      <c r="O1664" s="1">
        <v>20718126.5664577</v>
      </c>
      <c r="P1664" s="1">
        <v>40769914.451083302</v>
      </c>
      <c r="Q1664" s="1">
        <v>7507340</v>
      </c>
      <c r="R1664" s="1">
        <v>15167918</v>
      </c>
      <c r="S1664" s="1">
        <v>95189</v>
      </c>
      <c r="T1664" s="1">
        <v>51.254509555835298</v>
      </c>
      <c r="U1664" s="1">
        <v>12.3683172109999</v>
      </c>
      <c r="V1664" s="1">
        <v>0</v>
      </c>
      <c r="Y1664" s="1">
        <v>178171830</v>
      </c>
      <c r="Z1664" s="1">
        <v>205603559.18362901</v>
      </c>
      <c r="AA1664" s="1">
        <v>0</v>
      </c>
      <c r="AB1664" s="1">
        <v>159217380</v>
      </c>
      <c r="AC1664" s="1">
        <v>205603559.18362901</v>
      </c>
      <c r="AD1664" s="1">
        <v>0</v>
      </c>
      <c r="AE1664" s="1">
        <v>159217380</v>
      </c>
      <c r="AF1664" s="1">
        <v>162400480.457398</v>
      </c>
      <c r="AG1664" s="1">
        <v>0</v>
      </c>
      <c r="AH1664" s="1">
        <v>159217380</v>
      </c>
      <c r="AI1664" s="1">
        <v>142069619.880348</v>
      </c>
      <c r="AJ1664" s="1">
        <v>0</v>
      </c>
      <c r="AK1664" s="1">
        <v>515134024.72108299</v>
      </c>
      <c r="AL1664" s="1">
        <v>458349086.374713</v>
      </c>
      <c r="AM1664" s="1">
        <v>439394636.374713</v>
      </c>
      <c r="AN1664" s="1">
        <v>396191557.64848101</v>
      </c>
      <c r="AO1664" s="1">
        <v>375860697.07143098</v>
      </c>
      <c r="AP1664" s="1">
        <v>203185424.78609499</v>
      </c>
      <c r="AQ1664" s="1">
        <v>0</v>
      </c>
      <c r="AR1664" s="1">
        <v>0</v>
      </c>
      <c r="AS1664" s="1">
        <v>0</v>
      </c>
      <c r="AT1664" s="1">
        <v>0</v>
      </c>
      <c r="AU1664" s="1">
        <v>0</v>
      </c>
      <c r="AV1664" s="1">
        <v>718319449.50717795</v>
      </c>
      <c r="AW1664" s="1">
        <v>661534511.16080797</v>
      </c>
      <c r="AX1664" s="1">
        <v>642580061.16080797</v>
      </c>
      <c r="AY1664" s="1">
        <v>599376982.43457699</v>
      </c>
      <c r="AZ1664" s="1">
        <v>579046121.85752594</v>
      </c>
      <c r="BA1664" s="1">
        <v>579046121.85752594</v>
      </c>
      <c r="BB1664" s="1">
        <v>458349086.374713</v>
      </c>
      <c r="BC1664" s="1">
        <v>439394636.374713</v>
      </c>
      <c r="BD1664" s="1">
        <v>396191557.64848101</v>
      </c>
      <c r="BE1664" s="1">
        <v>375860697.07143098</v>
      </c>
      <c r="BF1664" s="1">
        <v>375860697.07143098</v>
      </c>
      <c r="BG1664" t="s">
        <v>39</v>
      </c>
    </row>
    <row r="1665" spans="1:59" x14ac:dyDescent="0.25">
      <c r="A1665">
        <v>2273</v>
      </c>
      <c r="B1665" t="s">
        <v>380</v>
      </c>
      <c r="C1665">
        <v>2020</v>
      </c>
      <c r="D1665" s="2">
        <v>10657</v>
      </c>
      <c r="E1665" s="7">
        <v>46404.85</v>
      </c>
      <c r="F1665" t="s">
        <v>51</v>
      </c>
      <c r="G1665" s="2">
        <v>215</v>
      </c>
      <c r="H1665" s="1">
        <v>836308075</v>
      </c>
      <c r="I1665" s="1">
        <v>487710967.22999901</v>
      </c>
      <c r="J1665" s="1">
        <v>33328064.222553901</v>
      </c>
      <c r="K1665" s="1">
        <v>136586963.66999999</v>
      </c>
      <c r="L1665" s="1">
        <v>10137224.609999999</v>
      </c>
      <c r="M1665" s="1">
        <v>40769914.451083302</v>
      </c>
      <c r="N1665" s="1">
        <v>9753234.2196373809</v>
      </c>
      <c r="O1665" s="1">
        <v>20718126.5664577</v>
      </c>
      <c r="P1665" s="1">
        <v>40769914.451083302</v>
      </c>
      <c r="Q1665" s="1">
        <v>7507340</v>
      </c>
      <c r="R1665" s="1">
        <v>15167918</v>
      </c>
      <c r="S1665" s="1">
        <v>95189</v>
      </c>
      <c r="T1665" s="1">
        <v>52.630302472488303</v>
      </c>
      <c r="U1665" s="1">
        <v>5.6272076535328299</v>
      </c>
      <c r="V1665" s="1">
        <v>0</v>
      </c>
      <c r="Y1665" s="1">
        <v>182820835</v>
      </c>
      <c r="Z1665" s="1">
        <v>248520181.70676899</v>
      </c>
      <c r="AA1665" s="1">
        <v>0</v>
      </c>
      <c r="AB1665" s="1">
        <v>163371810</v>
      </c>
      <c r="AC1665" s="1">
        <v>248520181.70676899</v>
      </c>
      <c r="AD1665" s="1">
        <v>0</v>
      </c>
      <c r="AE1665" s="1">
        <v>163371810</v>
      </c>
      <c r="AF1665" s="1">
        <v>196299115.99192199</v>
      </c>
      <c r="AG1665" s="1">
        <v>0</v>
      </c>
      <c r="AH1665" s="1">
        <v>163371810</v>
      </c>
      <c r="AI1665" s="1">
        <v>171724496.83199301</v>
      </c>
      <c r="AJ1665" s="1">
        <v>0</v>
      </c>
      <c r="AK1665" s="1">
        <v>561808945.90363598</v>
      </c>
      <c r="AL1665" s="1">
        <v>505438995.38040602</v>
      </c>
      <c r="AM1665" s="1">
        <v>485989970.38040602</v>
      </c>
      <c r="AN1665" s="1">
        <v>433768904.66555899</v>
      </c>
      <c r="AO1665" s="1">
        <v>409194285.50563103</v>
      </c>
      <c r="AP1665" s="1">
        <v>177195549.06609499</v>
      </c>
      <c r="AQ1665" s="1">
        <v>0</v>
      </c>
      <c r="AR1665" s="1">
        <v>0</v>
      </c>
      <c r="AS1665" s="1">
        <v>0</v>
      </c>
      <c r="AT1665" s="1">
        <v>0</v>
      </c>
      <c r="AU1665" s="1">
        <v>0</v>
      </c>
      <c r="AV1665" s="1">
        <v>739004494.96973097</v>
      </c>
      <c r="AW1665" s="1">
        <v>682634544.44650102</v>
      </c>
      <c r="AX1665" s="1">
        <v>663185519.44650102</v>
      </c>
      <c r="AY1665" s="1">
        <v>610964453.73165405</v>
      </c>
      <c r="AZ1665" s="1">
        <v>586389834.57172596</v>
      </c>
      <c r="BA1665" s="1">
        <v>586389834.57172596</v>
      </c>
      <c r="BB1665" s="1">
        <v>505438995.38040602</v>
      </c>
      <c r="BC1665" s="1">
        <v>485989970.38040602</v>
      </c>
      <c r="BD1665" s="1">
        <v>433768904.66555899</v>
      </c>
      <c r="BE1665" s="1">
        <v>409194285.50563103</v>
      </c>
      <c r="BF1665" s="1">
        <v>409194285.50563103</v>
      </c>
      <c r="BG1665" t="s">
        <v>39</v>
      </c>
    </row>
    <row r="1666" spans="1:59" x14ac:dyDescent="0.25">
      <c r="A1666">
        <v>2273</v>
      </c>
      <c r="B1666" t="s">
        <v>380</v>
      </c>
      <c r="C1666">
        <v>2021</v>
      </c>
      <c r="D1666" s="2">
        <v>10657</v>
      </c>
      <c r="E1666" s="7">
        <v>46404.85</v>
      </c>
      <c r="F1666" t="s">
        <v>51</v>
      </c>
      <c r="G1666" s="2">
        <v>215</v>
      </c>
      <c r="H1666" s="1">
        <v>836308075</v>
      </c>
      <c r="I1666" s="1">
        <v>461451395.159778</v>
      </c>
      <c r="J1666" s="1">
        <v>57178375.082575701</v>
      </c>
      <c r="K1666" s="1">
        <v>158632802.061501</v>
      </c>
      <c r="L1666" s="1">
        <v>578108.746143247</v>
      </c>
      <c r="M1666" s="1">
        <v>40769914.451083302</v>
      </c>
      <c r="N1666" s="1">
        <v>9753234.2196373809</v>
      </c>
      <c r="O1666" s="1">
        <v>20718126.5664577</v>
      </c>
      <c r="P1666" s="1">
        <v>40769914.451083302</v>
      </c>
      <c r="Q1666" s="1">
        <v>7507340</v>
      </c>
      <c r="R1666" s="1">
        <v>15167918</v>
      </c>
      <c r="S1666" s="1">
        <v>95189</v>
      </c>
      <c r="T1666" s="1">
        <v>54.665861829999997</v>
      </c>
      <c r="U1666" s="1">
        <v>8.5232018840000006</v>
      </c>
      <c r="V1666" s="1">
        <v>0</v>
      </c>
      <c r="Y1666" s="1">
        <v>182820835</v>
      </c>
      <c r="Z1666" s="1">
        <v>243970791.25072801</v>
      </c>
      <c r="AA1666" s="1">
        <v>0</v>
      </c>
      <c r="AB1666" s="1">
        <v>163371810</v>
      </c>
      <c r="AC1666" s="1">
        <v>243970791.25072801</v>
      </c>
      <c r="AD1666" s="1">
        <v>0</v>
      </c>
      <c r="AE1666" s="1">
        <v>163371810</v>
      </c>
      <c r="AF1666" s="1">
        <v>192705680.16433701</v>
      </c>
      <c r="AG1666" s="1">
        <v>0</v>
      </c>
      <c r="AH1666" s="1">
        <v>163371810</v>
      </c>
      <c r="AI1666" s="1">
        <v>168580922.006035</v>
      </c>
      <c r="AJ1666" s="1">
        <v>0</v>
      </c>
      <c r="AK1666" s="1">
        <v>559399684.69343698</v>
      </c>
      <c r="AL1666" s="1">
        <v>524739915.78438699</v>
      </c>
      <c r="AM1666" s="1">
        <v>505290890.78438699</v>
      </c>
      <c r="AN1666" s="1">
        <v>454025779.69799602</v>
      </c>
      <c r="AO1666" s="1">
        <v>429901021.53969401</v>
      </c>
      <c r="AP1666" s="1">
        <v>189682271.593739</v>
      </c>
      <c r="AQ1666" s="1">
        <v>0</v>
      </c>
      <c r="AR1666" s="1">
        <v>0</v>
      </c>
      <c r="AS1666" s="1">
        <v>0</v>
      </c>
      <c r="AT1666" s="1">
        <v>0</v>
      </c>
      <c r="AU1666" s="1">
        <v>0</v>
      </c>
      <c r="AV1666" s="1">
        <v>749081956.28717601</v>
      </c>
      <c r="AW1666" s="1">
        <v>714422187.37812698</v>
      </c>
      <c r="AX1666" s="1">
        <v>694973162.37812698</v>
      </c>
      <c r="AY1666" s="1">
        <v>643708051.29173505</v>
      </c>
      <c r="AZ1666" s="1">
        <v>619583293.13343406</v>
      </c>
      <c r="BA1666" s="1">
        <v>619583293.13343406</v>
      </c>
      <c r="BB1666" s="1">
        <v>524739915.78438699</v>
      </c>
      <c r="BC1666" s="1">
        <v>505290890.78438699</v>
      </c>
      <c r="BD1666" s="1">
        <v>454025779.69799602</v>
      </c>
      <c r="BE1666" s="1">
        <v>429901021.53969401</v>
      </c>
      <c r="BF1666" s="1">
        <v>429901021.53969401</v>
      </c>
      <c r="BG1666" t="s">
        <v>39</v>
      </c>
    </row>
    <row r="1667" spans="1:59" x14ac:dyDescent="0.25">
      <c r="A1667">
        <v>2290</v>
      </c>
      <c r="B1667" t="s">
        <v>381</v>
      </c>
      <c r="C1667">
        <v>2017</v>
      </c>
      <c r="D1667" s="2">
        <v>11094</v>
      </c>
      <c r="E1667" s="7">
        <v>129805.83</v>
      </c>
      <c r="F1667" t="s">
        <v>45</v>
      </c>
      <c r="G1667" s="2">
        <v>206</v>
      </c>
      <c r="H1667" s="1">
        <v>834157860</v>
      </c>
      <c r="I1667" s="1">
        <v>488489751.11999899</v>
      </c>
      <c r="J1667" s="1">
        <v>1955106</v>
      </c>
      <c r="K1667" s="1">
        <v>57871137.600000001</v>
      </c>
      <c r="L1667" s="1">
        <v>0</v>
      </c>
      <c r="M1667" s="1">
        <v>106166224.73035</v>
      </c>
      <c r="N1667" s="1">
        <v>55232107.636500299</v>
      </c>
      <c r="O1667" s="1">
        <v>5048595.7719999999</v>
      </c>
      <c r="P1667" s="1">
        <v>36689496.229369998</v>
      </c>
      <c r="Q1667" s="1">
        <v>14424615</v>
      </c>
      <c r="R1667" s="1">
        <v>6930530</v>
      </c>
      <c r="S1667" s="1">
        <v>330216</v>
      </c>
      <c r="T1667" s="1">
        <v>57.054758637819397</v>
      </c>
      <c r="U1667" s="1">
        <v>4.4442256945199796</v>
      </c>
      <c r="V1667" s="1">
        <v>0</v>
      </c>
      <c r="Y1667" s="1">
        <v>190317570</v>
      </c>
      <c r="Z1667" s="1">
        <v>423349147.82456702</v>
      </c>
      <c r="AA1667" s="1">
        <v>0</v>
      </c>
      <c r="AB1667" s="1">
        <v>170071020</v>
      </c>
      <c r="AC1667" s="1">
        <v>423349147.82456702</v>
      </c>
      <c r="AD1667" s="1">
        <v>0</v>
      </c>
      <c r="AE1667" s="1">
        <v>170071020</v>
      </c>
      <c r="AF1667" s="1">
        <v>335676325.54843497</v>
      </c>
      <c r="AG1667" s="1">
        <v>0</v>
      </c>
      <c r="AH1667" s="1">
        <v>170071020</v>
      </c>
      <c r="AI1667" s="1">
        <v>294418526.83025599</v>
      </c>
      <c r="AJ1667" s="1">
        <v>0</v>
      </c>
      <c r="AK1667" s="1">
        <v>596611081.85034895</v>
      </c>
      <c r="AL1667" s="1">
        <v>652311320.05393696</v>
      </c>
      <c r="AM1667" s="1">
        <v>632064770.05393696</v>
      </c>
      <c r="AN1667" s="1">
        <v>544391947.77780497</v>
      </c>
      <c r="AO1667" s="1">
        <v>503134149.05962598</v>
      </c>
      <c r="AP1667" s="1">
        <v>118151841.00849999</v>
      </c>
      <c r="AQ1667" s="1">
        <v>0</v>
      </c>
      <c r="AR1667" s="1">
        <v>0</v>
      </c>
      <c r="AS1667" s="1">
        <v>0</v>
      </c>
      <c r="AT1667" s="1">
        <v>0</v>
      </c>
      <c r="AU1667" s="1">
        <v>0</v>
      </c>
      <c r="AV1667" s="1">
        <v>714762922.85884905</v>
      </c>
      <c r="AW1667" s="1">
        <v>770463161.06243706</v>
      </c>
      <c r="AX1667" s="1">
        <v>750216611.06243706</v>
      </c>
      <c r="AY1667" s="1">
        <v>662543788.78630602</v>
      </c>
      <c r="AZ1667" s="1">
        <v>621285990.06812596</v>
      </c>
      <c r="BA1667" s="1">
        <v>621285990.06812596</v>
      </c>
      <c r="BB1667" s="1">
        <v>652311320.05393696</v>
      </c>
      <c r="BC1667" s="1">
        <v>632064770.05393696</v>
      </c>
      <c r="BD1667" s="1">
        <v>544391947.77780497</v>
      </c>
      <c r="BE1667" s="1">
        <v>503134149.05962598</v>
      </c>
      <c r="BF1667" s="1">
        <v>503134149.05962598</v>
      </c>
      <c r="BG1667" t="s">
        <v>39</v>
      </c>
    </row>
    <row r="1668" spans="1:59" x14ac:dyDescent="0.25">
      <c r="A1668">
        <v>2290</v>
      </c>
      <c r="B1668" t="s">
        <v>381</v>
      </c>
      <c r="C1668">
        <v>2018</v>
      </c>
      <c r="D1668" s="2">
        <v>10917</v>
      </c>
      <c r="E1668" s="7">
        <v>129805.83</v>
      </c>
      <c r="F1668" t="s">
        <v>45</v>
      </c>
      <c r="G1668" s="2">
        <v>206</v>
      </c>
      <c r="H1668" s="1">
        <v>820849230</v>
      </c>
      <c r="I1668" s="1">
        <v>520863048</v>
      </c>
      <c r="J1668" s="1">
        <v>1955106</v>
      </c>
      <c r="K1668" s="1">
        <v>62204955.899999999</v>
      </c>
      <c r="L1668" s="1">
        <v>0</v>
      </c>
      <c r="M1668" s="1">
        <v>106166224.73035</v>
      </c>
      <c r="N1668" s="1">
        <v>55232107.636500299</v>
      </c>
      <c r="O1668" s="1">
        <v>5048595.7719999999</v>
      </c>
      <c r="P1668" s="1">
        <v>36689496.229369998</v>
      </c>
      <c r="Q1668" s="1">
        <v>14424615</v>
      </c>
      <c r="R1668" s="1">
        <v>6930530</v>
      </c>
      <c r="S1668" s="1">
        <v>330216</v>
      </c>
      <c r="T1668" s="1">
        <v>58.193163394656999</v>
      </c>
      <c r="U1668" s="1">
        <v>4.1110828079363904</v>
      </c>
      <c r="V1668" s="1">
        <v>0</v>
      </c>
      <c r="Y1668" s="1">
        <v>187281135</v>
      </c>
      <c r="Z1668" s="1">
        <v>435190473.23932803</v>
      </c>
      <c r="AA1668" s="1">
        <v>0</v>
      </c>
      <c r="AB1668" s="1">
        <v>167357610</v>
      </c>
      <c r="AC1668" s="1">
        <v>435190473.23932803</v>
      </c>
      <c r="AD1668" s="1">
        <v>0</v>
      </c>
      <c r="AE1668" s="1">
        <v>167357610</v>
      </c>
      <c r="AF1668" s="1">
        <v>345065390.402529</v>
      </c>
      <c r="AG1668" s="1">
        <v>0</v>
      </c>
      <c r="AH1668" s="1">
        <v>167357610</v>
      </c>
      <c r="AI1668" s="1">
        <v>302653586.71462399</v>
      </c>
      <c r="AJ1668" s="1">
        <v>0</v>
      </c>
      <c r="AK1668" s="1">
        <v>628984378.73035002</v>
      </c>
      <c r="AL1668" s="1">
        <v>661116210.46869802</v>
      </c>
      <c r="AM1668" s="1">
        <v>641192685.46869802</v>
      </c>
      <c r="AN1668" s="1">
        <v>551067602.631899</v>
      </c>
      <c r="AO1668" s="1">
        <v>508655798.94399399</v>
      </c>
      <c r="AP1668" s="1">
        <v>122485659.30850001</v>
      </c>
      <c r="AQ1668" s="1">
        <v>0</v>
      </c>
      <c r="AR1668" s="1">
        <v>0</v>
      </c>
      <c r="AS1668" s="1">
        <v>0</v>
      </c>
      <c r="AT1668" s="1">
        <v>0</v>
      </c>
      <c r="AU1668" s="1">
        <v>0</v>
      </c>
      <c r="AV1668" s="1">
        <v>751470038.03884995</v>
      </c>
      <c r="AW1668" s="1">
        <v>783601869.77719796</v>
      </c>
      <c r="AX1668" s="1">
        <v>763678344.77719796</v>
      </c>
      <c r="AY1668" s="1">
        <v>673553261.9404</v>
      </c>
      <c r="AZ1668" s="1">
        <v>631141458.25249398</v>
      </c>
      <c r="BA1668" s="1">
        <v>631141458.25249398</v>
      </c>
      <c r="BB1668" s="1">
        <v>661116210.46869802</v>
      </c>
      <c r="BC1668" s="1">
        <v>641192685.46869802</v>
      </c>
      <c r="BD1668" s="1">
        <v>551067602.631899</v>
      </c>
      <c r="BE1668" s="1">
        <v>508655798.94399399</v>
      </c>
      <c r="BF1668" s="1">
        <v>508655798.94399399</v>
      </c>
      <c r="BG1668" t="s">
        <v>39</v>
      </c>
    </row>
    <row r="1669" spans="1:59" x14ac:dyDescent="0.25">
      <c r="A1669">
        <v>2290</v>
      </c>
      <c r="B1669" t="s">
        <v>381</v>
      </c>
      <c r="C1669">
        <v>2019</v>
      </c>
      <c r="D1669" s="2">
        <v>11000</v>
      </c>
      <c r="E1669" s="7">
        <v>129805.83</v>
      </c>
      <c r="F1669" t="s">
        <v>45</v>
      </c>
      <c r="G1669" s="2">
        <v>206</v>
      </c>
      <c r="H1669" s="1">
        <v>827090000</v>
      </c>
      <c r="I1669" s="1">
        <v>488170417.13999999</v>
      </c>
      <c r="J1669" s="1">
        <v>1955106</v>
      </c>
      <c r="K1669" s="1">
        <v>52823705.609999999</v>
      </c>
      <c r="L1669" s="1">
        <v>0</v>
      </c>
      <c r="M1669" s="1">
        <v>106166224.73035</v>
      </c>
      <c r="N1669" s="1">
        <v>55232107.636500299</v>
      </c>
      <c r="O1669" s="1">
        <v>5048595.7719999999</v>
      </c>
      <c r="P1669" s="1">
        <v>36689496.229369998</v>
      </c>
      <c r="Q1669" s="1">
        <v>14424615</v>
      </c>
      <c r="R1669" s="1">
        <v>6930530</v>
      </c>
      <c r="S1669" s="1">
        <v>330216</v>
      </c>
      <c r="T1669" s="1">
        <v>54.786419329342301</v>
      </c>
      <c r="U1669" s="1">
        <v>8.5705754058525603</v>
      </c>
      <c r="V1669" s="1">
        <v>0</v>
      </c>
      <c r="Y1669" s="1">
        <v>188705000</v>
      </c>
      <c r="Z1669" s="1">
        <v>371892034.66326898</v>
      </c>
      <c r="AA1669" s="1">
        <v>0</v>
      </c>
      <c r="AB1669" s="1">
        <v>168630000</v>
      </c>
      <c r="AC1669" s="1">
        <v>371892034.66326898</v>
      </c>
      <c r="AD1669" s="1">
        <v>0</v>
      </c>
      <c r="AE1669" s="1">
        <v>168630000</v>
      </c>
      <c r="AF1669" s="1">
        <v>294875641.86199403</v>
      </c>
      <c r="AG1669" s="1">
        <v>0</v>
      </c>
      <c r="AH1669" s="1">
        <v>168630000</v>
      </c>
      <c r="AI1669" s="1">
        <v>258632633.48492399</v>
      </c>
      <c r="AJ1669" s="1">
        <v>0</v>
      </c>
      <c r="AK1669" s="1">
        <v>596291747.87035</v>
      </c>
      <c r="AL1669" s="1">
        <v>599241636.89263904</v>
      </c>
      <c r="AM1669" s="1">
        <v>579166636.89263904</v>
      </c>
      <c r="AN1669" s="1">
        <v>502150244.09136403</v>
      </c>
      <c r="AO1669" s="1">
        <v>465907235.71429402</v>
      </c>
      <c r="AP1669" s="1">
        <v>113104409.0185</v>
      </c>
      <c r="AQ1669" s="1">
        <v>0</v>
      </c>
      <c r="AR1669" s="1">
        <v>0</v>
      </c>
      <c r="AS1669" s="1">
        <v>0</v>
      </c>
      <c r="AT1669" s="1">
        <v>0</v>
      </c>
      <c r="AU1669" s="1">
        <v>0</v>
      </c>
      <c r="AV1669" s="1">
        <v>709396156.88884997</v>
      </c>
      <c r="AW1669" s="1">
        <v>712346045.91113997</v>
      </c>
      <c r="AX1669" s="1">
        <v>692271045.91113997</v>
      </c>
      <c r="AY1669" s="1">
        <v>615254653.10986495</v>
      </c>
      <c r="AZ1669" s="1">
        <v>579011644.73279405</v>
      </c>
      <c r="BA1669" s="1">
        <v>579011644.73279405</v>
      </c>
      <c r="BB1669" s="1">
        <v>599241636.89263904</v>
      </c>
      <c r="BC1669" s="1">
        <v>579166636.89263904</v>
      </c>
      <c r="BD1669" s="1">
        <v>502150244.09136403</v>
      </c>
      <c r="BE1669" s="1">
        <v>465907235.71429402</v>
      </c>
      <c r="BF1669" s="1">
        <v>465907235.71429402</v>
      </c>
      <c r="BG1669" t="s">
        <v>39</v>
      </c>
    </row>
    <row r="1670" spans="1:59" x14ac:dyDescent="0.25">
      <c r="A1670">
        <v>2290</v>
      </c>
      <c r="B1670" t="s">
        <v>381</v>
      </c>
      <c r="C1670">
        <v>2020</v>
      </c>
      <c r="D1670" s="2">
        <v>11000</v>
      </c>
      <c r="E1670" s="7">
        <v>129805.83</v>
      </c>
      <c r="F1670" t="s">
        <v>45</v>
      </c>
      <c r="G1670" s="2">
        <v>206</v>
      </c>
      <c r="H1670" s="1">
        <v>827090000</v>
      </c>
      <c r="I1670" s="1">
        <v>616290868.77199996</v>
      </c>
      <c r="J1670" s="1">
        <v>11582837.17</v>
      </c>
      <c r="K1670" s="1">
        <v>60678986.031999998</v>
      </c>
      <c r="L1670" s="1">
        <v>0</v>
      </c>
      <c r="M1670" s="1">
        <v>106166224.73035</v>
      </c>
      <c r="N1670" s="1">
        <v>55232107.636500299</v>
      </c>
      <c r="O1670" s="1">
        <v>5048595.7719999999</v>
      </c>
      <c r="P1670" s="1">
        <v>36689496.229369998</v>
      </c>
      <c r="Q1670" s="1">
        <v>14424615</v>
      </c>
      <c r="R1670" s="1">
        <v>6930530</v>
      </c>
      <c r="S1670" s="1">
        <v>330216</v>
      </c>
      <c r="T1670" s="1">
        <v>56.071647290000001</v>
      </c>
      <c r="U1670" s="1">
        <v>3.52598274542426</v>
      </c>
      <c r="V1670" s="1">
        <v>0</v>
      </c>
      <c r="Y1670" s="1">
        <v>188705000</v>
      </c>
      <c r="Z1670" s="1">
        <v>422827161.45065999</v>
      </c>
      <c r="AA1670" s="1">
        <v>0</v>
      </c>
      <c r="AB1670" s="1">
        <v>168630000</v>
      </c>
      <c r="AC1670" s="1">
        <v>422827161.45065999</v>
      </c>
      <c r="AD1670" s="1">
        <v>0</v>
      </c>
      <c r="AE1670" s="1">
        <v>168630000</v>
      </c>
      <c r="AF1670" s="1">
        <v>335262439.11715299</v>
      </c>
      <c r="AG1670" s="1">
        <v>0</v>
      </c>
      <c r="AH1670" s="1">
        <v>168630000</v>
      </c>
      <c r="AI1670" s="1">
        <v>294055510.960208</v>
      </c>
      <c r="AJ1670" s="1">
        <v>0</v>
      </c>
      <c r="AK1670" s="1">
        <v>734039930.67234898</v>
      </c>
      <c r="AL1670" s="1">
        <v>659804494.85002995</v>
      </c>
      <c r="AM1670" s="1">
        <v>639729494.85002995</v>
      </c>
      <c r="AN1670" s="1">
        <v>552164772.516523</v>
      </c>
      <c r="AO1670" s="1">
        <v>510957844.35957801</v>
      </c>
      <c r="AP1670" s="1">
        <v>120959689.44050001</v>
      </c>
      <c r="AQ1670" s="1">
        <v>0</v>
      </c>
      <c r="AR1670" s="1">
        <v>0</v>
      </c>
      <c r="AS1670" s="1">
        <v>0</v>
      </c>
      <c r="AT1670" s="1">
        <v>0</v>
      </c>
      <c r="AU1670" s="1">
        <v>0</v>
      </c>
      <c r="AV1670" s="1">
        <v>854999620.11284995</v>
      </c>
      <c r="AW1670" s="1">
        <v>780764184.29052997</v>
      </c>
      <c r="AX1670" s="1">
        <v>760689184.29052997</v>
      </c>
      <c r="AY1670" s="1">
        <v>673124461.95702302</v>
      </c>
      <c r="AZ1670" s="1">
        <v>631917533.80007899</v>
      </c>
      <c r="BA1670" s="1">
        <v>631917533.80007899</v>
      </c>
      <c r="BB1670" s="1">
        <v>659804494.85002995</v>
      </c>
      <c r="BC1670" s="1">
        <v>639729494.85002995</v>
      </c>
      <c r="BD1670" s="1">
        <v>552164772.516523</v>
      </c>
      <c r="BE1670" s="1">
        <v>510957844.35957801</v>
      </c>
      <c r="BF1670" s="1">
        <v>510957844.35957801</v>
      </c>
      <c r="BG1670" t="s">
        <v>39</v>
      </c>
    </row>
    <row r="1671" spans="1:59" x14ac:dyDescent="0.25">
      <c r="A1671">
        <v>2290</v>
      </c>
      <c r="B1671" t="s">
        <v>381</v>
      </c>
      <c r="C1671">
        <v>2021</v>
      </c>
      <c r="D1671" s="2">
        <v>11000</v>
      </c>
      <c r="E1671" s="7">
        <v>129805.83</v>
      </c>
      <c r="F1671" t="s">
        <v>45</v>
      </c>
      <c r="G1671" s="2">
        <v>206</v>
      </c>
      <c r="H1671" s="1">
        <v>827090000</v>
      </c>
      <c r="I1671" s="1">
        <v>594642991.89999998</v>
      </c>
      <c r="J1671" s="1">
        <v>16720458.300000001</v>
      </c>
      <c r="K1671" s="1">
        <v>71246716.640000001</v>
      </c>
      <c r="L1671" s="1">
        <v>0</v>
      </c>
      <c r="M1671" s="1">
        <v>106166224.73035</v>
      </c>
      <c r="N1671" s="1">
        <v>55232107.636500299</v>
      </c>
      <c r="O1671" s="1">
        <v>5048595.7719999999</v>
      </c>
      <c r="P1671" s="1">
        <v>36689496.229369998</v>
      </c>
      <c r="Q1671" s="1">
        <v>14424615</v>
      </c>
      <c r="R1671" s="1">
        <v>6930530</v>
      </c>
      <c r="S1671" s="1">
        <v>330216</v>
      </c>
      <c r="T1671" s="1">
        <v>57.065161199999999</v>
      </c>
      <c r="U1671" s="1">
        <v>4.4011002180475502</v>
      </c>
      <c r="V1671" s="1">
        <v>0</v>
      </c>
      <c r="Y1671" s="1">
        <v>188705000</v>
      </c>
      <c r="Z1671" s="1">
        <v>423779880.00462103</v>
      </c>
      <c r="AA1671" s="1">
        <v>0</v>
      </c>
      <c r="AB1671" s="1">
        <v>168630000</v>
      </c>
      <c r="AC1671" s="1">
        <v>423779880.00462103</v>
      </c>
      <c r="AD1671" s="1">
        <v>0</v>
      </c>
      <c r="AE1671" s="1">
        <v>168630000</v>
      </c>
      <c r="AF1671" s="1">
        <v>336017855.92882901</v>
      </c>
      <c r="AG1671" s="1">
        <v>0</v>
      </c>
      <c r="AH1671" s="1">
        <v>168630000</v>
      </c>
      <c r="AI1671" s="1">
        <v>294718079.89316303</v>
      </c>
      <c r="AJ1671" s="1">
        <v>0</v>
      </c>
      <c r="AK1671" s="1">
        <v>717529674.93034995</v>
      </c>
      <c r="AL1671" s="1">
        <v>665894834.53399098</v>
      </c>
      <c r="AM1671" s="1">
        <v>645819834.53399098</v>
      </c>
      <c r="AN1671" s="1">
        <v>558057810.45819902</v>
      </c>
      <c r="AO1671" s="1">
        <v>516758034.42253298</v>
      </c>
      <c r="AP1671" s="1">
        <v>131527420.0485</v>
      </c>
      <c r="AQ1671" s="1">
        <v>0</v>
      </c>
      <c r="AR1671" s="1">
        <v>0</v>
      </c>
      <c r="AS1671" s="1">
        <v>0</v>
      </c>
      <c r="AT1671" s="1">
        <v>0</v>
      </c>
      <c r="AU1671" s="1">
        <v>0</v>
      </c>
      <c r="AV1671" s="1">
        <v>849057094.97885001</v>
      </c>
      <c r="AW1671" s="1">
        <v>797422254.58249199</v>
      </c>
      <c r="AX1671" s="1">
        <v>777347254.58249199</v>
      </c>
      <c r="AY1671" s="1">
        <v>689585230.50670004</v>
      </c>
      <c r="AZ1671" s="1">
        <v>648285454.47103298</v>
      </c>
      <c r="BA1671" s="1">
        <v>648285454.47103298</v>
      </c>
      <c r="BB1671" s="1">
        <v>665894834.53399098</v>
      </c>
      <c r="BC1671" s="1">
        <v>645819834.53399098</v>
      </c>
      <c r="BD1671" s="1">
        <v>558057810.45819902</v>
      </c>
      <c r="BE1671" s="1">
        <v>516758034.42253298</v>
      </c>
      <c r="BF1671" s="1">
        <v>516758034.42253298</v>
      </c>
      <c r="BG1671" t="s">
        <v>39</v>
      </c>
    </row>
    <row r="1672" spans="1:59" x14ac:dyDescent="0.25">
      <c r="A1672">
        <v>2323</v>
      </c>
      <c r="B1672" t="s">
        <v>382</v>
      </c>
      <c r="C1672">
        <v>2017</v>
      </c>
      <c r="D1672" s="2">
        <v>16729</v>
      </c>
      <c r="E1672" s="7">
        <v>61224.959999999999</v>
      </c>
      <c r="F1672" t="s">
        <v>43</v>
      </c>
      <c r="G1672" s="2">
        <v>117</v>
      </c>
      <c r="H1672" s="1">
        <v>714411945</v>
      </c>
      <c r="I1672" s="1">
        <v>466507668.80000001</v>
      </c>
      <c r="J1672" s="1">
        <v>21689019.690000001</v>
      </c>
      <c r="K1672" s="1">
        <v>88103320.400000006</v>
      </c>
      <c r="L1672" s="1">
        <v>39906330.039999999</v>
      </c>
      <c r="M1672" s="1">
        <v>27109463.979272701</v>
      </c>
      <c r="N1672" s="1">
        <v>11536966.5290225</v>
      </c>
      <c r="O1672" s="1">
        <v>1682927.9783558699</v>
      </c>
      <c r="P1672" s="1">
        <v>21324997.437998101</v>
      </c>
      <c r="Q1672" s="1">
        <v>5104590</v>
      </c>
      <c r="R1672" s="1">
        <v>4273927</v>
      </c>
      <c r="S1672" s="1">
        <v>6163</v>
      </c>
      <c r="T1672" s="1">
        <v>52.051155595207597</v>
      </c>
      <c r="U1672" s="1">
        <v>2.5026721348013998</v>
      </c>
      <c r="V1672" s="1">
        <v>0</v>
      </c>
      <c r="W1672" s="1">
        <v>29.9</v>
      </c>
      <c r="X1672" s="1">
        <v>0.83</v>
      </c>
      <c r="Y1672" s="1">
        <v>286985995</v>
      </c>
      <c r="Z1672" s="1">
        <v>146647222.39507201</v>
      </c>
      <c r="AA1672" s="1">
        <v>0</v>
      </c>
      <c r="AB1672" s="1">
        <v>256455570</v>
      </c>
      <c r="AC1672" s="1">
        <v>146647222.39507201</v>
      </c>
      <c r="AD1672" s="1">
        <v>0</v>
      </c>
      <c r="AE1672" s="1">
        <v>256455570</v>
      </c>
      <c r="AF1672" s="1">
        <v>115524919.778364</v>
      </c>
      <c r="AG1672" s="1">
        <v>0</v>
      </c>
      <c r="AH1672" s="1">
        <v>256455570</v>
      </c>
      <c r="AI1672" s="1">
        <v>100879130.31167801</v>
      </c>
      <c r="AJ1672" s="1">
        <v>0</v>
      </c>
      <c r="AK1672" s="1">
        <v>515306152.46927202</v>
      </c>
      <c r="AL1672" s="1">
        <v>476647234.52306998</v>
      </c>
      <c r="AM1672" s="1">
        <v>446116809.52306998</v>
      </c>
      <c r="AN1672" s="1">
        <v>414994506.906362</v>
      </c>
      <c r="AO1672" s="1">
        <v>400348717.43967599</v>
      </c>
      <c r="AP1672" s="1">
        <v>141229544.94737801</v>
      </c>
      <c r="AQ1672" s="1">
        <v>0</v>
      </c>
      <c r="AR1672" s="1">
        <v>0</v>
      </c>
      <c r="AS1672" s="1">
        <v>0</v>
      </c>
      <c r="AT1672" s="1">
        <v>0</v>
      </c>
      <c r="AU1672" s="1">
        <v>0</v>
      </c>
      <c r="AV1672" s="1">
        <v>656535697.41665101</v>
      </c>
      <c r="AW1672" s="1">
        <v>617876779.47044802</v>
      </c>
      <c r="AX1672" s="1">
        <v>587346354.47044802</v>
      </c>
      <c r="AY1672" s="1">
        <v>556224051.85373998</v>
      </c>
      <c r="AZ1672" s="1">
        <v>541578262.38705397</v>
      </c>
      <c r="BA1672" s="1">
        <v>541578262.38705397</v>
      </c>
      <c r="BB1672" s="1">
        <v>476647234.52306998</v>
      </c>
      <c r="BC1672" s="1">
        <v>446116809.52306998</v>
      </c>
      <c r="BD1672" s="1">
        <v>414994506.906362</v>
      </c>
      <c r="BE1672" s="1">
        <v>400348717.43967599</v>
      </c>
      <c r="BF1672" s="1">
        <v>400348717.43967599</v>
      </c>
      <c r="BG1672" t="s">
        <v>39</v>
      </c>
    </row>
    <row r="1673" spans="1:59" x14ac:dyDescent="0.25">
      <c r="A1673">
        <v>2323</v>
      </c>
      <c r="B1673" t="s">
        <v>382</v>
      </c>
      <c r="C1673">
        <v>2018</v>
      </c>
      <c r="D1673" s="2">
        <v>16729</v>
      </c>
      <c r="E1673" s="7">
        <v>61224.959999999999</v>
      </c>
      <c r="F1673" t="s">
        <v>43</v>
      </c>
      <c r="G1673" s="2">
        <v>117</v>
      </c>
      <c r="H1673" s="1">
        <v>714411945</v>
      </c>
      <c r="I1673" s="1">
        <v>468243149.39999998</v>
      </c>
      <c r="J1673" s="1">
        <v>20590879.350000001</v>
      </c>
      <c r="K1673" s="1">
        <v>140006160.40000001</v>
      </c>
      <c r="L1673" s="1">
        <v>0</v>
      </c>
      <c r="M1673" s="1">
        <v>27109463.979272701</v>
      </c>
      <c r="N1673" s="1">
        <v>11536966.5290225</v>
      </c>
      <c r="O1673" s="1">
        <v>1682927.9783558699</v>
      </c>
      <c r="P1673" s="1">
        <v>21324997.437998101</v>
      </c>
      <c r="Q1673" s="1">
        <v>5104590</v>
      </c>
      <c r="R1673" s="1">
        <v>4273927</v>
      </c>
      <c r="S1673" s="1">
        <v>6163</v>
      </c>
      <c r="T1673" s="1">
        <v>51.100670770467701</v>
      </c>
      <c r="U1673" s="1">
        <v>2.2305267879603199</v>
      </c>
      <c r="V1673" s="1">
        <v>0</v>
      </c>
      <c r="W1673" s="1">
        <v>29.9</v>
      </c>
      <c r="X1673" s="1">
        <v>0.83</v>
      </c>
      <c r="Y1673" s="1">
        <v>286985995</v>
      </c>
      <c r="Z1673" s="1">
        <v>144639560.53889599</v>
      </c>
      <c r="AA1673" s="1">
        <v>0</v>
      </c>
      <c r="AB1673" s="1">
        <v>256455570</v>
      </c>
      <c r="AC1673" s="1">
        <v>144639560.53889599</v>
      </c>
      <c r="AD1673" s="1">
        <v>0</v>
      </c>
      <c r="AE1673" s="1">
        <v>256455570</v>
      </c>
      <c r="AF1673" s="1">
        <v>113943335.27175801</v>
      </c>
      <c r="AG1673" s="1">
        <v>0</v>
      </c>
      <c r="AH1673" s="1">
        <v>256455570</v>
      </c>
      <c r="AI1673" s="1">
        <v>99498052.793105796</v>
      </c>
      <c r="AJ1673" s="1">
        <v>0</v>
      </c>
      <c r="AK1673" s="1">
        <v>515943492.72927201</v>
      </c>
      <c r="AL1673" s="1">
        <v>473541432.32689399</v>
      </c>
      <c r="AM1673" s="1">
        <v>443011007.32689399</v>
      </c>
      <c r="AN1673" s="1">
        <v>412314782.05975699</v>
      </c>
      <c r="AO1673" s="1">
        <v>397869499.58110398</v>
      </c>
      <c r="AP1673" s="1">
        <v>153226054.90737799</v>
      </c>
      <c r="AQ1673" s="1">
        <v>0</v>
      </c>
      <c r="AR1673" s="1">
        <v>0</v>
      </c>
      <c r="AS1673" s="1">
        <v>0</v>
      </c>
      <c r="AT1673" s="1">
        <v>0</v>
      </c>
      <c r="AU1673" s="1">
        <v>0</v>
      </c>
      <c r="AV1673" s="1">
        <v>669169547.63665104</v>
      </c>
      <c r="AW1673" s="1">
        <v>626767487.23427296</v>
      </c>
      <c r="AX1673" s="1">
        <v>596237062.23427296</v>
      </c>
      <c r="AY1673" s="1">
        <v>565540836.96713495</v>
      </c>
      <c r="AZ1673" s="1">
        <v>551095554.488482</v>
      </c>
      <c r="BA1673" s="1">
        <v>551095554.488482</v>
      </c>
      <c r="BB1673" s="1">
        <v>473541432.32689399</v>
      </c>
      <c r="BC1673" s="1">
        <v>443011007.32689399</v>
      </c>
      <c r="BD1673" s="1">
        <v>412314782.05975699</v>
      </c>
      <c r="BE1673" s="1">
        <v>397869499.58110398</v>
      </c>
      <c r="BF1673" s="1">
        <v>397869499.58110398</v>
      </c>
      <c r="BG1673" t="s">
        <v>39</v>
      </c>
    </row>
    <row r="1674" spans="1:59" x14ac:dyDescent="0.25">
      <c r="A1674">
        <v>2323</v>
      </c>
      <c r="B1674" t="s">
        <v>382</v>
      </c>
      <c r="C1674">
        <v>2019</v>
      </c>
      <c r="D1674" s="2">
        <v>16729</v>
      </c>
      <c r="E1674" s="7">
        <v>61224.959999999999</v>
      </c>
      <c r="F1674" t="s">
        <v>43</v>
      </c>
      <c r="G1674" s="2">
        <v>117</v>
      </c>
      <c r="H1674" s="1">
        <v>714411945</v>
      </c>
      <c r="I1674" s="1">
        <v>479344241.10000002</v>
      </c>
      <c r="J1674" s="1">
        <v>16368873.859999999</v>
      </c>
      <c r="K1674" s="1">
        <v>46727816.229999997</v>
      </c>
      <c r="L1674" s="1">
        <v>87198925.540000007</v>
      </c>
      <c r="M1674" s="1">
        <v>27109463.979272701</v>
      </c>
      <c r="N1674" s="1">
        <v>11536966.5290225</v>
      </c>
      <c r="O1674" s="1">
        <v>1682927.9783558699</v>
      </c>
      <c r="P1674" s="1">
        <v>21324997.437998101</v>
      </c>
      <c r="Q1674" s="1">
        <v>5104590</v>
      </c>
      <c r="R1674" s="1">
        <v>4273927</v>
      </c>
      <c r="S1674" s="1">
        <v>6163</v>
      </c>
      <c r="T1674" s="1">
        <v>50.840979539200099</v>
      </c>
      <c r="U1674" s="1">
        <v>3.50835208178388</v>
      </c>
      <c r="V1674" s="1">
        <v>0</v>
      </c>
      <c r="W1674" s="1">
        <v>29.9</v>
      </c>
      <c r="X1674" s="1">
        <v>0.83</v>
      </c>
      <c r="Y1674" s="1">
        <v>286985995</v>
      </c>
      <c r="Z1674" s="1">
        <v>140089017.07026899</v>
      </c>
      <c r="AA1674" s="1">
        <v>0</v>
      </c>
      <c r="AB1674" s="1">
        <v>256455570</v>
      </c>
      <c r="AC1674" s="1">
        <v>140089017.07026899</v>
      </c>
      <c r="AD1674" s="1">
        <v>0</v>
      </c>
      <c r="AE1674" s="1">
        <v>256455570</v>
      </c>
      <c r="AF1674" s="1">
        <v>110358533.86485</v>
      </c>
      <c r="AG1674" s="1">
        <v>0</v>
      </c>
      <c r="AH1674" s="1">
        <v>256455570</v>
      </c>
      <c r="AI1674" s="1">
        <v>96367718.238770396</v>
      </c>
      <c r="AJ1674" s="1">
        <v>0</v>
      </c>
      <c r="AK1674" s="1">
        <v>522822578.93927199</v>
      </c>
      <c r="AL1674" s="1">
        <v>464768883.368267</v>
      </c>
      <c r="AM1674" s="1">
        <v>434238458.368267</v>
      </c>
      <c r="AN1674" s="1">
        <v>404507975.162848</v>
      </c>
      <c r="AO1674" s="1">
        <v>390517159.53676802</v>
      </c>
      <c r="AP1674" s="1">
        <v>147146636.27737799</v>
      </c>
      <c r="AQ1674" s="1">
        <v>0</v>
      </c>
      <c r="AR1674" s="1">
        <v>0</v>
      </c>
      <c r="AS1674" s="1">
        <v>0</v>
      </c>
      <c r="AT1674" s="1">
        <v>0</v>
      </c>
      <c r="AU1674" s="1">
        <v>0</v>
      </c>
      <c r="AV1674" s="1">
        <v>669969215.21665096</v>
      </c>
      <c r="AW1674" s="1">
        <v>611915519.64564598</v>
      </c>
      <c r="AX1674" s="1">
        <v>581385094.64564598</v>
      </c>
      <c r="AY1674" s="1">
        <v>551654611.44022596</v>
      </c>
      <c r="AZ1674" s="1">
        <v>537663795.814147</v>
      </c>
      <c r="BA1674" s="1">
        <v>537663795.814147</v>
      </c>
      <c r="BB1674" s="1">
        <v>464768883.368267</v>
      </c>
      <c r="BC1674" s="1">
        <v>434238458.368267</v>
      </c>
      <c r="BD1674" s="1">
        <v>404507975.162848</v>
      </c>
      <c r="BE1674" s="1">
        <v>390517159.53676802</v>
      </c>
      <c r="BF1674" s="1">
        <v>390517159.53676802</v>
      </c>
      <c r="BG1674" t="s">
        <v>39</v>
      </c>
    </row>
    <row r="1675" spans="1:59" x14ac:dyDescent="0.25">
      <c r="A1675">
        <v>2323</v>
      </c>
      <c r="B1675" t="s">
        <v>382</v>
      </c>
      <c r="C1675">
        <v>2020</v>
      </c>
      <c r="D1675" s="2">
        <v>16729</v>
      </c>
      <c r="E1675" s="7">
        <v>61224.959999999999</v>
      </c>
      <c r="F1675" t="s">
        <v>43</v>
      </c>
      <c r="G1675" s="2">
        <v>117</v>
      </c>
      <c r="H1675" s="1">
        <v>714411945</v>
      </c>
      <c r="I1675" s="1">
        <v>536092165.33677202</v>
      </c>
      <c r="J1675" s="1">
        <v>22234111.8123613</v>
      </c>
      <c r="K1675" s="1">
        <v>104192515.70506801</v>
      </c>
      <c r="L1675" s="1">
        <v>48186386.936524399</v>
      </c>
      <c r="M1675" s="1">
        <v>27109463.979272701</v>
      </c>
      <c r="N1675" s="1">
        <v>11536966.5290225</v>
      </c>
      <c r="O1675" s="1">
        <v>1682927.9783558699</v>
      </c>
      <c r="P1675" s="1">
        <v>21324997.437998101</v>
      </c>
      <c r="Q1675" s="1">
        <v>5104590</v>
      </c>
      <c r="R1675" s="1">
        <v>4273927</v>
      </c>
      <c r="S1675" s="1">
        <v>6163</v>
      </c>
      <c r="T1675" s="1">
        <v>50.365219846011101</v>
      </c>
      <c r="U1675" s="1">
        <v>1.2479448589453499</v>
      </c>
      <c r="V1675" s="1">
        <v>0</v>
      </c>
      <c r="W1675" s="1">
        <v>29.9</v>
      </c>
      <c r="X1675" s="1">
        <v>0.83</v>
      </c>
      <c r="Y1675" s="1">
        <v>286985995</v>
      </c>
      <c r="Z1675" s="1">
        <v>145370987.07014701</v>
      </c>
      <c r="AA1675" s="1">
        <v>0</v>
      </c>
      <c r="AB1675" s="1">
        <v>256455570</v>
      </c>
      <c r="AC1675" s="1">
        <v>145370987.07014701</v>
      </c>
      <c r="AD1675" s="1">
        <v>0</v>
      </c>
      <c r="AE1675" s="1">
        <v>256455570</v>
      </c>
      <c r="AF1675" s="1">
        <v>114519534.32937799</v>
      </c>
      <c r="AG1675" s="1">
        <v>0</v>
      </c>
      <c r="AH1675" s="1">
        <v>256455570</v>
      </c>
      <c r="AI1675" s="1">
        <v>100001203.627839</v>
      </c>
      <c r="AJ1675" s="1">
        <v>0</v>
      </c>
      <c r="AK1675" s="1">
        <v>585435741.12840605</v>
      </c>
      <c r="AL1675" s="1">
        <v>475916091.32050699</v>
      </c>
      <c r="AM1675" s="1">
        <v>445385666.32050699</v>
      </c>
      <c r="AN1675" s="1">
        <v>414534213.57973701</v>
      </c>
      <c r="AO1675" s="1">
        <v>400015882.87819898</v>
      </c>
      <c r="AP1675" s="1">
        <v>165598797.14897001</v>
      </c>
      <c r="AQ1675" s="1">
        <v>0</v>
      </c>
      <c r="AR1675" s="1">
        <v>0</v>
      </c>
      <c r="AS1675" s="1">
        <v>0</v>
      </c>
      <c r="AT1675" s="1">
        <v>0</v>
      </c>
      <c r="AU1675" s="1">
        <v>0</v>
      </c>
      <c r="AV1675" s="1">
        <v>751034538.27737606</v>
      </c>
      <c r="AW1675" s="1">
        <v>641514888.46947706</v>
      </c>
      <c r="AX1675" s="1">
        <v>610984463.46947706</v>
      </c>
      <c r="AY1675" s="1">
        <v>580133010.72870803</v>
      </c>
      <c r="AZ1675" s="1">
        <v>565614680.02716994</v>
      </c>
      <c r="BA1675" s="1">
        <v>565614680.02716994</v>
      </c>
      <c r="BB1675" s="1">
        <v>475916091.32050699</v>
      </c>
      <c r="BC1675" s="1">
        <v>445385666.32050699</v>
      </c>
      <c r="BD1675" s="1">
        <v>414534213.57973701</v>
      </c>
      <c r="BE1675" s="1">
        <v>400015882.87819898</v>
      </c>
      <c r="BF1675" s="1">
        <v>400015882.87819898</v>
      </c>
      <c r="BG1675" t="s">
        <v>39</v>
      </c>
    </row>
    <row r="1676" spans="1:59" x14ac:dyDescent="0.25">
      <c r="A1676">
        <v>2323</v>
      </c>
      <c r="B1676" t="s">
        <v>382</v>
      </c>
      <c r="C1676">
        <v>2021</v>
      </c>
      <c r="D1676" s="2">
        <v>16729</v>
      </c>
      <c r="E1676" s="7">
        <v>61224.959999999999</v>
      </c>
      <c r="F1676" t="s">
        <v>43</v>
      </c>
      <c r="G1676" s="2">
        <v>117</v>
      </c>
      <c r="H1676" s="1">
        <v>714411945</v>
      </c>
      <c r="I1676" s="1">
        <v>509849284.16999602</v>
      </c>
      <c r="J1676" s="1">
        <v>26719.781999999999</v>
      </c>
      <c r="K1676" s="1">
        <v>39042815.119999997</v>
      </c>
      <c r="L1676" s="1">
        <v>101861.0226</v>
      </c>
      <c r="M1676" s="1">
        <v>27109463.979272701</v>
      </c>
      <c r="N1676" s="1">
        <v>11536966.5290225</v>
      </c>
      <c r="O1676" s="1">
        <v>1682927.9783558699</v>
      </c>
      <c r="P1676" s="1">
        <v>21324997.437998101</v>
      </c>
      <c r="Q1676" s="1">
        <v>5104590</v>
      </c>
      <c r="R1676" s="1">
        <v>4273927</v>
      </c>
      <c r="S1676" s="1">
        <v>6163</v>
      </c>
      <c r="T1676" s="1">
        <v>51.6041143725854</v>
      </c>
      <c r="U1676" s="1">
        <v>2.6497377209587398</v>
      </c>
      <c r="V1676" s="1">
        <v>0</v>
      </c>
      <c r="W1676" s="1">
        <v>29.9</v>
      </c>
      <c r="X1676" s="1">
        <v>0.83</v>
      </c>
      <c r="Y1676" s="1">
        <v>286985995</v>
      </c>
      <c r="Z1676" s="1">
        <v>144888861.54870701</v>
      </c>
      <c r="AA1676" s="1">
        <v>0</v>
      </c>
      <c r="AB1676" s="1">
        <v>256455570</v>
      </c>
      <c r="AC1676" s="1">
        <v>144888861.54870701</v>
      </c>
      <c r="AD1676" s="1">
        <v>0</v>
      </c>
      <c r="AE1676" s="1">
        <v>256455570</v>
      </c>
      <c r="AF1676" s="1">
        <v>114139728.211827</v>
      </c>
      <c r="AG1676" s="1">
        <v>0</v>
      </c>
      <c r="AH1676" s="1">
        <v>256455570</v>
      </c>
      <c r="AI1676" s="1">
        <v>99669547.818001494</v>
      </c>
      <c r="AJ1676" s="1">
        <v>0</v>
      </c>
      <c r="AK1676" s="1">
        <v>536985467.93126798</v>
      </c>
      <c r="AL1676" s="1">
        <v>453226573.76870501</v>
      </c>
      <c r="AM1676" s="1">
        <v>422696148.76870501</v>
      </c>
      <c r="AN1676" s="1">
        <v>391947015.43182498</v>
      </c>
      <c r="AO1676" s="1">
        <v>377476835.03799897</v>
      </c>
      <c r="AP1676" s="1">
        <v>52364570.649978302</v>
      </c>
      <c r="AQ1676" s="1">
        <v>0</v>
      </c>
      <c r="AR1676" s="1">
        <v>0</v>
      </c>
      <c r="AS1676" s="1">
        <v>0</v>
      </c>
      <c r="AT1676" s="1">
        <v>0</v>
      </c>
      <c r="AU1676" s="1">
        <v>0</v>
      </c>
      <c r="AV1676" s="1">
        <v>589350038.58124697</v>
      </c>
      <c r="AW1676" s="1">
        <v>505591144.41868401</v>
      </c>
      <c r="AX1676" s="1">
        <v>475060719.41868401</v>
      </c>
      <c r="AY1676" s="1">
        <v>444311586.08180302</v>
      </c>
      <c r="AZ1676" s="1">
        <v>429841405.68797803</v>
      </c>
      <c r="BA1676" s="1">
        <v>429841405.68797803</v>
      </c>
      <c r="BB1676" s="1">
        <v>453226573.76870501</v>
      </c>
      <c r="BC1676" s="1">
        <v>422696148.76870501</v>
      </c>
      <c r="BD1676" s="1">
        <v>391947015.43182498</v>
      </c>
      <c r="BE1676" s="1">
        <v>377476835.03799897</v>
      </c>
      <c r="BF1676" s="1">
        <v>377476835.03799897</v>
      </c>
      <c r="BG1676" t="s">
        <v>39</v>
      </c>
    </row>
    <row r="1677" spans="1:59" x14ac:dyDescent="0.25">
      <c r="A1677">
        <v>2326</v>
      </c>
      <c r="B1677" t="s">
        <v>383</v>
      </c>
      <c r="C1677">
        <v>2017</v>
      </c>
      <c r="D1677" s="2">
        <v>11654</v>
      </c>
      <c r="E1677" s="7">
        <v>96803.64</v>
      </c>
      <c r="F1677" t="s">
        <v>41</v>
      </c>
      <c r="G1677" s="2">
        <v>180</v>
      </c>
      <c r="H1677" s="1">
        <v>765667800</v>
      </c>
      <c r="I1677" s="1">
        <v>424007152.10000002</v>
      </c>
      <c r="J1677" s="1">
        <v>52100166.498539999</v>
      </c>
      <c r="K1677" s="1">
        <v>83093178.060000002</v>
      </c>
      <c r="L1677" s="1">
        <v>45897677.434799999</v>
      </c>
      <c r="M1677" s="1">
        <v>48779890.995074101</v>
      </c>
      <c r="N1677" s="1">
        <v>9442778.4916604906</v>
      </c>
      <c r="O1677" s="1">
        <v>6094873.3824896701</v>
      </c>
      <c r="P1677" s="1">
        <v>28469795.682820499</v>
      </c>
      <c r="Q1677" s="1">
        <v>16003794</v>
      </c>
      <c r="R1677" s="1">
        <v>7986794</v>
      </c>
      <c r="S1677" s="1">
        <v>177196</v>
      </c>
      <c r="T1677" s="1">
        <v>45.746226707930802</v>
      </c>
      <c r="U1677" s="1">
        <v>8.3532357595243099</v>
      </c>
      <c r="V1677" s="1">
        <v>1065644</v>
      </c>
      <c r="W1677" s="1">
        <v>33.909999999999997</v>
      </c>
      <c r="X1677" s="1">
        <v>0.89</v>
      </c>
      <c r="Y1677" s="1">
        <v>199924370</v>
      </c>
      <c r="Z1677" s="1">
        <v>330555285.49957001</v>
      </c>
      <c r="AA1677" s="1">
        <v>19939838.200472001</v>
      </c>
      <c r="AB1677" s="1">
        <v>178655820</v>
      </c>
      <c r="AC1677" s="1">
        <v>330555285.49957001</v>
      </c>
      <c r="AD1677" s="1">
        <v>19939838.200472001</v>
      </c>
      <c r="AE1677" s="1">
        <v>178655820</v>
      </c>
      <c r="AF1677" s="1">
        <v>261185248.13078499</v>
      </c>
      <c r="AG1677" s="1">
        <v>19939838.200472001</v>
      </c>
      <c r="AH1677" s="1">
        <v>178655820</v>
      </c>
      <c r="AI1677" s="1">
        <v>228540524.663122</v>
      </c>
      <c r="AJ1677" s="1">
        <v>19939838.200472001</v>
      </c>
      <c r="AK1677" s="1">
        <v>524887209.59361398</v>
      </c>
      <c r="AL1677" s="1">
        <v>630989455.88140202</v>
      </c>
      <c r="AM1677" s="1">
        <v>609720905.88140202</v>
      </c>
      <c r="AN1677" s="1">
        <v>540350868.51261795</v>
      </c>
      <c r="AO1677" s="1">
        <v>507706145.04495502</v>
      </c>
      <c r="AP1677" s="1">
        <v>144528507.36895001</v>
      </c>
      <c r="AQ1677" s="1">
        <v>0</v>
      </c>
      <c r="AR1677" s="1">
        <v>0</v>
      </c>
      <c r="AS1677" s="1">
        <v>0</v>
      </c>
      <c r="AT1677" s="1">
        <v>0</v>
      </c>
      <c r="AU1677" s="1">
        <v>0</v>
      </c>
      <c r="AV1677" s="1">
        <v>669415716.96256399</v>
      </c>
      <c r="AW1677" s="1">
        <v>775517963.25035298</v>
      </c>
      <c r="AX1677" s="1">
        <v>754249413.25035298</v>
      </c>
      <c r="AY1677" s="1">
        <v>684879375.88156796</v>
      </c>
      <c r="AZ1677" s="1">
        <v>652234652.41390502</v>
      </c>
      <c r="BA1677" s="1">
        <v>652234652.41390502</v>
      </c>
      <c r="BB1677" s="1">
        <v>630989455.88140202</v>
      </c>
      <c r="BC1677" s="1">
        <v>609720905.88140202</v>
      </c>
      <c r="BD1677" s="1">
        <v>540350868.51261795</v>
      </c>
      <c r="BE1677" s="1">
        <v>507706145.04495502</v>
      </c>
      <c r="BF1677" s="1">
        <v>507706145.04495502</v>
      </c>
      <c r="BG1677" t="s">
        <v>39</v>
      </c>
    </row>
    <row r="1678" spans="1:59" x14ac:dyDescent="0.25">
      <c r="A1678">
        <v>2326</v>
      </c>
      <c r="B1678" t="s">
        <v>383</v>
      </c>
      <c r="C1678">
        <v>2018</v>
      </c>
      <c r="D1678" s="2">
        <v>11654</v>
      </c>
      <c r="E1678" s="7">
        <v>96803.64</v>
      </c>
      <c r="F1678" t="s">
        <v>41</v>
      </c>
      <c r="G1678" s="2">
        <v>180</v>
      </c>
      <c r="H1678" s="1">
        <v>765667800</v>
      </c>
      <c r="I1678" s="1">
        <v>428086979.997401</v>
      </c>
      <c r="J1678" s="1">
        <v>49269167.149999999</v>
      </c>
      <c r="K1678" s="1">
        <v>82455312.674612895</v>
      </c>
      <c r="L1678" s="1">
        <v>50161687.049999997</v>
      </c>
      <c r="M1678" s="1">
        <v>48779890.995074101</v>
      </c>
      <c r="N1678" s="1">
        <v>9442778.4916604906</v>
      </c>
      <c r="O1678" s="1">
        <v>6094873.3824896701</v>
      </c>
      <c r="P1678" s="1">
        <v>28469795.682820499</v>
      </c>
      <c r="Q1678" s="1">
        <v>16003794</v>
      </c>
      <c r="R1678" s="1">
        <v>7986794</v>
      </c>
      <c r="S1678" s="1">
        <v>177196</v>
      </c>
      <c r="T1678" s="1">
        <v>45.380832286378002</v>
      </c>
      <c r="U1678" s="1">
        <v>6.763976005</v>
      </c>
      <c r="V1678" s="1">
        <v>1065644</v>
      </c>
      <c r="W1678" s="1">
        <v>33.909999999999997</v>
      </c>
      <c r="X1678" s="1">
        <v>0.89</v>
      </c>
      <c r="Y1678" s="1">
        <v>199924370</v>
      </c>
      <c r="Z1678" s="1">
        <v>341374295.80852401</v>
      </c>
      <c r="AA1678" s="1">
        <v>19939838.200472001</v>
      </c>
      <c r="AB1678" s="1">
        <v>178655820</v>
      </c>
      <c r="AC1678" s="1">
        <v>341374295.80852401</v>
      </c>
      <c r="AD1678" s="1">
        <v>19939838.200472001</v>
      </c>
      <c r="AE1678" s="1">
        <v>178655820</v>
      </c>
      <c r="AF1678" s="1">
        <v>269733790.58656001</v>
      </c>
      <c r="AG1678" s="1">
        <v>19939838.200472001</v>
      </c>
      <c r="AH1678" s="1">
        <v>178655820</v>
      </c>
      <c r="AI1678" s="1">
        <v>236020611.658577</v>
      </c>
      <c r="AJ1678" s="1">
        <v>19939838.200472001</v>
      </c>
      <c r="AK1678" s="1">
        <v>526136038.14247501</v>
      </c>
      <c r="AL1678" s="1">
        <v>638977466.84181595</v>
      </c>
      <c r="AM1678" s="1">
        <v>617708916.84181595</v>
      </c>
      <c r="AN1678" s="1">
        <v>546068411.61985195</v>
      </c>
      <c r="AO1678" s="1">
        <v>512355232.69186902</v>
      </c>
      <c r="AP1678" s="1">
        <v>148154651.59876299</v>
      </c>
      <c r="AQ1678" s="1">
        <v>0</v>
      </c>
      <c r="AR1678" s="1">
        <v>0</v>
      </c>
      <c r="AS1678" s="1">
        <v>0</v>
      </c>
      <c r="AT1678" s="1">
        <v>0</v>
      </c>
      <c r="AU1678" s="1">
        <v>0</v>
      </c>
      <c r="AV1678" s="1">
        <v>674290689.741238</v>
      </c>
      <c r="AW1678" s="1">
        <v>787132118.44057906</v>
      </c>
      <c r="AX1678" s="1">
        <v>765863568.44057906</v>
      </c>
      <c r="AY1678" s="1">
        <v>694223063.21861506</v>
      </c>
      <c r="AZ1678" s="1">
        <v>660509884.29063201</v>
      </c>
      <c r="BA1678" s="1">
        <v>660509884.29063201</v>
      </c>
      <c r="BB1678" s="1">
        <v>638977466.84181595</v>
      </c>
      <c r="BC1678" s="1">
        <v>617708916.84181595</v>
      </c>
      <c r="BD1678" s="1">
        <v>546068411.61985195</v>
      </c>
      <c r="BE1678" s="1">
        <v>512355232.69186902</v>
      </c>
      <c r="BF1678" s="1">
        <v>512355232.69186902</v>
      </c>
      <c r="BG1678" t="s">
        <v>39</v>
      </c>
    </row>
    <row r="1679" spans="1:59" x14ac:dyDescent="0.25">
      <c r="A1679">
        <v>2326</v>
      </c>
      <c r="B1679" t="s">
        <v>383</v>
      </c>
      <c r="C1679">
        <v>2019</v>
      </c>
      <c r="D1679" s="2">
        <v>11923</v>
      </c>
      <c r="E1679" s="7">
        <v>96803.64</v>
      </c>
      <c r="F1679" t="s">
        <v>41</v>
      </c>
      <c r="G1679" s="2">
        <v>180</v>
      </c>
      <c r="H1679" s="1">
        <v>783341100</v>
      </c>
      <c r="I1679" s="1">
        <v>431948020.42979997</v>
      </c>
      <c r="J1679" s="1">
        <v>39990650.506799899</v>
      </c>
      <c r="K1679" s="1">
        <v>81085414.541999996</v>
      </c>
      <c r="L1679" s="1">
        <v>27414757.010000002</v>
      </c>
      <c r="M1679" s="1">
        <v>48779890.995074101</v>
      </c>
      <c r="N1679" s="1">
        <v>9442778.4916604906</v>
      </c>
      <c r="O1679" s="1">
        <v>6094873.3824896701</v>
      </c>
      <c r="P1679" s="1">
        <v>28469795.682820499</v>
      </c>
      <c r="Q1679" s="1">
        <v>16003794</v>
      </c>
      <c r="R1679" s="1">
        <v>7986794</v>
      </c>
      <c r="S1679" s="1">
        <v>177196</v>
      </c>
      <c r="T1679" s="1">
        <v>46.235970797020599</v>
      </c>
      <c r="U1679" s="1">
        <v>9.0329831060644796</v>
      </c>
      <c r="V1679" s="1">
        <v>1065644</v>
      </c>
      <c r="W1679" s="1">
        <v>33.909999999999997</v>
      </c>
      <c r="X1679" s="1">
        <v>0.89</v>
      </c>
      <c r="Y1679" s="1">
        <v>204539065</v>
      </c>
      <c r="Z1679" s="1">
        <v>328875650.374928</v>
      </c>
      <c r="AA1679" s="1">
        <v>19939838.200472001</v>
      </c>
      <c r="AB1679" s="1">
        <v>182779590</v>
      </c>
      <c r="AC1679" s="1">
        <v>328875650.374928</v>
      </c>
      <c r="AD1679" s="1">
        <v>19939838.200472001</v>
      </c>
      <c r="AE1679" s="1">
        <v>182779590</v>
      </c>
      <c r="AF1679" s="1">
        <v>259858099.73521301</v>
      </c>
      <c r="AG1679" s="1">
        <v>19939838.200472001</v>
      </c>
      <c r="AH1679" s="1">
        <v>182779590</v>
      </c>
      <c r="AI1679" s="1">
        <v>227379252.37534699</v>
      </c>
      <c r="AJ1679" s="1">
        <v>19939838.200472001</v>
      </c>
      <c r="AK1679" s="1">
        <v>520718561.93167299</v>
      </c>
      <c r="AL1679" s="1">
        <v>621814999.76502097</v>
      </c>
      <c r="AM1679" s="1">
        <v>600055524.76502097</v>
      </c>
      <c r="AN1679" s="1">
        <v>531037974.125305</v>
      </c>
      <c r="AO1679" s="1">
        <v>498559126.76543999</v>
      </c>
      <c r="AP1679" s="1">
        <v>124037823.42614999</v>
      </c>
      <c r="AQ1679" s="1">
        <v>0</v>
      </c>
      <c r="AR1679" s="1">
        <v>0</v>
      </c>
      <c r="AS1679" s="1">
        <v>0</v>
      </c>
      <c r="AT1679" s="1">
        <v>0</v>
      </c>
      <c r="AU1679" s="1">
        <v>0</v>
      </c>
      <c r="AV1679" s="1">
        <v>644756385.35782397</v>
      </c>
      <c r="AW1679" s="1">
        <v>745852823.19117105</v>
      </c>
      <c r="AX1679" s="1">
        <v>724093348.19117105</v>
      </c>
      <c r="AY1679" s="1">
        <v>655075797.55145597</v>
      </c>
      <c r="AZ1679" s="1">
        <v>622596950.19158995</v>
      </c>
      <c r="BA1679" s="1">
        <v>622596950.19158995</v>
      </c>
      <c r="BB1679" s="1">
        <v>621814999.76502097</v>
      </c>
      <c r="BC1679" s="1">
        <v>600055524.76502097</v>
      </c>
      <c r="BD1679" s="1">
        <v>531037974.125305</v>
      </c>
      <c r="BE1679" s="1">
        <v>498559126.76543999</v>
      </c>
      <c r="BF1679" s="1">
        <v>498559126.76543999</v>
      </c>
      <c r="BG1679" t="s">
        <v>39</v>
      </c>
    </row>
    <row r="1680" spans="1:59" x14ac:dyDescent="0.25">
      <c r="A1680">
        <v>2326</v>
      </c>
      <c r="B1680" t="s">
        <v>383</v>
      </c>
      <c r="C1680">
        <v>2020</v>
      </c>
      <c r="D1680" s="2">
        <v>11923</v>
      </c>
      <c r="E1680" s="7">
        <v>96803.64</v>
      </c>
      <c r="F1680" t="s">
        <v>41</v>
      </c>
      <c r="G1680" s="2">
        <v>180</v>
      </c>
      <c r="H1680" s="1">
        <v>783341100</v>
      </c>
      <c r="I1680" s="1">
        <v>498250989.30000001</v>
      </c>
      <c r="J1680" s="1">
        <v>44354935.880000003</v>
      </c>
      <c r="K1680" s="1">
        <v>121046999.13959999</v>
      </c>
      <c r="L1680" s="1">
        <v>191010.59770000001</v>
      </c>
      <c r="M1680" s="1">
        <v>48779890.995074101</v>
      </c>
      <c r="N1680" s="1">
        <v>9442778.4916604906</v>
      </c>
      <c r="O1680" s="1">
        <v>6094873.3824896701</v>
      </c>
      <c r="P1680" s="1">
        <v>28469795.682820499</v>
      </c>
      <c r="Q1680" s="1">
        <v>16003794</v>
      </c>
      <c r="R1680" s="1">
        <v>7986794</v>
      </c>
      <c r="S1680" s="1">
        <v>177196</v>
      </c>
      <c r="T1680" s="1">
        <v>48.5763848111173</v>
      </c>
      <c r="U1680" s="1">
        <v>2.4159756212805501</v>
      </c>
      <c r="V1680" s="1">
        <v>1065644</v>
      </c>
      <c r="W1680" s="1">
        <v>33.909999999999997</v>
      </c>
      <c r="X1680" s="1">
        <v>0.89</v>
      </c>
      <c r="Y1680" s="1">
        <v>204539065</v>
      </c>
      <c r="Z1680" s="1">
        <v>408059554.78599399</v>
      </c>
      <c r="AA1680" s="1">
        <v>22404312.584799901</v>
      </c>
      <c r="AB1680" s="1">
        <v>182779590</v>
      </c>
      <c r="AC1680" s="1">
        <v>408059554.78599399</v>
      </c>
      <c r="AD1680" s="1">
        <v>22404312.584799901</v>
      </c>
      <c r="AE1680" s="1">
        <v>182779590</v>
      </c>
      <c r="AF1680" s="1">
        <v>322424540.596421</v>
      </c>
      <c r="AG1680" s="1">
        <v>19939838.200472001</v>
      </c>
      <c r="AH1680" s="1">
        <v>182779590</v>
      </c>
      <c r="AI1680" s="1">
        <v>282125710.38956398</v>
      </c>
      <c r="AJ1680" s="1">
        <v>19939838.200472001</v>
      </c>
      <c r="AK1680" s="1">
        <v>591385816.17507398</v>
      </c>
      <c r="AL1680" s="1">
        <v>707827663.93361497</v>
      </c>
      <c r="AM1680" s="1">
        <v>686068188.93361497</v>
      </c>
      <c r="AN1680" s="1">
        <v>597968700.35971403</v>
      </c>
      <c r="AO1680" s="1">
        <v>557669870.15285599</v>
      </c>
      <c r="AP1680" s="1">
        <v>136775661.61144999</v>
      </c>
      <c r="AQ1680" s="1">
        <v>0</v>
      </c>
      <c r="AR1680" s="1">
        <v>0</v>
      </c>
      <c r="AS1680" s="1">
        <v>0</v>
      </c>
      <c r="AT1680" s="1">
        <v>0</v>
      </c>
      <c r="AU1680" s="1">
        <v>0</v>
      </c>
      <c r="AV1680" s="1">
        <v>728161477.78652406</v>
      </c>
      <c r="AW1680" s="1">
        <v>844603325.54506505</v>
      </c>
      <c r="AX1680" s="1">
        <v>822843850.54506505</v>
      </c>
      <c r="AY1680" s="1">
        <v>734744361.97116399</v>
      </c>
      <c r="AZ1680" s="1">
        <v>694445531.76430595</v>
      </c>
      <c r="BA1680" s="1">
        <v>694445531.76430595</v>
      </c>
      <c r="BB1680" s="1">
        <v>707827663.93361497</v>
      </c>
      <c r="BC1680" s="1">
        <v>686068188.93361497</v>
      </c>
      <c r="BD1680" s="1">
        <v>597968700.35971403</v>
      </c>
      <c r="BE1680" s="1">
        <v>557669870.15285599</v>
      </c>
      <c r="BF1680" s="1">
        <v>557669870.15285599</v>
      </c>
      <c r="BG1680" t="s">
        <v>39</v>
      </c>
    </row>
    <row r="1681" spans="1:59" x14ac:dyDescent="0.25">
      <c r="A1681">
        <v>2326</v>
      </c>
      <c r="B1681" t="s">
        <v>383</v>
      </c>
      <c r="C1681">
        <v>2021</v>
      </c>
      <c r="D1681" s="2">
        <v>11923</v>
      </c>
      <c r="E1681" s="7">
        <v>96803.64</v>
      </c>
      <c r="F1681" t="s">
        <v>41</v>
      </c>
      <c r="G1681" s="2">
        <v>180</v>
      </c>
      <c r="H1681" s="1">
        <v>783341100</v>
      </c>
      <c r="I1681" s="1">
        <v>413099658.10000002</v>
      </c>
      <c r="J1681" s="1">
        <v>37033813.359999999</v>
      </c>
      <c r="K1681" s="1">
        <v>115743774.09999999</v>
      </c>
      <c r="L1681" s="1">
        <v>162892.91489999901</v>
      </c>
      <c r="M1681" s="1">
        <v>48779890.995074101</v>
      </c>
      <c r="N1681" s="1">
        <v>9442778.4916604906</v>
      </c>
      <c r="O1681" s="1">
        <v>6094873.3824896701</v>
      </c>
      <c r="P1681" s="1">
        <v>28469795.682820499</v>
      </c>
      <c r="Q1681" s="1">
        <v>16003794</v>
      </c>
      <c r="R1681" s="1">
        <v>7986794</v>
      </c>
      <c r="S1681" s="1">
        <v>177196</v>
      </c>
      <c r="T1681" s="1">
        <v>47.6636629465645</v>
      </c>
      <c r="U1681" s="1">
        <v>6.4952364853064797</v>
      </c>
      <c r="V1681" s="1">
        <v>1065644</v>
      </c>
      <c r="W1681" s="1">
        <v>33.909999999999997</v>
      </c>
      <c r="X1681" s="1">
        <v>0.89</v>
      </c>
      <c r="Y1681" s="1">
        <v>204539065</v>
      </c>
      <c r="Z1681" s="1">
        <v>363930261.18840402</v>
      </c>
      <c r="AA1681" s="1">
        <v>19939838.200472001</v>
      </c>
      <c r="AB1681" s="1">
        <v>182779590</v>
      </c>
      <c r="AC1681" s="1">
        <v>363930261.18840402</v>
      </c>
      <c r="AD1681" s="1">
        <v>19939838.200472001</v>
      </c>
      <c r="AE1681" s="1">
        <v>182779590</v>
      </c>
      <c r="AF1681" s="1">
        <v>287556181.19111401</v>
      </c>
      <c r="AG1681" s="1">
        <v>19939838.200472001</v>
      </c>
      <c r="AH1681" s="1">
        <v>182779590</v>
      </c>
      <c r="AI1681" s="1">
        <v>251615437.66297799</v>
      </c>
      <c r="AJ1681" s="1">
        <v>19939838.200472001</v>
      </c>
      <c r="AK1681" s="1">
        <v>498913362.45507401</v>
      </c>
      <c r="AL1681" s="1">
        <v>653912773.43169606</v>
      </c>
      <c r="AM1681" s="1">
        <v>632153298.43169606</v>
      </c>
      <c r="AN1681" s="1">
        <v>555779218.434407</v>
      </c>
      <c r="AO1681" s="1">
        <v>519838474.90627098</v>
      </c>
      <c r="AP1681" s="1">
        <v>131444318.88905001</v>
      </c>
      <c r="AQ1681" s="1">
        <v>0</v>
      </c>
      <c r="AR1681" s="1">
        <v>0</v>
      </c>
      <c r="AS1681" s="1">
        <v>0</v>
      </c>
      <c r="AT1681" s="1">
        <v>0</v>
      </c>
      <c r="AU1681" s="1">
        <v>0</v>
      </c>
      <c r="AV1681" s="1">
        <v>630357681.34412396</v>
      </c>
      <c r="AW1681" s="1">
        <v>785357092.32074594</v>
      </c>
      <c r="AX1681" s="1">
        <v>763597617.32074594</v>
      </c>
      <c r="AY1681" s="1">
        <v>687223537.323457</v>
      </c>
      <c r="AZ1681" s="1">
        <v>651282793.79532099</v>
      </c>
      <c r="BA1681" s="1">
        <v>651282793.79532099</v>
      </c>
      <c r="BB1681" s="1">
        <v>653912773.43169606</v>
      </c>
      <c r="BC1681" s="1">
        <v>632153298.43169606</v>
      </c>
      <c r="BD1681" s="1">
        <v>555779218.434407</v>
      </c>
      <c r="BE1681" s="1">
        <v>519838474.90627098</v>
      </c>
      <c r="BF1681" s="1">
        <v>519838474.90627098</v>
      </c>
      <c r="BG1681" t="s">
        <v>39</v>
      </c>
    </row>
    <row r="1682" spans="1:59" x14ac:dyDescent="0.25">
      <c r="A1682">
        <v>2330</v>
      </c>
      <c r="B1682" t="s">
        <v>384</v>
      </c>
      <c r="C1682">
        <v>2017</v>
      </c>
      <c r="D1682" s="2">
        <v>40443</v>
      </c>
      <c r="E1682" s="7">
        <v>112791.45</v>
      </c>
      <c r="F1682" t="s">
        <v>43</v>
      </c>
      <c r="G1682" s="2">
        <v>113</v>
      </c>
      <c r="H1682" s="1">
        <v>1668071535</v>
      </c>
      <c r="I1682" s="1">
        <v>763942120.60000002</v>
      </c>
      <c r="J1682" s="1">
        <v>63009916.060000002</v>
      </c>
      <c r="K1682" s="1">
        <v>117316247.108</v>
      </c>
      <c r="L1682" s="1">
        <v>12982442.460000001</v>
      </c>
      <c r="M1682" s="1">
        <v>73100085.619369105</v>
      </c>
      <c r="N1682" s="1">
        <v>13273668.9436104</v>
      </c>
      <c r="O1682" s="1">
        <v>21805012.6811544</v>
      </c>
      <c r="P1682" s="1">
        <v>73100085.620000005</v>
      </c>
      <c r="Q1682" s="1">
        <v>47651444</v>
      </c>
      <c r="R1682" s="1">
        <v>13067650</v>
      </c>
      <c r="S1682" s="1">
        <v>94108</v>
      </c>
      <c r="T1682" s="1">
        <v>41.982124391691798</v>
      </c>
      <c r="U1682" s="1">
        <v>8.9100635557728598</v>
      </c>
      <c r="V1682" s="1">
        <v>1100298</v>
      </c>
      <c r="W1682" s="1">
        <v>10.31</v>
      </c>
      <c r="X1682" s="1">
        <v>1.0900000000000001</v>
      </c>
      <c r="Y1682" s="1">
        <v>693799665</v>
      </c>
      <c r="Z1682" s="1">
        <v>826463328.12047696</v>
      </c>
      <c r="AA1682" s="1">
        <v>7033324.8755999999</v>
      </c>
      <c r="AB1682" s="1">
        <v>619991190</v>
      </c>
      <c r="AC1682" s="1">
        <v>826463328.12047696</v>
      </c>
      <c r="AD1682" s="1">
        <v>7033324.8755999999</v>
      </c>
      <c r="AE1682" s="1">
        <v>619991190</v>
      </c>
      <c r="AF1682" s="1">
        <v>651249922.41465104</v>
      </c>
      <c r="AG1682" s="1">
        <v>7033324.8755999999</v>
      </c>
      <c r="AH1682" s="1">
        <v>619991190</v>
      </c>
      <c r="AI1682" s="1">
        <v>568796555.02367496</v>
      </c>
      <c r="AJ1682" s="1">
        <v>7033324.8755999999</v>
      </c>
      <c r="AK1682" s="1">
        <v>900052122.279369</v>
      </c>
      <c r="AL1682" s="1">
        <v>1663406319.67607</v>
      </c>
      <c r="AM1682" s="1">
        <v>1589597844.67607</v>
      </c>
      <c r="AN1682" s="1">
        <v>1414384438.9702499</v>
      </c>
      <c r="AO1682" s="1">
        <v>1331931071.5792699</v>
      </c>
      <c r="AP1682" s="1">
        <v>165377371.19276401</v>
      </c>
      <c r="AQ1682" s="1">
        <v>0</v>
      </c>
      <c r="AR1682" s="1">
        <v>0</v>
      </c>
      <c r="AS1682" s="1">
        <v>0</v>
      </c>
      <c r="AT1682" s="1">
        <v>0</v>
      </c>
      <c r="AU1682" s="1">
        <v>0</v>
      </c>
      <c r="AV1682" s="1">
        <v>1065429493.4721299</v>
      </c>
      <c r="AW1682" s="1">
        <v>1828783690.86884</v>
      </c>
      <c r="AX1682" s="1">
        <v>1754975215.86884</v>
      </c>
      <c r="AY1682" s="1">
        <v>1579761810.1630099</v>
      </c>
      <c r="AZ1682" s="1">
        <v>1497308442.7720399</v>
      </c>
      <c r="BA1682" s="1">
        <v>1497308442.7720399</v>
      </c>
      <c r="BB1682" s="1">
        <v>1663406319.67607</v>
      </c>
      <c r="BC1682" s="1">
        <v>1589597844.67607</v>
      </c>
      <c r="BD1682" s="1">
        <v>1414384438.9702499</v>
      </c>
      <c r="BE1682" s="1">
        <v>1331931071.5792699</v>
      </c>
      <c r="BF1682" s="1">
        <v>1331931071.5792699</v>
      </c>
      <c r="BG1682" t="s">
        <v>39</v>
      </c>
    </row>
    <row r="1683" spans="1:59" x14ac:dyDescent="0.25">
      <c r="A1683">
        <v>2330</v>
      </c>
      <c r="B1683" t="s">
        <v>384</v>
      </c>
      <c r="C1683">
        <v>2018</v>
      </c>
      <c r="D1683" s="2">
        <v>40500</v>
      </c>
      <c r="E1683" s="7">
        <v>112791.45</v>
      </c>
      <c r="F1683" t="s">
        <v>43</v>
      </c>
      <c r="G1683" s="2">
        <v>113</v>
      </c>
      <c r="H1683" s="1">
        <v>1670422500</v>
      </c>
      <c r="I1683" s="1">
        <v>787013540.39999998</v>
      </c>
      <c r="J1683" s="1">
        <v>70899620.510000005</v>
      </c>
      <c r="K1683" s="1">
        <v>117248922.40000001</v>
      </c>
      <c r="L1683" s="1">
        <v>1623272.84</v>
      </c>
      <c r="M1683" s="1">
        <v>73100085.619369105</v>
      </c>
      <c r="N1683" s="1">
        <v>13273668.9436104</v>
      </c>
      <c r="O1683" s="1">
        <v>21805012.6811544</v>
      </c>
      <c r="P1683" s="1">
        <v>73100085.620000005</v>
      </c>
      <c r="Q1683" s="1">
        <v>47651444</v>
      </c>
      <c r="R1683" s="1">
        <v>13067650</v>
      </c>
      <c r="S1683" s="1">
        <v>94108</v>
      </c>
      <c r="T1683" s="1">
        <v>40.548581829943899</v>
      </c>
      <c r="U1683" s="1">
        <v>6.1196087243046398</v>
      </c>
      <c r="V1683" s="1">
        <v>1100298</v>
      </c>
      <c r="W1683" s="1">
        <v>10.31</v>
      </c>
      <c r="X1683" s="1">
        <v>1.0900000000000001</v>
      </c>
      <c r="Y1683" s="1">
        <v>694777500</v>
      </c>
      <c r="Z1683" s="1">
        <v>860372259.16545701</v>
      </c>
      <c r="AA1683" s="1">
        <v>7033324.8755999999</v>
      </c>
      <c r="AB1683" s="1">
        <v>620865000</v>
      </c>
      <c r="AC1683" s="1">
        <v>860372259.16545701</v>
      </c>
      <c r="AD1683" s="1">
        <v>7033324.8755999999</v>
      </c>
      <c r="AE1683" s="1">
        <v>620865000</v>
      </c>
      <c r="AF1683" s="1">
        <v>677970029.60008204</v>
      </c>
      <c r="AG1683" s="1">
        <v>7033324.8755999999</v>
      </c>
      <c r="AH1683" s="1">
        <v>620865000</v>
      </c>
      <c r="AI1683" s="1">
        <v>592133686.27520001</v>
      </c>
      <c r="AJ1683" s="1">
        <v>7033324.8755999999</v>
      </c>
      <c r="AK1683" s="1">
        <v>931013246.529369</v>
      </c>
      <c r="AL1683" s="1">
        <v>1706182790.1710501</v>
      </c>
      <c r="AM1683" s="1">
        <v>1632270290.1710501</v>
      </c>
      <c r="AN1683" s="1">
        <v>1449868060.60568</v>
      </c>
      <c r="AO1683" s="1">
        <v>1364031717.2808001</v>
      </c>
      <c r="AP1683" s="1">
        <v>153950876.864764</v>
      </c>
      <c r="AQ1683" s="1">
        <v>0</v>
      </c>
      <c r="AR1683" s="1">
        <v>0</v>
      </c>
      <c r="AS1683" s="1">
        <v>0</v>
      </c>
      <c r="AT1683" s="1">
        <v>0</v>
      </c>
      <c r="AU1683" s="1">
        <v>0</v>
      </c>
      <c r="AV1683" s="1">
        <v>1084964123.39413</v>
      </c>
      <c r="AW1683" s="1">
        <v>1860133667.03582</v>
      </c>
      <c r="AX1683" s="1">
        <v>1786221167.03582</v>
      </c>
      <c r="AY1683" s="1">
        <v>1603818937.4704399</v>
      </c>
      <c r="AZ1683" s="1">
        <v>1517982594.14556</v>
      </c>
      <c r="BA1683" s="1">
        <v>1517982594.14556</v>
      </c>
      <c r="BB1683" s="1">
        <v>1706182790.1710501</v>
      </c>
      <c r="BC1683" s="1">
        <v>1632270290.1710501</v>
      </c>
      <c r="BD1683" s="1">
        <v>1449868060.60568</v>
      </c>
      <c r="BE1683" s="1">
        <v>1364031717.2808001</v>
      </c>
      <c r="BF1683" s="1">
        <v>1364031717.2808001</v>
      </c>
      <c r="BG1683" t="s">
        <v>39</v>
      </c>
    </row>
    <row r="1684" spans="1:59" x14ac:dyDescent="0.25">
      <c r="A1684">
        <v>2330</v>
      </c>
      <c r="B1684" t="s">
        <v>384</v>
      </c>
      <c r="C1684">
        <v>2019</v>
      </c>
      <c r="D1684" s="2">
        <v>40662</v>
      </c>
      <c r="E1684" s="7">
        <v>112791.45</v>
      </c>
      <c r="F1684" t="s">
        <v>43</v>
      </c>
      <c r="G1684" s="2">
        <v>113</v>
      </c>
      <c r="H1684" s="1">
        <v>1677104190</v>
      </c>
      <c r="I1684" s="1">
        <v>761083155.60000002</v>
      </c>
      <c r="J1684" s="1">
        <v>67499843.859999999</v>
      </c>
      <c r="K1684" s="1">
        <v>115833301.3</v>
      </c>
      <c r="L1684" s="1">
        <v>8319078.8109999998</v>
      </c>
      <c r="M1684" s="1">
        <v>73100085.619369105</v>
      </c>
      <c r="N1684" s="1">
        <v>13273668.9436104</v>
      </c>
      <c r="O1684" s="1">
        <v>21805012.6811544</v>
      </c>
      <c r="P1684" s="1">
        <v>73100085.620000005</v>
      </c>
      <c r="Q1684" s="1">
        <v>47651444</v>
      </c>
      <c r="R1684" s="1">
        <v>13067650</v>
      </c>
      <c r="S1684" s="1">
        <v>94108</v>
      </c>
      <c r="T1684" s="1">
        <v>39.642921559549002</v>
      </c>
      <c r="U1684" s="1">
        <v>9.75194818986804</v>
      </c>
      <c r="V1684" s="1">
        <v>1100298</v>
      </c>
      <c r="W1684" s="1">
        <v>10.31</v>
      </c>
      <c r="X1684" s="1">
        <v>1.0900000000000001</v>
      </c>
      <c r="Y1684" s="1">
        <v>697556610</v>
      </c>
      <c r="Z1684" s="1">
        <v>746968671.06136799</v>
      </c>
      <c r="AA1684" s="1">
        <v>7033324.8755999999</v>
      </c>
      <c r="AB1684" s="1">
        <v>623348460</v>
      </c>
      <c r="AC1684" s="1">
        <v>746968671.06136799</v>
      </c>
      <c r="AD1684" s="1">
        <v>7033324.8755999999</v>
      </c>
      <c r="AE1684" s="1">
        <v>623348460</v>
      </c>
      <c r="AF1684" s="1">
        <v>588608438.53918397</v>
      </c>
      <c r="AG1684" s="1">
        <v>7033324.8755999999</v>
      </c>
      <c r="AH1684" s="1">
        <v>623348460</v>
      </c>
      <c r="AI1684" s="1">
        <v>514085976.17580301</v>
      </c>
      <c r="AJ1684" s="1">
        <v>7033324.8755999999</v>
      </c>
      <c r="AK1684" s="1">
        <v>901683085.07936895</v>
      </c>
      <c r="AL1684" s="1">
        <v>1592158535.41696</v>
      </c>
      <c r="AM1684" s="1">
        <v>1517950385.41696</v>
      </c>
      <c r="AN1684" s="1">
        <v>1359590152.8947799</v>
      </c>
      <c r="AO1684" s="1">
        <v>1285067690.5314</v>
      </c>
      <c r="AP1684" s="1">
        <v>159231061.735764</v>
      </c>
      <c r="AQ1684" s="1">
        <v>0</v>
      </c>
      <c r="AR1684" s="1">
        <v>0</v>
      </c>
      <c r="AS1684" s="1">
        <v>0</v>
      </c>
      <c r="AT1684" s="1">
        <v>0</v>
      </c>
      <c r="AU1684" s="1">
        <v>0</v>
      </c>
      <c r="AV1684" s="1">
        <v>1060914146.81513</v>
      </c>
      <c r="AW1684" s="1">
        <v>1751389597.15273</v>
      </c>
      <c r="AX1684" s="1">
        <v>1677181447.15273</v>
      </c>
      <c r="AY1684" s="1">
        <v>1518821214.6305399</v>
      </c>
      <c r="AZ1684" s="1">
        <v>1444298752.2671599</v>
      </c>
      <c r="BA1684" s="1">
        <v>1444298752.2671599</v>
      </c>
      <c r="BB1684" s="1">
        <v>1592158535.41696</v>
      </c>
      <c r="BC1684" s="1">
        <v>1517950385.41696</v>
      </c>
      <c r="BD1684" s="1">
        <v>1359590152.8947799</v>
      </c>
      <c r="BE1684" s="1">
        <v>1285067690.5314</v>
      </c>
      <c r="BF1684" s="1">
        <v>1285067690.5314</v>
      </c>
      <c r="BG1684" t="s">
        <v>39</v>
      </c>
    </row>
    <row r="1685" spans="1:59" x14ac:dyDescent="0.25">
      <c r="A1685">
        <v>2330</v>
      </c>
      <c r="B1685" t="s">
        <v>384</v>
      </c>
      <c r="C1685">
        <v>2020</v>
      </c>
      <c r="D1685" s="2">
        <v>40644</v>
      </c>
      <c r="E1685" s="7">
        <v>112791.45</v>
      </c>
      <c r="F1685" t="s">
        <v>43</v>
      </c>
      <c r="G1685" s="2">
        <v>113</v>
      </c>
      <c r="H1685" s="1">
        <v>1676361780</v>
      </c>
      <c r="I1685" s="1">
        <v>817825495.5</v>
      </c>
      <c r="J1685" s="1">
        <v>62735792.409999996</v>
      </c>
      <c r="K1685" s="1">
        <v>97897527.840000004</v>
      </c>
      <c r="L1685" s="1">
        <v>19975958.166439999</v>
      </c>
      <c r="M1685" s="1">
        <v>73100085.619369105</v>
      </c>
      <c r="N1685" s="1">
        <v>13273668.9436104</v>
      </c>
      <c r="O1685" s="1">
        <v>21805012.6811544</v>
      </c>
      <c r="P1685" s="1">
        <v>73100085.620000005</v>
      </c>
      <c r="Q1685" s="1">
        <v>47651444</v>
      </c>
      <c r="R1685" s="1">
        <v>13067650</v>
      </c>
      <c r="S1685" s="1">
        <v>94108</v>
      </c>
      <c r="T1685" s="1">
        <v>42.110517050801498</v>
      </c>
      <c r="U1685" s="1">
        <v>3.0370086740146802</v>
      </c>
      <c r="V1685" s="1">
        <v>1100298</v>
      </c>
      <c r="W1685" s="1">
        <v>10.31</v>
      </c>
      <c r="X1685" s="1">
        <v>1.0900000000000001</v>
      </c>
      <c r="Y1685" s="1">
        <v>697247820</v>
      </c>
      <c r="Z1685" s="1">
        <v>976438146.22371399</v>
      </c>
      <c r="AA1685" s="1">
        <v>7033324.8755999999</v>
      </c>
      <c r="AB1685" s="1">
        <v>623072520</v>
      </c>
      <c r="AC1685" s="1">
        <v>976438146.22371399</v>
      </c>
      <c r="AD1685" s="1">
        <v>7033324.8755999999</v>
      </c>
      <c r="AE1685" s="1">
        <v>623072520</v>
      </c>
      <c r="AF1685" s="1">
        <v>769429501.99261701</v>
      </c>
      <c r="AG1685" s="1">
        <v>7033324.8755999999</v>
      </c>
      <c r="AH1685" s="1">
        <v>623072520</v>
      </c>
      <c r="AI1685" s="1">
        <v>672013669.41327798</v>
      </c>
      <c r="AJ1685" s="1">
        <v>7033324.8755999999</v>
      </c>
      <c r="AK1685" s="1">
        <v>953661373.529369</v>
      </c>
      <c r="AL1685" s="1">
        <v>1816555169.1293099</v>
      </c>
      <c r="AM1685" s="1">
        <v>1742379869.1293099</v>
      </c>
      <c r="AN1685" s="1">
        <v>1535371224.89821</v>
      </c>
      <c r="AO1685" s="1">
        <v>1437955392.3188701</v>
      </c>
      <c r="AP1685" s="1">
        <v>152952167.63120401</v>
      </c>
      <c r="AQ1685" s="1">
        <v>0</v>
      </c>
      <c r="AR1685" s="1">
        <v>0</v>
      </c>
      <c r="AS1685" s="1">
        <v>0</v>
      </c>
      <c r="AT1685" s="1">
        <v>0</v>
      </c>
      <c r="AU1685" s="1">
        <v>0</v>
      </c>
      <c r="AV1685" s="1">
        <v>1106613541.1605699</v>
      </c>
      <c r="AW1685" s="1">
        <v>1969507336.76051</v>
      </c>
      <c r="AX1685" s="1">
        <v>1895332036.76051</v>
      </c>
      <c r="AY1685" s="1">
        <v>1688323392.5294199</v>
      </c>
      <c r="AZ1685" s="1">
        <v>1590907559.9500799</v>
      </c>
      <c r="BA1685" s="1">
        <v>1590907559.9500799</v>
      </c>
      <c r="BB1685" s="1">
        <v>1816555169.1293099</v>
      </c>
      <c r="BC1685" s="1">
        <v>1742379869.1293099</v>
      </c>
      <c r="BD1685" s="1">
        <v>1535371224.89821</v>
      </c>
      <c r="BE1685" s="1">
        <v>1437955392.3188701</v>
      </c>
      <c r="BF1685" s="1">
        <v>1437955392.3188701</v>
      </c>
      <c r="BG1685" t="s">
        <v>39</v>
      </c>
    </row>
    <row r="1686" spans="1:59" x14ac:dyDescent="0.25">
      <c r="A1686">
        <v>2330</v>
      </c>
      <c r="B1686" t="s">
        <v>384</v>
      </c>
      <c r="C1686">
        <v>2021</v>
      </c>
      <c r="D1686" s="2">
        <v>40644</v>
      </c>
      <c r="E1686" s="7">
        <v>112791.45</v>
      </c>
      <c r="F1686" t="s">
        <v>43</v>
      </c>
      <c r="G1686" s="2">
        <v>113</v>
      </c>
      <c r="H1686" s="1">
        <v>1676361780</v>
      </c>
      <c r="I1686" s="1">
        <v>760462384.65403903</v>
      </c>
      <c r="J1686" s="1">
        <v>65138999.219999999</v>
      </c>
      <c r="K1686" s="1">
        <v>103027002.7</v>
      </c>
      <c r="L1686" s="1">
        <v>18734812.73</v>
      </c>
      <c r="M1686" s="1">
        <v>73100085.619369105</v>
      </c>
      <c r="N1686" s="1">
        <v>13273668.9436104</v>
      </c>
      <c r="O1686" s="1">
        <v>21805012.6811544</v>
      </c>
      <c r="P1686" s="1">
        <v>73100085.620000005</v>
      </c>
      <c r="Q1686" s="1">
        <v>47651444</v>
      </c>
      <c r="R1686" s="1">
        <v>13067650</v>
      </c>
      <c r="S1686" s="1">
        <v>94108</v>
      </c>
      <c r="T1686" s="1">
        <v>39.557535573816402</v>
      </c>
      <c r="U1686" s="1">
        <v>6.7291601299172701</v>
      </c>
      <c r="V1686" s="1">
        <v>1100298</v>
      </c>
      <c r="W1686" s="1">
        <v>10.31</v>
      </c>
      <c r="X1686" s="1">
        <v>1.0900000000000001</v>
      </c>
      <c r="Y1686" s="1">
        <v>697247820</v>
      </c>
      <c r="Z1686" s="1">
        <v>820373685.23120499</v>
      </c>
      <c r="AA1686" s="1">
        <v>7033324.8755999999</v>
      </c>
      <c r="AB1686" s="1">
        <v>623072520</v>
      </c>
      <c r="AC1686" s="1">
        <v>820373685.23120499</v>
      </c>
      <c r="AD1686" s="1">
        <v>7033324.8755999999</v>
      </c>
      <c r="AE1686" s="1">
        <v>623072520</v>
      </c>
      <c r="AF1686" s="1">
        <v>646451307.25021303</v>
      </c>
      <c r="AG1686" s="1">
        <v>7033324.8755999999</v>
      </c>
      <c r="AH1686" s="1">
        <v>623072520</v>
      </c>
      <c r="AI1686" s="1">
        <v>564605482.317981</v>
      </c>
      <c r="AJ1686" s="1">
        <v>7033324.8755999999</v>
      </c>
      <c r="AK1686" s="1">
        <v>898701469.49340796</v>
      </c>
      <c r="AL1686" s="1">
        <v>1662893914.9468</v>
      </c>
      <c r="AM1686" s="1">
        <v>1588718614.9468</v>
      </c>
      <c r="AN1686" s="1">
        <v>1414796236.9658101</v>
      </c>
      <c r="AO1686" s="1">
        <v>1332950412.0335801</v>
      </c>
      <c r="AP1686" s="1">
        <v>156840497.054764</v>
      </c>
      <c r="AQ1686" s="1">
        <v>0</v>
      </c>
      <c r="AR1686" s="1">
        <v>0</v>
      </c>
      <c r="AS1686" s="1">
        <v>0</v>
      </c>
      <c r="AT1686" s="1">
        <v>0</v>
      </c>
      <c r="AU1686" s="1">
        <v>0</v>
      </c>
      <c r="AV1686" s="1">
        <v>1055541966.54817</v>
      </c>
      <c r="AW1686" s="1">
        <v>1819734412.00157</v>
      </c>
      <c r="AX1686" s="1">
        <v>1745559112.00157</v>
      </c>
      <c r="AY1686" s="1">
        <v>1571636734.02057</v>
      </c>
      <c r="AZ1686" s="1">
        <v>1489790909.08834</v>
      </c>
      <c r="BA1686" s="1">
        <v>1489790909.08834</v>
      </c>
      <c r="BB1686" s="1">
        <v>1662893914.9468</v>
      </c>
      <c r="BC1686" s="1">
        <v>1588718614.9468</v>
      </c>
      <c r="BD1686" s="1">
        <v>1414796236.9658101</v>
      </c>
      <c r="BE1686" s="1">
        <v>1332950412.0335801</v>
      </c>
      <c r="BF1686" s="1">
        <v>1332950412.0335801</v>
      </c>
      <c r="BG1686" t="s">
        <v>39</v>
      </c>
    </row>
    <row r="1687" spans="1:59" x14ac:dyDescent="0.25">
      <c r="A1687">
        <v>2334</v>
      </c>
      <c r="B1687" t="s">
        <v>385</v>
      </c>
      <c r="C1687">
        <v>2017</v>
      </c>
      <c r="D1687" s="2">
        <v>35004</v>
      </c>
      <c r="E1687" s="7">
        <v>144299.18</v>
      </c>
      <c r="F1687" t="s">
        <v>45</v>
      </c>
      <c r="G1687" s="2">
        <v>150</v>
      </c>
      <c r="H1687" s="1">
        <v>1916469000</v>
      </c>
      <c r="I1687" s="1">
        <v>1166296652</v>
      </c>
      <c r="J1687" s="1">
        <v>290281757.60000002</v>
      </c>
      <c r="K1687" s="1">
        <v>296584692.39999998</v>
      </c>
      <c r="L1687" s="1">
        <v>9637043.3249999993</v>
      </c>
      <c r="M1687" s="1">
        <v>44868844.168070599</v>
      </c>
      <c r="N1687" s="1">
        <v>26501629.237580501</v>
      </c>
      <c r="O1687" s="1">
        <v>401982.98417745001</v>
      </c>
      <c r="P1687" s="1">
        <v>44868844.168070599</v>
      </c>
      <c r="Q1687" s="1">
        <v>27148875</v>
      </c>
      <c r="R1687" s="1">
        <v>4230509</v>
      </c>
      <c r="S1687" s="1">
        <v>284273</v>
      </c>
      <c r="T1687" s="1">
        <v>48.464848723870297</v>
      </c>
      <c r="U1687" s="1">
        <v>3.0345036714067399</v>
      </c>
      <c r="V1687" s="1">
        <v>138799</v>
      </c>
      <c r="W1687" s="1">
        <v>36.769999999999897</v>
      </c>
      <c r="X1687" s="1">
        <v>1.01</v>
      </c>
      <c r="Y1687" s="1">
        <v>600493620</v>
      </c>
      <c r="Z1687" s="1">
        <v>638830506.75385797</v>
      </c>
      <c r="AA1687" s="1">
        <v>3164256.3225999898</v>
      </c>
      <c r="AB1687" s="1">
        <v>536611320</v>
      </c>
      <c r="AC1687" s="1">
        <v>638830506.75385797</v>
      </c>
      <c r="AD1687" s="1">
        <v>3164256.3225999898</v>
      </c>
      <c r="AE1687" s="1">
        <v>536611320</v>
      </c>
      <c r="AF1687" s="1">
        <v>504780525.31678402</v>
      </c>
      <c r="AG1687" s="1">
        <v>3164256.3225999898</v>
      </c>
      <c r="AH1687" s="1">
        <v>536611320</v>
      </c>
      <c r="AI1687" s="1">
        <v>441698181.111103</v>
      </c>
      <c r="AJ1687" s="1">
        <v>3164256.3225999898</v>
      </c>
      <c r="AK1687" s="1">
        <v>1501447253.76807</v>
      </c>
      <c r="AL1687" s="1">
        <v>1577638984.8445201</v>
      </c>
      <c r="AM1687" s="1">
        <v>1513756684.8445201</v>
      </c>
      <c r="AN1687" s="1">
        <v>1379706703.40745</v>
      </c>
      <c r="AO1687" s="1">
        <v>1316624359.2017701</v>
      </c>
      <c r="AP1687" s="1">
        <v>333125347.94675702</v>
      </c>
      <c r="AQ1687" s="1">
        <v>0</v>
      </c>
      <c r="AR1687" s="1">
        <v>0</v>
      </c>
      <c r="AS1687" s="1">
        <v>0</v>
      </c>
      <c r="AT1687" s="1">
        <v>0</v>
      </c>
      <c r="AU1687" s="1">
        <v>0</v>
      </c>
      <c r="AV1687" s="1">
        <v>1834572601.7148199</v>
      </c>
      <c r="AW1687" s="1">
        <v>1910764332.79128</v>
      </c>
      <c r="AX1687" s="1">
        <v>1846882032.79128</v>
      </c>
      <c r="AY1687" s="1">
        <v>1712832051.3542099</v>
      </c>
      <c r="AZ1687" s="1">
        <v>1649749707.14853</v>
      </c>
      <c r="BA1687" s="1">
        <v>1649749707.14853</v>
      </c>
      <c r="BB1687" s="1">
        <v>1577638984.8445201</v>
      </c>
      <c r="BC1687" s="1">
        <v>1513756684.8445201</v>
      </c>
      <c r="BD1687" s="1">
        <v>1379706703.40745</v>
      </c>
      <c r="BE1687" s="1">
        <v>1316624359.2017701</v>
      </c>
      <c r="BF1687" s="1">
        <v>1316624359.2017701</v>
      </c>
      <c r="BG1687" t="s">
        <v>39</v>
      </c>
    </row>
    <row r="1688" spans="1:59" x14ac:dyDescent="0.25">
      <c r="A1688">
        <v>2334</v>
      </c>
      <c r="B1688" t="s">
        <v>385</v>
      </c>
      <c r="C1688">
        <v>2018</v>
      </c>
      <c r="D1688" s="2">
        <v>35004</v>
      </c>
      <c r="E1688" s="7">
        <v>144299.18</v>
      </c>
      <c r="F1688" t="s">
        <v>45</v>
      </c>
      <c r="G1688" s="2">
        <v>150</v>
      </c>
      <c r="H1688" s="1">
        <v>1916469000</v>
      </c>
      <c r="I1688" s="1">
        <v>1234084739</v>
      </c>
      <c r="J1688" s="1">
        <v>329259730.5</v>
      </c>
      <c r="K1688" s="1">
        <v>300306236.69999999</v>
      </c>
      <c r="L1688" s="1">
        <v>9078534.7109999992</v>
      </c>
      <c r="M1688" s="1">
        <v>44868844.168070599</v>
      </c>
      <c r="N1688" s="1">
        <v>26501629.237580501</v>
      </c>
      <c r="O1688" s="1">
        <v>401982.98417745001</v>
      </c>
      <c r="P1688" s="1">
        <v>44868844.168070599</v>
      </c>
      <c r="Q1688" s="1">
        <v>27148875</v>
      </c>
      <c r="R1688" s="1">
        <v>4230509</v>
      </c>
      <c r="S1688" s="1">
        <v>284273</v>
      </c>
      <c r="T1688" s="1">
        <v>49.823264153591502</v>
      </c>
      <c r="U1688" s="1">
        <v>2.15066197299813</v>
      </c>
      <c r="V1688" s="1">
        <v>138799</v>
      </c>
      <c r="W1688" s="1">
        <v>36.769999999999897</v>
      </c>
      <c r="X1688" s="1">
        <v>1.01</v>
      </c>
      <c r="Y1688" s="1">
        <v>600493620</v>
      </c>
      <c r="Z1688" s="1">
        <v>670360583.30910897</v>
      </c>
      <c r="AA1688" s="1">
        <v>3164256.3225999898</v>
      </c>
      <c r="AB1688" s="1">
        <v>536611320</v>
      </c>
      <c r="AC1688" s="1">
        <v>670360583.30910897</v>
      </c>
      <c r="AD1688" s="1">
        <v>3164256.3225999898</v>
      </c>
      <c r="AE1688" s="1">
        <v>536611320</v>
      </c>
      <c r="AF1688" s="1">
        <v>529694439.78795099</v>
      </c>
      <c r="AG1688" s="1">
        <v>3164256.3225999898</v>
      </c>
      <c r="AH1688" s="1">
        <v>536611320</v>
      </c>
      <c r="AI1688" s="1">
        <v>463498607.54270101</v>
      </c>
      <c r="AJ1688" s="1">
        <v>3164256.3225999898</v>
      </c>
      <c r="AK1688" s="1">
        <v>1608213313.6680701</v>
      </c>
      <c r="AL1688" s="1">
        <v>1648147034.2997701</v>
      </c>
      <c r="AM1688" s="1">
        <v>1584264734.2997701</v>
      </c>
      <c r="AN1688" s="1">
        <v>1443598590.77862</v>
      </c>
      <c r="AO1688" s="1">
        <v>1377402758.53337</v>
      </c>
      <c r="AP1688" s="1">
        <v>336288383.63275701</v>
      </c>
      <c r="AQ1688" s="1">
        <v>0</v>
      </c>
      <c r="AR1688" s="1">
        <v>0</v>
      </c>
      <c r="AS1688" s="1">
        <v>0</v>
      </c>
      <c r="AT1688" s="1">
        <v>0</v>
      </c>
      <c r="AU1688" s="1">
        <v>0</v>
      </c>
      <c r="AV1688" s="1">
        <v>1944501697.3008201</v>
      </c>
      <c r="AW1688" s="1">
        <v>1984435417.9325299</v>
      </c>
      <c r="AX1688" s="1">
        <v>1920553117.9325299</v>
      </c>
      <c r="AY1688" s="1">
        <v>1779886974.4113801</v>
      </c>
      <c r="AZ1688" s="1">
        <v>1713691142.1661201</v>
      </c>
      <c r="BA1688" s="1">
        <v>1713691142.1661201</v>
      </c>
      <c r="BB1688" s="1">
        <v>1648147034.2997701</v>
      </c>
      <c r="BC1688" s="1">
        <v>1584264734.2997701</v>
      </c>
      <c r="BD1688" s="1">
        <v>1443598590.77862</v>
      </c>
      <c r="BE1688" s="1">
        <v>1377402758.53337</v>
      </c>
      <c r="BF1688" s="1">
        <v>1377402758.53337</v>
      </c>
      <c r="BG1688" t="s">
        <v>39</v>
      </c>
    </row>
    <row r="1689" spans="1:59" x14ac:dyDescent="0.25">
      <c r="A1689">
        <v>2334</v>
      </c>
      <c r="B1689" t="s">
        <v>385</v>
      </c>
      <c r="C1689">
        <v>2019</v>
      </c>
      <c r="D1689" s="2">
        <v>35004</v>
      </c>
      <c r="E1689" s="7">
        <v>144299.18</v>
      </c>
      <c r="F1689" t="s">
        <v>45</v>
      </c>
      <c r="G1689" s="2">
        <v>150</v>
      </c>
      <c r="H1689" s="1">
        <v>1916469000</v>
      </c>
      <c r="I1689" s="1">
        <v>1172777829</v>
      </c>
      <c r="J1689" s="1">
        <v>170652404.80000001</v>
      </c>
      <c r="K1689" s="1">
        <v>295579767.95099998</v>
      </c>
      <c r="L1689" s="1">
        <v>7201632.9509999901</v>
      </c>
      <c r="M1689" s="1">
        <v>44868844.168070599</v>
      </c>
      <c r="N1689" s="1">
        <v>26501629.237580501</v>
      </c>
      <c r="O1689" s="1">
        <v>401982.98417745001</v>
      </c>
      <c r="P1689" s="1">
        <v>44868844.168070599</v>
      </c>
      <c r="Q1689" s="1">
        <v>27148875</v>
      </c>
      <c r="R1689" s="1">
        <v>4230509</v>
      </c>
      <c r="S1689" s="1">
        <v>284273</v>
      </c>
      <c r="T1689" s="1">
        <v>44.8163621742329</v>
      </c>
      <c r="U1689" s="1">
        <v>5.4682806939272197</v>
      </c>
      <c r="V1689" s="1">
        <v>138799</v>
      </c>
      <c r="W1689" s="1">
        <v>36.769999999999897</v>
      </c>
      <c r="X1689" s="1">
        <v>1.01</v>
      </c>
      <c r="Y1689" s="1">
        <v>600493620</v>
      </c>
      <c r="Z1689" s="1">
        <v>553303189.81349397</v>
      </c>
      <c r="AA1689" s="1">
        <v>3164256.3225999898</v>
      </c>
      <c r="AB1689" s="1">
        <v>536611320</v>
      </c>
      <c r="AC1689" s="1">
        <v>553303189.81349397</v>
      </c>
      <c r="AD1689" s="1">
        <v>3164256.3225999898</v>
      </c>
      <c r="AE1689" s="1">
        <v>536611320</v>
      </c>
      <c r="AF1689" s="1">
        <v>437199964.40483302</v>
      </c>
      <c r="AG1689" s="1">
        <v>3164256.3225999898</v>
      </c>
      <c r="AH1689" s="1">
        <v>536611320</v>
      </c>
      <c r="AI1689" s="1">
        <v>382563152.44781601</v>
      </c>
      <c r="AJ1689" s="1">
        <v>3164256.3225999898</v>
      </c>
      <c r="AK1689" s="1">
        <v>1388299077.96807</v>
      </c>
      <c r="AL1689" s="1">
        <v>1372482315.1041601</v>
      </c>
      <c r="AM1689" s="1">
        <v>1308600015.1041601</v>
      </c>
      <c r="AN1689" s="1">
        <v>1192496789.6954999</v>
      </c>
      <c r="AO1689" s="1">
        <v>1137859977.7384801</v>
      </c>
      <c r="AP1689" s="1">
        <v>329685013.123757</v>
      </c>
      <c r="AQ1689" s="1">
        <v>0</v>
      </c>
      <c r="AR1689" s="1">
        <v>0</v>
      </c>
      <c r="AS1689" s="1">
        <v>0</v>
      </c>
      <c r="AT1689" s="1">
        <v>0</v>
      </c>
      <c r="AU1689" s="1">
        <v>0</v>
      </c>
      <c r="AV1689" s="1">
        <v>1717984091.09182</v>
      </c>
      <c r="AW1689" s="1">
        <v>1702167328.2279201</v>
      </c>
      <c r="AX1689" s="1">
        <v>1638285028.2279201</v>
      </c>
      <c r="AY1689" s="1">
        <v>1522181802.8192599</v>
      </c>
      <c r="AZ1689" s="1">
        <v>1467544990.8622401</v>
      </c>
      <c r="BA1689" s="1">
        <v>1467544990.8622401</v>
      </c>
      <c r="BB1689" s="1">
        <v>1372482315.1041601</v>
      </c>
      <c r="BC1689" s="1">
        <v>1308600015.1041601</v>
      </c>
      <c r="BD1689" s="1">
        <v>1192496789.6954999</v>
      </c>
      <c r="BE1689" s="1">
        <v>1137859977.7384801</v>
      </c>
      <c r="BF1689" s="1">
        <v>1137859977.7384801</v>
      </c>
      <c r="BG1689" t="s">
        <v>39</v>
      </c>
    </row>
    <row r="1690" spans="1:59" x14ac:dyDescent="0.25">
      <c r="A1690">
        <v>2334</v>
      </c>
      <c r="B1690" t="s">
        <v>385</v>
      </c>
      <c r="C1690">
        <v>2020</v>
      </c>
      <c r="D1690" s="2">
        <v>34232</v>
      </c>
      <c r="E1690" s="7">
        <v>144299.18</v>
      </c>
      <c r="F1690" t="s">
        <v>45</v>
      </c>
      <c r="G1690" s="2">
        <v>150</v>
      </c>
      <c r="H1690" s="1">
        <v>1874202000</v>
      </c>
      <c r="I1690" s="1">
        <v>1263337361</v>
      </c>
      <c r="J1690" s="1">
        <v>461927355.19999999</v>
      </c>
      <c r="K1690" s="1">
        <v>237165436.69999999</v>
      </c>
      <c r="L1690" s="1">
        <v>6494210.4299999997</v>
      </c>
      <c r="M1690" s="1">
        <v>44868844.168070599</v>
      </c>
      <c r="N1690" s="1">
        <v>26501629.237580501</v>
      </c>
      <c r="O1690" s="1">
        <v>401982.98417745001</v>
      </c>
      <c r="P1690" s="1">
        <v>44868844.168070599</v>
      </c>
      <c r="Q1690" s="1">
        <v>27148875</v>
      </c>
      <c r="R1690" s="1">
        <v>4230509</v>
      </c>
      <c r="S1690" s="1">
        <v>284273</v>
      </c>
      <c r="T1690" s="1">
        <v>46.047001751892502</v>
      </c>
      <c r="U1690" s="1">
        <v>2.7952550403487399</v>
      </c>
      <c r="V1690" s="1">
        <v>138799</v>
      </c>
      <c r="W1690" s="1">
        <v>36.769999999999897</v>
      </c>
      <c r="X1690" s="1">
        <v>1.01</v>
      </c>
      <c r="Y1690" s="1">
        <v>587249960</v>
      </c>
      <c r="Z1690" s="1">
        <v>608195584.64319205</v>
      </c>
      <c r="AA1690" s="1">
        <v>3164256.3225999898</v>
      </c>
      <c r="AB1690" s="1">
        <v>524776560</v>
      </c>
      <c r="AC1690" s="1">
        <v>608195584.64319205</v>
      </c>
      <c r="AD1690" s="1">
        <v>3164256.3225999898</v>
      </c>
      <c r="AE1690" s="1">
        <v>524776560</v>
      </c>
      <c r="AF1690" s="1">
        <v>480573929.18123198</v>
      </c>
      <c r="AG1690" s="1">
        <v>3164256.3225999898</v>
      </c>
      <c r="AH1690" s="1">
        <v>524776560</v>
      </c>
      <c r="AI1690" s="1">
        <v>420516679.55207503</v>
      </c>
      <c r="AJ1690" s="1">
        <v>3164256.3225999898</v>
      </c>
      <c r="AK1690" s="1">
        <v>1770133560.3680699</v>
      </c>
      <c r="AL1690" s="1">
        <v>1705406000.3338599</v>
      </c>
      <c r="AM1690" s="1">
        <v>1642932600.3338599</v>
      </c>
      <c r="AN1690" s="1">
        <v>1515310944.8719001</v>
      </c>
      <c r="AO1690" s="1">
        <v>1455253695.2427399</v>
      </c>
      <c r="AP1690" s="1">
        <v>270563259.35175699</v>
      </c>
      <c r="AQ1690" s="1">
        <v>0</v>
      </c>
      <c r="AR1690" s="1">
        <v>0</v>
      </c>
      <c r="AS1690" s="1">
        <v>0</v>
      </c>
      <c r="AT1690" s="1">
        <v>0</v>
      </c>
      <c r="AU1690" s="1">
        <v>0</v>
      </c>
      <c r="AV1690" s="1">
        <v>2040696819.71982</v>
      </c>
      <c r="AW1690" s="1">
        <v>1975969259.6856201</v>
      </c>
      <c r="AX1690" s="1">
        <v>1913495859.6856201</v>
      </c>
      <c r="AY1690" s="1">
        <v>1785874204.22366</v>
      </c>
      <c r="AZ1690" s="1">
        <v>1725816954.5945001</v>
      </c>
      <c r="BA1690" s="1">
        <v>1725816954.5945001</v>
      </c>
      <c r="BB1690" s="1">
        <v>1705406000.3338599</v>
      </c>
      <c r="BC1690" s="1">
        <v>1642932600.3338599</v>
      </c>
      <c r="BD1690" s="1">
        <v>1515310944.8719001</v>
      </c>
      <c r="BE1690" s="1">
        <v>1455253695.2427399</v>
      </c>
      <c r="BF1690" s="1">
        <v>1455253695.2427399</v>
      </c>
      <c r="BG1690" t="s">
        <v>39</v>
      </c>
    </row>
    <row r="1691" spans="1:59" x14ac:dyDescent="0.25">
      <c r="A1691">
        <v>2334</v>
      </c>
      <c r="B1691" t="s">
        <v>385</v>
      </c>
      <c r="C1691">
        <v>2021</v>
      </c>
      <c r="D1691" s="2">
        <v>34232</v>
      </c>
      <c r="E1691" s="7">
        <v>144299.18</v>
      </c>
      <c r="F1691" t="s">
        <v>45</v>
      </c>
      <c r="G1691" s="2">
        <v>150</v>
      </c>
      <c r="H1691" s="1">
        <v>1874202000</v>
      </c>
      <c r="I1691" s="1">
        <v>1274233818</v>
      </c>
      <c r="J1691" s="1">
        <v>200756801.09999999</v>
      </c>
      <c r="K1691" s="1">
        <v>256066749.80000001</v>
      </c>
      <c r="L1691" s="1">
        <v>8436282.3900000006</v>
      </c>
      <c r="M1691" s="1">
        <v>44868844.168070599</v>
      </c>
      <c r="N1691" s="1">
        <v>26501629.237580501</v>
      </c>
      <c r="O1691" s="1">
        <v>401982.98417745001</v>
      </c>
      <c r="P1691" s="1">
        <v>44868844.168070599</v>
      </c>
      <c r="Q1691" s="1">
        <v>27148875</v>
      </c>
      <c r="R1691" s="1">
        <v>4230509</v>
      </c>
      <c r="S1691" s="1">
        <v>284273</v>
      </c>
      <c r="T1691" s="1">
        <v>44.206124413222902</v>
      </c>
      <c r="U1691" s="1">
        <v>2.1547350447326199</v>
      </c>
      <c r="V1691" s="1">
        <v>138799</v>
      </c>
      <c r="W1691" s="1">
        <v>36.769999999999897</v>
      </c>
      <c r="X1691" s="1">
        <v>1.01</v>
      </c>
      <c r="Y1691" s="1">
        <v>587249960</v>
      </c>
      <c r="Z1691" s="1">
        <v>591316450.46837902</v>
      </c>
      <c r="AA1691" s="1">
        <v>3164256.3225999898</v>
      </c>
      <c r="AB1691" s="1">
        <v>524776560</v>
      </c>
      <c r="AC1691" s="1">
        <v>591316450.46837902</v>
      </c>
      <c r="AD1691" s="1">
        <v>3164256.3225999898</v>
      </c>
      <c r="AE1691" s="1">
        <v>524776560</v>
      </c>
      <c r="AF1691" s="1">
        <v>467236654.07370901</v>
      </c>
      <c r="AG1691" s="1">
        <v>3164256.3225999898</v>
      </c>
      <c r="AH1691" s="1">
        <v>524776560</v>
      </c>
      <c r="AI1691" s="1">
        <v>408846161.65268803</v>
      </c>
      <c r="AJ1691" s="1">
        <v>3164256.3225999898</v>
      </c>
      <c r="AK1691" s="1">
        <v>1519859463.26807</v>
      </c>
      <c r="AL1691" s="1">
        <v>1427356312.0590501</v>
      </c>
      <c r="AM1691" s="1">
        <v>1364882912.0590501</v>
      </c>
      <c r="AN1691" s="1">
        <v>1240803115.6643801</v>
      </c>
      <c r="AO1691" s="1">
        <v>1182412623.24335</v>
      </c>
      <c r="AP1691" s="1">
        <v>291406644.41175699</v>
      </c>
      <c r="AQ1691" s="1">
        <v>0</v>
      </c>
      <c r="AR1691" s="1">
        <v>0</v>
      </c>
      <c r="AS1691" s="1">
        <v>0</v>
      </c>
      <c r="AT1691" s="1">
        <v>0</v>
      </c>
      <c r="AU1691" s="1">
        <v>0</v>
      </c>
      <c r="AV1691" s="1">
        <v>1811266107.6798201</v>
      </c>
      <c r="AW1691" s="1">
        <v>1718762956.4707999</v>
      </c>
      <c r="AX1691" s="1">
        <v>1656289556.4707999</v>
      </c>
      <c r="AY1691" s="1">
        <v>1532209760.0761299</v>
      </c>
      <c r="AZ1691" s="1">
        <v>1473819267.6551099</v>
      </c>
      <c r="BA1691" s="1">
        <v>1473819267.6551099</v>
      </c>
      <c r="BB1691" s="1">
        <v>1427356312.0590501</v>
      </c>
      <c r="BC1691" s="1">
        <v>1364882912.0590501</v>
      </c>
      <c r="BD1691" s="1">
        <v>1240803115.6643801</v>
      </c>
      <c r="BE1691" s="1">
        <v>1182412623.24335</v>
      </c>
      <c r="BF1691" s="1">
        <v>1182412623.24335</v>
      </c>
      <c r="BG1691" t="s">
        <v>39</v>
      </c>
    </row>
    <row r="1692" spans="1:59" x14ac:dyDescent="0.25">
      <c r="A1692">
        <v>2337</v>
      </c>
      <c r="B1692" t="s">
        <v>386</v>
      </c>
      <c r="C1692">
        <v>2017</v>
      </c>
      <c r="D1692" s="2">
        <v>24906</v>
      </c>
      <c r="E1692" s="7">
        <v>56505.37</v>
      </c>
      <c r="F1692" t="s">
        <v>51</v>
      </c>
      <c r="G1692" s="2">
        <v>247</v>
      </c>
      <c r="H1692" s="1">
        <v>2245400430</v>
      </c>
      <c r="I1692" s="1">
        <v>1329065154</v>
      </c>
      <c r="J1692" s="1">
        <v>603088</v>
      </c>
      <c r="K1692" s="1">
        <v>195551284</v>
      </c>
      <c r="L1692" s="1">
        <v>2261580</v>
      </c>
      <c r="M1692" s="1">
        <v>162148253.743844</v>
      </c>
      <c r="N1692" s="1">
        <v>70570286.931981593</v>
      </c>
      <c r="O1692" s="1">
        <v>43801045.870462902</v>
      </c>
      <c r="P1692" s="1">
        <v>66996954.036984697</v>
      </c>
      <c r="Q1692" s="1">
        <v>64338537</v>
      </c>
      <c r="R1692" s="1">
        <v>48376611</v>
      </c>
      <c r="S1692" s="1">
        <v>342504</v>
      </c>
      <c r="T1692" s="1">
        <v>54.804246881157198</v>
      </c>
      <c r="U1692" s="1">
        <v>9.7899999999999991</v>
      </c>
      <c r="V1692" s="1">
        <v>73642051</v>
      </c>
      <c r="W1692" s="1">
        <v>44.4</v>
      </c>
      <c r="X1692" s="1">
        <v>0.93</v>
      </c>
      <c r="Y1692" s="1">
        <v>427262430</v>
      </c>
      <c r="Z1692" s="1">
        <v>1662071239.7659199</v>
      </c>
      <c r="AA1692" s="1">
        <v>1885313093.33304</v>
      </c>
      <c r="AB1692" s="1">
        <v>381808980</v>
      </c>
      <c r="AC1692" s="1">
        <v>1662071239.7659199</v>
      </c>
      <c r="AD1692" s="1">
        <v>1885313093.33304</v>
      </c>
      <c r="AE1692" s="1">
        <v>381808980</v>
      </c>
      <c r="AF1692" s="1">
        <v>1310912364.79478</v>
      </c>
      <c r="AG1692" s="1">
        <v>1885313093.33304</v>
      </c>
      <c r="AH1692" s="1">
        <v>381808980</v>
      </c>
      <c r="AI1692" s="1">
        <v>1145661129.51424</v>
      </c>
      <c r="AJ1692" s="1">
        <v>1885313093.33304</v>
      </c>
      <c r="AK1692" s="1">
        <v>1491816495.74384</v>
      </c>
      <c r="AL1692" s="1">
        <v>4042246805.1359501</v>
      </c>
      <c r="AM1692" s="1">
        <v>3996793355.1359501</v>
      </c>
      <c r="AN1692" s="1">
        <v>3645634480.1648002</v>
      </c>
      <c r="AO1692" s="1">
        <v>3480383244.8842602</v>
      </c>
      <c r="AP1692" s="1">
        <v>312184196.80244398</v>
      </c>
      <c r="AQ1692" s="1">
        <v>0</v>
      </c>
      <c r="AR1692" s="1">
        <v>0</v>
      </c>
      <c r="AS1692" s="1">
        <v>0</v>
      </c>
      <c r="AT1692" s="1">
        <v>0</v>
      </c>
      <c r="AU1692" s="1">
        <v>0</v>
      </c>
      <c r="AV1692" s="1">
        <v>1804000692.5462799</v>
      </c>
      <c r="AW1692" s="1">
        <v>4354431001.9383898</v>
      </c>
      <c r="AX1692" s="1">
        <v>4308977551.9383898</v>
      </c>
      <c r="AY1692" s="1">
        <v>3957818676.9672499</v>
      </c>
      <c r="AZ1692" s="1">
        <v>3792567441.6867099</v>
      </c>
      <c r="BA1692" s="1">
        <v>2245400430</v>
      </c>
      <c r="BB1692" s="1">
        <v>4042246805.1359501</v>
      </c>
      <c r="BC1692" s="1">
        <v>3996793355.1359501</v>
      </c>
      <c r="BD1692" s="1">
        <v>3645634480.1648002</v>
      </c>
      <c r="BE1692" s="1">
        <v>3480383244.8842602</v>
      </c>
      <c r="BF1692" s="1">
        <v>1933216233.1975501</v>
      </c>
      <c r="BG1692" t="s">
        <v>75</v>
      </c>
    </row>
    <row r="1693" spans="1:59" x14ac:dyDescent="0.25">
      <c r="A1693">
        <v>2337</v>
      </c>
      <c r="B1693" t="s">
        <v>386</v>
      </c>
      <c r="C1693">
        <v>2018</v>
      </c>
      <c r="D1693" s="2">
        <v>22526</v>
      </c>
      <c r="E1693" s="7">
        <v>56505.37</v>
      </c>
      <c r="F1693" t="s">
        <v>51</v>
      </c>
      <c r="G1693" s="2">
        <v>247</v>
      </c>
      <c r="H1693" s="1">
        <v>2030831530</v>
      </c>
      <c r="I1693" s="1">
        <v>1365824009</v>
      </c>
      <c r="J1693" s="1">
        <v>619488</v>
      </c>
      <c r="K1693" s="1">
        <v>200868984</v>
      </c>
      <c r="L1693" s="1">
        <v>2323080</v>
      </c>
      <c r="M1693" s="1">
        <v>162148253.743844</v>
      </c>
      <c r="N1693" s="1">
        <v>70570286.931981593</v>
      </c>
      <c r="O1693" s="1">
        <v>43801045.870462902</v>
      </c>
      <c r="P1693" s="1">
        <v>66996954.036984697</v>
      </c>
      <c r="Q1693" s="1">
        <v>64338537</v>
      </c>
      <c r="R1693" s="1">
        <v>48376611</v>
      </c>
      <c r="S1693" s="1">
        <v>342504</v>
      </c>
      <c r="T1693" s="1">
        <v>54.587057557822902</v>
      </c>
      <c r="U1693" s="1">
        <v>7.1624999999999996</v>
      </c>
      <c r="V1693" s="1">
        <v>73642051</v>
      </c>
      <c r="W1693" s="1">
        <v>44.4</v>
      </c>
      <c r="X1693" s="1">
        <v>0.93</v>
      </c>
      <c r="Y1693" s="1">
        <v>386433530</v>
      </c>
      <c r="Z1693" s="1">
        <v>1751067687.16097</v>
      </c>
      <c r="AA1693" s="1">
        <v>1885313093.33304</v>
      </c>
      <c r="AB1693" s="1">
        <v>345323580</v>
      </c>
      <c r="AC1693" s="1">
        <v>1751067687.16097</v>
      </c>
      <c r="AD1693" s="1">
        <v>1885313093.33304</v>
      </c>
      <c r="AE1693" s="1">
        <v>345323580</v>
      </c>
      <c r="AF1693" s="1">
        <v>1381105832.1514599</v>
      </c>
      <c r="AG1693" s="1">
        <v>1885313093.33304</v>
      </c>
      <c r="AH1693" s="1">
        <v>345323580</v>
      </c>
      <c r="AI1693" s="1">
        <v>1207006135.6763899</v>
      </c>
      <c r="AJ1693" s="1">
        <v>1885313093.33304</v>
      </c>
      <c r="AK1693" s="1">
        <v>1528591750.74384</v>
      </c>
      <c r="AL1693" s="1">
        <v>4090430752.5310001</v>
      </c>
      <c r="AM1693" s="1">
        <v>4049320802.5310001</v>
      </c>
      <c r="AN1693" s="1">
        <v>3679358947.5214801</v>
      </c>
      <c r="AO1693" s="1">
        <v>3505259251.0464101</v>
      </c>
      <c r="AP1693" s="1">
        <v>317563396.80244398</v>
      </c>
      <c r="AQ1693" s="1">
        <v>0</v>
      </c>
      <c r="AR1693" s="1">
        <v>0</v>
      </c>
      <c r="AS1693" s="1">
        <v>0</v>
      </c>
      <c r="AT1693" s="1">
        <v>0</v>
      </c>
      <c r="AU1693" s="1">
        <v>0</v>
      </c>
      <c r="AV1693" s="1">
        <v>1846155147.5462799</v>
      </c>
      <c r="AW1693" s="1">
        <v>4407994149.3334398</v>
      </c>
      <c r="AX1693" s="1">
        <v>4366884199.3334398</v>
      </c>
      <c r="AY1693" s="1">
        <v>3996922344.3239298</v>
      </c>
      <c r="AZ1693" s="1">
        <v>3822822647.8488598</v>
      </c>
      <c r="BA1693" s="1">
        <v>2030831530</v>
      </c>
      <c r="BB1693" s="1">
        <v>4090430752.5310001</v>
      </c>
      <c r="BC1693" s="1">
        <v>4049320802.5310001</v>
      </c>
      <c r="BD1693" s="1">
        <v>3679358947.5214801</v>
      </c>
      <c r="BE1693" s="1">
        <v>3505259251.0464101</v>
      </c>
      <c r="BF1693" s="1">
        <v>1713268133.1975501</v>
      </c>
      <c r="BG1693" t="s">
        <v>75</v>
      </c>
    </row>
    <row r="1694" spans="1:59" x14ac:dyDescent="0.25">
      <c r="A1694">
        <v>2337</v>
      </c>
      <c r="B1694" t="s">
        <v>386</v>
      </c>
      <c r="C1694">
        <v>2019</v>
      </c>
      <c r="D1694" s="2">
        <v>22480</v>
      </c>
      <c r="E1694" s="7">
        <v>56505.37</v>
      </c>
      <c r="F1694" t="s">
        <v>51</v>
      </c>
      <c r="G1694" s="2">
        <v>247</v>
      </c>
      <c r="H1694" s="1">
        <v>2026684400</v>
      </c>
      <c r="I1694" s="1">
        <v>1325292598</v>
      </c>
      <c r="J1694" s="1">
        <v>601540</v>
      </c>
      <c r="K1694" s="1">
        <v>195049345</v>
      </c>
      <c r="L1694" s="1">
        <v>2255775</v>
      </c>
      <c r="M1694" s="1">
        <v>162148253.743844</v>
      </c>
      <c r="N1694" s="1">
        <v>70570286.931981593</v>
      </c>
      <c r="O1694" s="1">
        <v>43801045.870462902</v>
      </c>
      <c r="P1694" s="1">
        <v>66996954.036984697</v>
      </c>
      <c r="Q1694" s="1">
        <v>64338537</v>
      </c>
      <c r="R1694" s="1">
        <v>48376611</v>
      </c>
      <c r="S1694" s="1">
        <v>342504</v>
      </c>
      <c r="T1694" s="1">
        <v>51.736561218277402</v>
      </c>
      <c r="U1694" s="1">
        <v>10.75</v>
      </c>
      <c r="V1694" s="1">
        <v>73642051</v>
      </c>
      <c r="W1694" s="1">
        <v>44.4</v>
      </c>
      <c r="X1694" s="1">
        <v>0.93</v>
      </c>
      <c r="Y1694" s="1">
        <v>385644400</v>
      </c>
      <c r="Z1694" s="1">
        <v>1513356089.18784</v>
      </c>
      <c r="AA1694" s="1">
        <v>1885313093.33304</v>
      </c>
      <c r="AB1694" s="1">
        <v>344618400</v>
      </c>
      <c r="AC1694" s="1">
        <v>1513356089.18784</v>
      </c>
      <c r="AD1694" s="1">
        <v>1885313093.33304</v>
      </c>
      <c r="AE1694" s="1">
        <v>344618400</v>
      </c>
      <c r="AF1694" s="1">
        <v>1193617434.79372</v>
      </c>
      <c r="AG1694" s="1">
        <v>1885313093.33304</v>
      </c>
      <c r="AH1694" s="1">
        <v>344618400</v>
      </c>
      <c r="AI1694" s="1">
        <v>1043152185.66707</v>
      </c>
      <c r="AJ1694" s="1">
        <v>1885313093.33304</v>
      </c>
      <c r="AK1694" s="1">
        <v>1488042391.74384</v>
      </c>
      <c r="AL1694" s="1">
        <v>3851912076.5578699</v>
      </c>
      <c r="AM1694" s="1">
        <v>3810886076.5578699</v>
      </c>
      <c r="AN1694" s="1">
        <v>3491147422.1637402</v>
      </c>
      <c r="AO1694" s="1">
        <v>3340682173.0370898</v>
      </c>
      <c r="AP1694" s="1">
        <v>311676452.80244398</v>
      </c>
      <c r="AQ1694" s="1">
        <v>0</v>
      </c>
      <c r="AR1694" s="1">
        <v>0</v>
      </c>
      <c r="AS1694" s="1">
        <v>0</v>
      </c>
      <c r="AT1694" s="1">
        <v>0</v>
      </c>
      <c r="AU1694" s="1">
        <v>0</v>
      </c>
      <c r="AV1694" s="1">
        <v>1799718844.5462799</v>
      </c>
      <c r="AW1694" s="1">
        <v>4163588529.3603101</v>
      </c>
      <c r="AX1694" s="1">
        <v>4122562529.3603101</v>
      </c>
      <c r="AY1694" s="1">
        <v>3802823874.9661899</v>
      </c>
      <c r="AZ1694" s="1">
        <v>3652358625.83954</v>
      </c>
      <c r="BA1694" s="1">
        <v>2026684400</v>
      </c>
      <c r="BB1694" s="1">
        <v>3851912076.5578699</v>
      </c>
      <c r="BC1694" s="1">
        <v>3810886076.5578699</v>
      </c>
      <c r="BD1694" s="1">
        <v>3491147422.1637402</v>
      </c>
      <c r="BE1694" s="1">
        <v>3340682173.0370898</v>
      </c>
      <c r="BF1694" s="1">
        <v>1715007947.1975501</v>
      </c>
      <c r="BG1694" t="s">
        <v>75</v>
      </c>
    </row>
    <row r="1695" spans="1:59" x14ac:dyDescent="0.25">
      <c r="A1695">
        <v>2337</v>
      </c>
      <c r="B1695" t="s">
        <v>386</v>
      </c>
      <c r="C1695">
        <v>2020</v>
      </c>
      <c r="D1695" s="2">
        <v>22853</v>
      </c>
      <c r="E1695" s="7">
        <v>56505.37</v>
      </c>
      <c r="F1695" t="s">
        <v>51</v>
      </c>
      <c r="G1695" s="2">
        <v>247</v>
      </c>
      <c r="H1695" s="1">
        <v>2060312215</v>
      </c>
      <c r="I1695" s="1">
        <v>1530280000</v>
      </c>
      <c r="J1695" s="1">
        <v>800000</v>
      </c>
      <c r="K1695" s="1">
        <v>198882600</v>
      </c>
      <c r="L1695" s="1">
        <v>6979000</v>
      </c>
      <c r="M1695" s="1">
        <v>162148253.743844</v>
      </c>
      <c r="N1695" s="1">
        <v>70570286.931981593</v>
      </c>
      <c r="O1695" s="1">
        <v>43801045.870462902</v>
      </c>
      <c r="P1695" s="1">
        <v>66996954.036984697</v>
      </c>
      <c r="Q1695" s="1">
        <v>64338537</v>
      </c>
      <c r="R1695" s="1">
        <v>48376611</v>
      </c>
      <c r="S1695" s="1">
        <v>342504</v>
      </c>
      <c r="T1695" s="1">
        <v>54.464163377515398</v>
      </c>
      <c r="U1695" s="1">
        <v>3.8404532263318401</v>
      </c>
      <c r="V1695" s="1">
        <v>73642051</v>
      </c>
      <c r="W1695" s="1">
        <v>44.4</v>
      </c>
      <c r="X1695" s="1">
        <v>0.93</v>
      </c>
      <c r="Y1695" s="1">
        <v>392043215</v>
      </c>
      <c r="Z1695" s="1">
        <v>1869190723.4318099</v>
      </c>
      <c r="AA1695" s="1">
        <v>1885313093.33304</v>
      </c>
      <c r="AB1695" s="1">
        <v>350336490</v>
      </c>
      <c r="AC1695" s="1">
        <v>1869190723.4318099</v>
      </c>
      <c r="AD1695" s="1">
        <v>1885313093.33304</v>
      </c>
      <c r="AE1695" s="1">
        <v>350336490</v>
      </c>
      <c r="AF1695" s="1">
        <v>1474272084.6619999</v>
      </c>
      <c r="AG1695" s="1">
        <v>1885313093.33304</v>
      </c>
      <c r="AH1695" s="1">
        <v>350336490</v>
      </c>
      <c r="AI1695" s="1">
        <v>1288428019.3585601</v>
      </c>
      <c r="AJ1695" s="1">
        <v>1885313093.33304</v>
      </c>
      <c r="AK1695" s="1">
        <v>1693228253.74384</v>
      </c>
      <c r="AL1695" s="1">
        <v>4214343985.8018398</v>
      </c>
      <c r="AM1695" s="1">
        <v>4172637260.8018398</v>
      </c>
      <c r="AN1695" s="1">
        <v>3777718622.0320201</v>
      </c>
      <c r="AO1695" s="1">
        <v>3591874556.72858</v>
      </c>
      <c r="AP1695" s="1">
        <v>320232932.80244398</v>
      </c>
      <c r="AQ1695" s="1">
        <v>0</v>
      </c>
      <c r="AR1695" s="1">
        <v>0</v>
      </c>
      <c r="AS1695" s="1">
        <v>0</v>
      </c>
      <c r="AT1695" s="1">
        <v>0</v>
      </c>
      <c r="AU1695" s="1">
        <v>0</v>
      </c>
      <c r="AV1695" s="1">
        <v>2013461186.5462799</v>
      </c>
      <c r="AW1695" s="1">
        <v>4534576918.6042805</v>
      </c>
      <c r="AX1695" s="1">
        <v>4492870193.6042805</v>
      </c>
      <c r="AY1695" s="1">
        <v>4097951554.8344698</v>
      </c>
      <c r="AZ1695" s="1">
        <v>3912107489.5310302</v>
      </c>
      <c r="BA1695" s="1">
        <v>2060312215</v>
      </c>
      <c r="BB1695" s="1">
        <v>4214343985.8018398</v>
      </c>
      <c r="BC1695" s="1">
        <v>4172637260.8018398</v>
      </c>
      <c r="BD1695" s="1">
        <v>3777718622.0320201</v>
      </c>
      <c r="BE1695" s="1">
        <v>3591874556.72858</v>
      </c>
      <c r="BF1695" s="1">
        <v>1740079282.1975501</v>
      </c>
      <c r="BG1695" t="s">
        <v>75</v>
      </c>
    </row>
    <row r="1696" spans="1:59" x14ac:dyDescent="0.25">
      <c r="A1696">
        <v>2337</v>
      </c>
      <c r="B1696" t="s">
        <v>386</v>
      </c>
      <c r="C1696">
        <v>2021</v>
      </c>
      <c r="D1696" s="2">
        <v>22853</v>
      </c>
      <c r="E1696" s="7">
        <v>56505.37</v>
      </c>
      <c r="F1696" t="s">
        <v>51</v>
      </c>
      <c r="G1696" s="2">
        <v>247</v>
      </c>
      <c r="H1696" s="1">
        <v>2060312215</v>
      </c>
      <c r="I1696" s="1">
        <v>1491637700</v>
      </c>
      <c r="J1696" s="1">
        <v>334600</v>
      </c>
      <c r="K1696" s="1">
        <v>218966100</v>
      </c>
      <c r="L1696" s="1">
        <v>2542800</v>
      </c>
      <c r="M1696" s="1">
        <v>162148253.743844</v>
      </c>
      <c r="N1696" s="1">
        <v>70570286.931981593</v>
      </c>
      <c r="O1696" s="1">
        <v>43801045.870462902</v>
      </c>
      <c r="P1696" s="1">
        <v>66996954.036984697</v>
      </c>
      <c r="Q1696" s="1">
        <v>64338537</v>
      </c>
      <c r="R1696" s="1">
        <v>48376611</v>
      </c>
      <c r="S1696" s="1">
        <v>342504</v>
      </c>
      <c r="T1696" s="1">
        <v>53.977361641978398</v>
      </c>
      <c r="U1696" s="1">
        <v>7.4941154926108702</v>
      </c>
      <c r="V1696" s="1">
        <v>73642051</v>
      </c>
      <c r="W1696" s="1">
        <v>44.4</v>
      </c>
      <c r="X1696" s="1">
        <v>0.93</v>
      </c>
      <c r="Y1696" s="1">
        <v>392043215</v>
      </c>
      <c r="Z1696" s="1">
        <v>1716311432.6847501</v>
      </c>
      <c r="AA1696" s="1">
        <v>1885313093.33304</v>
      </c>
      <c r="AB1696" s="1">
        <v>350336490</v>
      </c>
      <c r="AC1696" s="1">
        <v>1716311432.6847501</v>
      </c>
      <c r="AD1696" s="1">
        <v>1885313093.33304</v>
      </c>
      <c r="AE1696" s="1">
        <v>350336490</v>
      </c>
      <c r="AF1696" s="1">
        <v>1353692805.1663699</v>
      </c>
      <c r="AG1696" s="1">
        <v>1885313093.33304</v>
      </c>
      <c r="AH1696" s="1">
        <v>350336490</v>
      </c>
      <c r="AI1696" s="1">
        <v>1183048745.1577201</v>
      </c>
      <c r="AJ1696" s="1">
        <v>1885313093.33304</v>
      </c>
      <c r="AK1696" s="1">
        <v>1654120553.74384</v>
      </c>
      <c r="AL1696" s="1">
        <v>4060999295.05477</v>
      </c>
      <c r="AM1696" s="1">
        <v>4019292570.05477</v>
      </c>
      <c r="AN1696" s="1">
        <v>3656673942.5363898</v>
      </c>
      <c r="AO1696" s="1">
        <v>3486029882.52775</v>
      </c>
      <c r="AP1696" s="1">
        <v>335880232.80244398</v>
      </c>
      <c r="AQ1696" s="1">
        <v>0</v>
      </c>
      <c r="AR1696" s="1">
        <v>0</v>
      </c>
      <c r="AS1696" s="1">
        <v>0</v>
      </c>
      <c r="AT1696" s="1">
        <v>0</v>
      </c>
      <c r="AU1696" s="1">
        <v>0</v>
      </c>
      <c r="AV1696" s="1">
        <v>1990000786.5462799</v>
      </c>
      <c r="AW1696" s="1">
        <v>4396879527.8572197</v>
      </c>
      <c r="AX1696" s="1">
        <v>4355172802.8572197</v>
      </c>
      <c r="AY1696" s="1">
        <v>3992554175.33884</v>
      </c>
      <c r="AZ1696" s="1">
        <v>3821910115.3301902</v>
      </c>
      <c r="BA1696" s="1">
        <v>2060312215</v>
      </c>
      <c r="BB1696" s="1">
        <v>4060999295.05477</v>
      </c>
      <c r="BC1696" s="1">
        <v>4019292570.05477</v>
      </c>
      <c r="BD1696" s="1">
        <v>3656673942.5363898</v>
      </c>
      <c r="BE1696" s="1">
        <v>3486029882.52775</v>
      </c>
      <c r="BF1696" s="1">
        <v>1724431982.1975501</v>
      </c>
      <c r="BG1696" t="s">
        <v>75</v>
      </c>
    </row>
    <row r="1697" spans="1:59" x14ac:dyDescent="0.25">
      <c r="A1697">
        <v>2341</v>
      </c>
      <c r="B1697" t="s">
        <v>387</v>
      </c>
      <c r="C1697">
        <v>2017</v>
      </c>
      <c r="D1697" s="2">
        <v>88654</v>
      </c>
      <c r="E1697" s="7">
        <v>52952.24</v>
      </c>
      <c r="F1697" t="s">
        <v>45</v>
      </c>
      <c r="G1697" s="2">
        <v>100</v>
      </c>
      <c r="H1697" s="1">
        <v>3366863102</v>
      </c>
      <c r="I1697" s="1">
        <v>1742931985.9719999</v>
      </c>
      <c r="J1697" s="1">
        <v>80530041.959999993</v>
      </c>
      <c r="K1697" s="1">
        <v>617526650.70000005</v>
      </c>
      <c r="L1697" s="1">
        <v>4729932.7960000001</v>
      </c>
      <c r="M1697" s="1">
        <v>135233120.00435299</v>
      </c>
      <c r="N1697" s="1">
        <v>43738735.908730701</v>
      </c>
      <c r="O1697" s="1">
        <v>87129035.833294198</v>
      </c>
      <c r="P1697" s="1">
        <v>84241886.862545997</v>
      </c>
      <c r="Q1697" s="1">
        <v>18047271</v>
      </c>
      <c r="R1697" s="1">
        <v>9201217</v>
      </c>
      <c r="S1697" s="1">
        <v>216859</v>
      </c>
      <c r="T1697" s="1">
        <v>51.986889541653298</v>
      </c>
      <c r="U1697" s="1">
        <v>3.4896326221543399</v>
      </c>
      <c r="V1697" s="1">
        <v>0</v>
      </c>
      <c r="Y1697" s="1">
        <v>1520859370</v>
      </c>
      <c r="Z1697" s="1">
        <v>484907569.40787798</v>
      </c>
      <c r="AA1697" s="1">
        <v>0</v>
      </c>
      <c r="AB1697" s="1">
        <v>1359065820</v>
      </c>
      <c r="AC1697" s="1">
        <v>484907569.40787798</v>
      </c>
      <c r="AD1697" s="1">
        <v>0</v>
      </c>
      <c r="AE1697" s="1">
        <v>1359065820</v>
      </c>
      <c r="AF1697" s="1">
        <v>383250334.43830103</v>
      </c>
      <c r="AG1697" s="1">
        <v>0</v>
      </c>
      <c r="AH1697" s="1">
        <v>1359065820</v>
      </c>
      <c r="AI1697" s="1">
        <v>335411635.62908798</v>
      </c>
      <c r="AJ1697" s="1">
        <v>0</v>
      </c>
      <c r="AK1697" s="1">
        <v>1958695147.9363501</v>
      </c>
      <c r="AL1697" s="1">
        <v>2170538868.2304201</v>
      </c>
      <c r="AM1697" s="1">
        <v>2008745318.2304201</v>
      </c>
      <c r="AN1697" s="1">
        <v>1907088083.2608399</v>
      </c>
      <c r="AO1697" s="1">
        <v>1859249384.4516301</v>
      </c>
      <c r="AP1697" s="1">
        <v>753124355.23802495</v>
      </c>
      <c r="AQ1697" s="1">
        <v>749616901.79999995</v>
      </c>
      <c r="AR1697" s="1">
        <v>325580830.23456299</v>
      </c>
      <c r="AS1697" s="1">
        <v>301311797.73456299</v>
      </c>
      <c r="AT1697" s="1">
        <v>286063212.48912698</v>
      </c>
      <c r="AU1697" s="1">
        <v>278887407.66774499</v>
      </c>
      <c r="AV1697" s="1">
        <v>2711819503.1743698</v>
      </c>
      <c r="AW1697" s="1">
        <v>3249244053.7030101</v>
      </c>
      <c r="AX1697" s="1">
        <v>3063181471.2030101</v>
      </c>
      <c r="AY1697" s="1">
        <v>2946275650.9879899</v>
      </c>
      <c r="AZ1697" s="1">
        <v>2891261147.3573999</v>
      </c>
      <c r="BA1697" s="1">
        <v>2891261147.3573999</v>
      </c>
      <c r="BB1697" s="1">
        <v>2496119698.4649801</v>
      </c>
      <c r="BC1697" s="1">
        <v>2310057115.9649801</v>
      </c>
      <c r="BD1697" s="1">
        <v>2193151295.74997</v>
      </c>
      <c r="BE1697" s="1">
        <v>2138136792.11937</v>
      </c>
      <c r="BF1697" s="1">
        <v>2138136792.11937</v>
      </c>
      <c r="BG1697" t="s">
        <v>39</v>
      </c>
    </row>
    <row r="1698" spans="1:59" x14ac:dyDescent="0.25">
      <c r="A1698">
        <v>2341</v>
      </c>
      <c r="B1698" t="s">
        <v>387</v>
      </c>
      <c r="C1698">
        <v>2018</v>
      </c>
      <c r="D1698" s="2">
        <v>88654</v>
      </c>
      <c r="E1698" s="7">
        <v>52952.24</v>
      </c>
      <c r="F1698" t="s">
        <v>45</v>
      </c>
      <c r="G1698" s="2">
        <v>100</v>
      </c>
      <c r="H1698" s="1">
        <v>3366863102</v>
      </c>
      <c r="I1698" s="1">
        <v>1734442344</v>
      </c>
      <c r="J1698" s="1">
        <v>96909388.547999993</v>
      </c>
      <c r="K1698" s="1">
        <v>626191336.99199998</v>
      </c>
      <c r="L1698" s="1">
        <v>7303231.676</v>
      </c>
      <c r="M1698" s="1">
        <v>135233120.00435299</v>
      </c>
      <c r="N1698" s="1">
        <v>43738735.908730701</v>
      </c>
      <c r="O1698" s="1">
        <v>87129035.833294198</v>
      </c>
      <c r="P1698" s="1">
        <v>84241886.862545997</v>
      </c>
      <c r="Q1698" s="1">
        <v>18047271</v>
      </c>
      <c r="R1698" s="1">
        <v>9201217</v>
      </c>
      <c r="S1698" s="1">
        <v>216859</v>
      </c>
      <c r="T1698" s="1">
        <v>52.848342613797499</v>
      </c>
      <c r="U1698" s="1">
        <v>2.02836828256858</v>
      </c>
      <c r="V1698" s="1">
        <v>0</v>
      </c>
      <c r="Y1698" s="1">
        <v>1520859370</v>
      </c>
      <c r="Z1698" s="1">
        <v>508131630.43905997</v>
      </c>
      <c r="AA1698" s="1">
        <v>0</v>
      </c>
      <c r="AB1698" s="1">
        <v>1359065820</v>
      </c>
      <c r="AC1698" s="1">
        <v>508131630.43905997</v>
      </c>
      <c r="AD1698" s="1">
        <v>0</v>
      </c>
      <c r="AE1698" s="1">
        <v>1359065820</v>
      </c>
      <c r="AF1698" s="1">
        <v>401605645.26193798</v>
      </c>
      <c r="AG1698" s="1">
        <v>0</v>
      </c>
      <c r="AH1698" s="1">
        <v>1359065820</v>
      </c>
      <c r="AI1698" s="1">
        <v>351475769.88446802</v>
      </c>
      <c r="AJ1698" s="1">
        <v>0</v>
      </c>
      <c r="AK1698" s="1">
        <v>1966584852.55235</v>
      </c>
      <c r="AL1698" s="1">
        <v>2210142275.8495998</v>
      </c>
      <c r="AM1698" s="1">
        <v>2048348725.8496001</v>
      </c>
      <c r="AN1698" s="1">
        <v>1941822740.6724801</v>
      </c>
      <c r="AO1698" s="1">
        <v>1891692865.2950101</v>
      </c>
      <c r="AP1698" s="1">
        <v>764362340.41002405</v>
      </c>
      <c r="AQ1698" s="1">
        <v>749616901.79999995</v>
      </c>
      <c r="AR1698" s="1">
        <v>331521341.37744099</v>
      </c>
      <c r="AS1698" s="1">
        <v>307252308.87744099</v>
      </c>
      <c r="AT1698" s="1">
        <v>291273411.10087198</v>
      </c>
      <c r="AU1698" s="1">
        <v>283753929.79425198</v>
      </c>
      <c r="AV1698" s="1">
        <v>2730947192.9623699</v>
      </c>
      <c r="AW1698" s="1">
        <v>3306025957.6370702</v>
      </c>
      <c r="AX1698" s="1">
        <v>3119963375.1370702</v>
      </c>
      <c r="AY1698" s="1">
        <v>2997458492.1833801</v>
      </c>
      <c r="AZ1698" s="1">
        <v>2939809135.49929</v>
      </c>
      <c r="BA1698" s="1">
        <v>2939809135.49929</v>
      </c>
      <c r="BB1698" s="1">
        <v>2541663617.2270398</v>
      </c>
      <c r="BC1698" s="1">
        <v>2355601034.7270398</v>
      </c>
      <c r="BD1698" s="1">
        <v>2233096151.7733498</v>
      </c>
      <c r="BE1698" s="1">
        <v>2175446795.0892601</v>
      </c>
      <c r="BF1698" s="1">
        <v>2175446795.0892601</v>
      </c>
      <c r="BG1698" t="s">
        <v>39</v>
      </c>
    </row>
    <row r="1699" spans="1:59" x14ac:dyDescent="0.25">
      <c r="A1699">
        <v>2341</v>
      </c>
      <c r="B1699" t="s">
        <v>387</v>
      </c>
      <c r="C1699">
        <v>2019</v>
      </c>
      <c r="D1699" s="2">
        <v>88654</v>
      </c>
      <c r="E1699" s="7">
        <v>52952.24</v>
      </c>
      <c r="F1699" t="s">
        <v>45</v>
      </c>
      <c r="G1699" s="2">
        <v>100</v>
      </c>
      <c r="H1699" s="1">
        <v>3366863102</v>
      </c>
      <c r="I1699" s="1">
        <v>1657278186</v>
      </c>
      <c r="J1699" s="1">
        <v>83092005</v>
      </c>
      <c r="K1699" s="1">
        <v>616835943</v>
      </c>
      <c r="L1699" s="1">
        <v>5213616</v>
      </c>
      <c r="M1699" s="1">
        <v>135233120.00435299</v>
      </c>
      <c r="N1699" s="1">
        <v>43738735.908730701</v>
      </c>
      <c r="O1699" s="1">
        <v>87129035.833294198</v>
      </c>
      <c r="P1699" s="1">
        <v>84241886.862545997</v>
      </c>
      <c r="Q1699" s="1">
        <v>18047271</v>
      </c>
      <c r="R1699" s="1">
        <v>9201217</v>
      </c>
      <c r="S1699" s="1">
        <v>216859</v>
      </c>
      <c r="T1699" s="1">
        <v>48.747305276217801</v>
      </c>
      <c r="U1699" s="1">
        <v>5.4290361902110504</v>
      </c>
      <c r="V1699" s="1">
        <v>0</v>
      </c>
      <c r="Y1699" s="1">
        <v>1520859370</v>
      </c>
      <c r="Z1699" s="1">
        <v>433124632.35434002</v>
      </c>
      <c r="AA1699" s="1">
        <v>0</v>
      </c>
      <c r="AB1699" s="1">
        <v>1359065820</v>
      </c>
      <c r="AC1699" s="1">
        <v>433124632.35434002</v>
      </c>
      <c r="AD1699" s="1">
        <v>0</v>
      </c>
      <c r="AE1699" s="1">
        <v>1359065820</v>
      </c>
      <c r="AF1699" s="1">
        <v>342323301.74998897</v>
      </c>
      <c r="AG1699" s="1">
        <v>0</v>
      </c>
      <c r="AH1699" s="1">
        <v>1359065820</v>
      </c>
      <c r="AI1699" s="1">
        <v>299593263.81853002</v>
      </c>
      <c r="AJ1699" s="1">
        <v>0</v>
      </c>
      <c r="AK1699" s="1">
        <v>1875603311.0043499</v>
      </c>
      <c r="AL1699" s="1">
        <v>2121317894.2168801</v>
      </c>
      <c r="AM1699" s="1">
        <v>1959524344.2168801</v>
      </c>
      <c r="AN1699" s="1">
        <v>1868723013.61253</v>
      </c>
      <c r="AO1699" s="1">
        <v>1825992975.6810701</v>
      </c>
      <c r="AP1699" s="1">
        <v>752917330.74202394</v>
      </c>
      <c r="AQ1699" s="1">
        <v>749616901.79999995</v>
      </c>
      <c r="AR1699" s="1">
        <v>318197684.13253301</v>
      </c>
      <c r="AS1699" s="1">
        <v>293928651.63253301</v>
      </c>
      <c r="AT1699" s="1">
        <v>280308452.04188001</v>
      </c>
      <c r="AU1699" s="1">
        <v>273898946.35216099</v>
      </c>
      <c r="AV1699" s="1">
        <v>2628520641.7463698</v>
      </c>
      <c r="AW1699" s="1">
        <v>3192432909.0914402</v>
      </c>
      <c r="AX1699" s="1">
        <v>3006370326.5914402</v>
      </c>
      <c r="AY1699" s="1">
        <v>2901948796.39644</v>
      </c>
      <c r="AZ1699" s="1">
        <v>2852809252.77526</v>
      </c>
      <c r="BA1699" s="1">
        <v>2852809252.77526</v>
      </c>
      <c r="BB1699" s="1">
        <v>2439515578.3494101</v>
      </c>
      <c r="BC1699" s="1">
        <v>2253452995.8494101</v>
      </c>
      <c r="BD1699" s="1">
        <v>2149031465.6544099</v>
      </c>
      <c r="BE1699" s="1">
        <v>2099891922.0332301</v>
      </c>
      <c r="BF1699" s="1">
        <v>2099891922.0332301</v>
      </c>
      <c r="BG1699" t="s">
        <v>39</v>
      </c>
    </row>
    <row r="1700" spans="1:59" x14ac:dyDescent="0.25">
      <c r="A1700">
        <v>2341</v>
      </c>
      <c r="B1700" t="s">
        <v>387</v>
      </c>
      <c r="C1700">
        <v>2020</v>
      </c>
      <c r="D1700" s="2">
        <v>76443</v>
      </c>
      <c r="E1700" s="7">
        <v>52952.24</v>
      </c>
      <c r="F1700" t="s">
        <v>45</v>
      </c>
      <c r="G1700" s="2">
        <v>100</v>
      </c>
      <c r="H1700" s="1">
        <v>2921161602</v>
      </c>
      <c r="I1700" s="1">
        <v>1696982892</v>
      </c>
      <c r="J1700" s="1">
        <v>5361288.6840000004</v>
      </c>
      <c r="K1700" s="1">
        <v>568071436.89999998</v>
      </c>
      <c r="L1700" s="1">
        <v>73162477.810000002</v>
      </c>
      <c r="M1700" s="1">
        <v>135233120.00435299</v>
      </c>
      <c r="N1700" s="1">
        <v>43738735.908730701</v>
      </c>
      <c r="O1700" s="1">
        <v>87129035.833294198</v>
      </c>
      <c r="P1700" s="1">
        <v>84241886.862545997</v>
      </c>
      <c r="Q1700" s="1">
        <v>18047271</v>
      </c>
      <c r="R1700" s="1">
        <v>9201217</v>
      </c>
      <c r="S1700" s="1">
        <v>216859</v>
      </c>
      <c r="T1700" s="1">
        <v>50.187395232895703</v>
      </c>
      <c r="U1700" s="1">
        <v>2.1127040796773402</v>
      </c>
      <c r="V1700" s="1">
        <v>0</v>
      </c>
      <c r="Y1700" s="1">
        <v>1311379665</v>
      </c>
      <c r="Z1700" s="1">
        <v>480682478.10050398</v>
      </c>
      <c r="AA1700" s="1">
        <v>0</v>
      </c>
      <c r="AB1700" s="1">
        <v>1171871190</v>
      </c>
      <c r="AC1700" s="1">
        <v>480682478.10050398</v>
      </c>
      <c r="AD1700" s="1">
        <v>0</v>
      </c>
      <c r="AE1700" s="1">
        <v>1171871190</v>
      </c>
      <c r="AF1700" s="1">
        <v>379911001.83402503</v>
      </c>
      <c r="AG1700" s="1">
        <v>0</v>
      </c>
      <c r="AH1700" s="1">
        <v>1171871190</v>
      </c>
      <c r="AI1700" s="1">
        <v>332489130.6498</v>
      </c>
      <c r="AJ1700" s="1">
        <v>0</v>
      </c>
      <c r="AK1700" s="1">
        <v>1837577300.68835</v>
      </c>
      <c r="AL1700" s="1">
        <v>1881665318.6470499</v>
      </c>
      <c r="AM1700" s="1">
        <v>1742156843.6470499</v>
      </c>
      <c r="AN1700" s="1">
        <v>1641385367.3805699</v>
      </c>
      <c r="AO1700" s="1">
        <v>1593963496.1963401</v>
      </c>
      <c r="AP1700" s="1">
        <v>772101686.45202398</v>
      </c>
      <c r="AQ1700" s="1">
        <v>749616901.79999995</v>
      </c>
      <c r="AR1700" s="1">
        <v>282249797.79705697</v>
      </c>
      <c r="AS1700" s="1">
        <v>261323526.547057</v>
      </c>
      <c r="AT1700" s="1">
        <v>246207805.10708499</v>
      </c>
      <c r="AU1700" s="1">
        <v>239094524.429452</v>
      </c>
      <c r="AV1700" s="1">
        <v>2609678987.1403699</v>
      </c>
      <c r="AW1700" s="1">
        <v>2936016802.8961301</v>
      </c>
      <c r="AX1700" s="1">
        <v>2775582056.6461301</v>
      </c>
      <c r="AY1700" s="1">
        <v>2659694858.9396801</v>
      </c>
      <c r="AZ1700" s="1">
        <v>2605159707.0778198</v>
      </c>
      <c r="BA1700" s="1">
        <v>2605159707.0778198</v>
      </c>
      <c r="BB1700" s="1">
        <v>2163915116.4440999</v>
      </c>
      <c r="BC1700" s="1">
        <v>2003480370.1940999</v>
      </c>
      <c r="BD1700" s="1">
        <v>1887593172.4876499</v>
      </c>
      <c r="BE1700" s="1">
        <v>1833058020.6257901</v>
      </c>
      <c r="BF1700" s="1">
        <v>1833058020.6257901</v>
      </c>
      <c r="BG1700" t="s">
        <v>39</v>
      </c>
    </row>
    <row r="1701" spans="1:59" x14ac:dyDescent="0.25">
      <c r="A1701">
        <v>2341</v>
      </c>
      <c r="B1701" t="s">
        <v>387</v>
      </c>
      <c r="C1701">
        <v>2021</v>
      </c>
      <c r="D1701" s="2">
        <v>76443</v>
      </c>
      <c r="E1701" s="7">
        <v>52952.24</v>
      </c>
      <c r="F1701" t="s">
        <v>45</v>
      </c>
      <c r="G1701" s="2">
        <v>100</v>
      </c>
      <c r="H1701" s="1">
        <v>2921161602</v>
      </c>
      <c r="I1701" s="1">
        <v>1676503395</v>
      </c>
      <c r="J1701" s="1">
        <v>150543162</v>
      </c>
      <c r="K1701" s="1">
        <v>595329777</v>
      </c>
      <c r="L1701" s="1">
        <v>5539467</v>
      </c>
      <c r="M1701" s="1">
        <v>135233120.00435299</v>
      </c>
      <c r="N1701" s="1">
        <v>43738735.908730701</v>
      </c>
      <c r="O1701" s="1">
        <v>87129035.833294198</v>
      </c>
      <c r="P1701" s="1">
        <v>84241886.862545997</v>
      </c>
      <c r="Q1701" s="1">
        <v>18047271</v>
      </c>
      <c r="R1701" s="1">
        <v>9201217</v>
      </c>
      <c r="S1701" s="1">
        <v>216859</v>
      </c>
      <c r="T1701" s="1">
        <v>49.982128075328603</v>
      </c>
      <c r="U1701" s="1">
        <v>2.73880664156313</v>
      </c>
      <c r="V1701" s="1">
        <v>0</v>
      </c>
      <c r="Y1701" s="1">
        <v>1311379665</v>
      </c>
      <c r="Z1701" s="1">
        <v>472369895.17218697</v>
      </c>
      <c r="AA1701" s="1">
        <v>0</v>
      </c>
      <c r="AB1701" s="1">
        <v>1171871190</v>
      </c>
      <c r="AC1701" s="1">
        <v>472369895.17218697</v>
      </c>
      <c r="AD1701" s="1">
        <v>0</v>
      </c>
      <c r="AE1701" s="1">
        <v>1171871190</v>
      </c>
      <c r="AF1701" s="1">
        <v>373341089.56968701</v>
      </c>
      <c r="AG1701" s="1">
        <v>0</v>
      </c>
      <c r="AH1701" s="1">
        <v>1171871190</v>
      </c>
      <c r="AI1701" s="1">
        <v>326739298.69792199</v>
      </c>
      <c r="AJ1701" s="1">
        <v>0</v>
      </c>
      <c r="AK1701" s="1">
        <v>1962279677.0043499</v>
      </c>
      <c r="AL1701" s="1">
        <v>2018534609.03473</v>
      </c>
      <c r="AM1701" s="1">
        <v>1879026134.03473</v>
      </c>
      <c r="AN1701" s="1">
        <v>1779997328.43223</v>
      </c>
      <c r="AO1701" s="1">
        <v>1733395537.5604601</v>
      </c>
      <c r="AP1701" s="1">
        <v>731737015.74202394</v>
      </c>
      <c r="AQ1701" s="1">
        <v>749616901.79999995</v>
      </c>
      <c r="AR1701" s="1">
        <v>302780191.35521001</v>
      </c>
      <c r="AS1701" s="1">
        <v>281853920.10521001</v>
      </c>
      <c r="AT1701" s="1">
        <v>266999599.26483399</v>
      </c>
      <c r="AU1701" s="1">
        <v>260009330.63407001</v>
      </c>
      <c r="AV1701" s="1">
        <v>2694016692.7463698</v>
      </c>
      <c r="AW1701" s="1">
        <v>3053051816.1319599</v>
      </c>
      <c r="AX1701" s="1">
        <v>2892617069.8819599</v>
      </c>
      <c r="AY1701" s="1">
        <v>2778733943.4390898</v>
      </c>
      <c r="AZ1701" s="1">
        <v>2725141883.9365602</v>
      </c>
      <c r="BA1701" s="1">
        <v>2725141883.9365602</v>
      </c>
      <c r="BB1701" s="1">
        <v>2321314800.3899398</v>
      </c>
      <c r="BC1701" s="1">
        <v>2160880054.1399398</v>
      </c>
      <c r="BD1701" s="1">
        <v>2046996927.6970601</v>
      </c>
      <c r="BE1701" s="1">
        <v>1993404868.19453</v>
      </c>
      <c r="BF1701" s="1">
        <v>1993404868.19453</v>
      </c>
      <c r="BG1701" t="s">
        <v>39</v>
      </c>
    </row>
    <row r="1702" spans="1:59" x14ac:dyDescent="0.25">
      <c r="A1702">
        <v>2345</v>
      </c>
      <c r="B1702" t="s">
        <v>388</v>
      </c>
      <c r="C1702">
        <v>2017</v>
      </c>
      <c r="D1702" s="2">
        <v>26174</v>
      </c>
      <c r="E1702" s="7">
        <v>133847.32</v>
      </c>
      <c r="F1702" t="s">
        <v>45</v>
      </c>
      <c r="G1702" s="2">
        <v>150</v>
      </c>
      <c r="H1702" s="1">
        <v>1433026500</v>
      </c>
      <c r="I1702" s="1">
        <v>929729999.99999905</v>
      </c>
      <c r="J1702" s="1">
        <v>18290000</v>
      </c>
      <c r="K1702" s="1">
        <v>148580000</v>
      </c>
      <c r="L1702" s="1">
        <v>380000</v>
      </c>
      <c r="M1702" s="1">
        <v>68593824.609806404</v>
      </c>
      <c r="N1702" s="1">
        <v>0</v>
      </c>
      <c r="O1702" s="1">
        <v>2802405.76514256</v>
      </c>
      <c r="P1702" s="1">
        <v>68593824.609806404</v>
      </c>
      <c r="Q1702" s="1">
        <v>21144590</v>
      </c>
      <c r="R1702" s="1">
        <v>7172792</v>
      </c>
      <c r="S1702" s="1">
        <v>344425</v>
      </c>
      <c r="T1702" s="1">
        <v>55.696816549450098</v>
      </c>
      <c r="U1702" s="1">
        <v>3.7357014084185098</v>
      </c>
      <c r="V1702" s="1">
        <v>0</v>
      </c>
      <c r="Y1702" s="1">
        <v>449014970</v>
      </c>
      <c r="Z1702" s="1">
        <v>593021872.37134302</v>
      </c>
      <c r="AA1702" s="1">
        <v>0</v>
      </c>
      <c r="AB1702" s="1">
        <v>401247420</v>
      </c>
      <c r="AC1702" s="1">
        <v>593021872.37134302</v>
      </c>
      <c r="AD1702" s="1">
        <v>0</v>
      </c>
      <c r="AE1702" s="1">
        <v>401247420</v>
      </c>
      <c r="AF1702" s="1">
        <v>469362615.650545</v>
      </c>
      <c r="AG1702" s="1">
        <v>0</v>
      </c>
      <c r="AH1702" s="1">
        <v>401247420</v>
      </c>
      <c r="AI1702" s="1">
        <v>411170024.25252301</v>
      </c>
      <c r="AJ1702" s="1">
        <v>0</v>
      </c>
      <c r="AK1702" s="1">
        <v>1016613824.6098</v>
      </c>
      <c r="AL1702" s="1">
        <v>1128920666.9811399</v>
      </c>
      <c r="AM1702" s="1">
        <v>1081153116.9811399</v>
      </c>
      <c r="AN1702" s="1">
        <v>957493860.26035094</v>
      </c>
      <c r="AO1702" s="1">
        <v>899301268.86232901</v>
      </c>
      <c r="AP1702" s="1">
        <v>151762405.76514199</v>
      </c>
      <c r="AQ1702" s="1">
        <v>0</v>
      </c>
      <c r="AR1702" s="1">
        <v>0</v>
      </c>
      <c r="AS1702" s="1">
        <v>0</v>
      </c>
      <c r="AT1702" s="1">
        <v>0</v>
      </c>
      <c r="AU1702" s="1">
        <v>0</v>
      </c>
      <c r="AV1702" s="1">
        <v>1168376230.3749399</v>
      </c>
      <c r="AW1702" s="1">
        <v>1280683072.74629</v>
      </c>
      <c r="AX1702" s="1">
        <v>1232915522.74629</v>
      </c>
      <c r="AY1702" s="1">
        <v>1109256266.02549</v>
      </c>
      <c r="AZ1702" s="1">
        <v>1051063674.62747</v>
      </c>
      <c r="BA1702" s="1">
        <v>1051063674.62747</v>
      </c>
      <c r="BB1702" s="1">
        <v>1128920666.9811399</v>
      </c>
      <c r="BC1702" s="1">
        <v>1081153116.9811399</v>
      </c>
      <c r="BD1702" s="1">
        <v>957493860.26035094</v>
      </c>
      <c r="BE1702" s="1">
        <v>899301268.86232901</v>
      </c>
      <c r="BF1702" s="1">
        <v>899301268.86232901</v>
      </c>
      <c r="BG1702" t="s">
        <v>39</v>
      </c>
    </row>
    <row r="1703" spans="1:59" x14ac:dyDescent="0.25">
      <c r="A1703">
        <v>2345</v>
      </c>
      <c r="B1703" t="s">
        <v>388</v>
      </c>
      <c r="C1703">
        <v>2018</v>
      </c>
      <c r="D1703" s="2">
        <v>26174</v>
      </c>
      <c r="E1703" s="7">
        <v>133847.32</v>
      </c>
      <c r="F1703" t="s">
        <v>45</v>
      </c>
      <c r="G1703" s="2">
        <v>150</v>
      </c>
      <c r="H1703" s="1">
        <v>1433026500</v>
      </c>
      <c r="I1703" s="1">
        <v>992998337.39999998</v>
      </c>
      <c r="J1703" s="1">
        <v>31587995.940000001</v>
      </c>
      <c r="K1703" s="1">
        <v>122728520.59999999</v>
      </c>
      <c r="L1703" s="1">
        <v>1694425.2</v>
      </c>
      <c r="M1703" s="1">
        <v>68593824.609806404</v>
      </c>
      <c r="N1703" s="1">
        <v>0</v>
      </c>
      <c r="O1703" s="1">
        <v>2802405.76514256</v>
      </c>
      <c r="P1703" s="1">
        <v>68593824.609806404</v>
      </c>
      <c r="Q1703" s="1">
        <v>21144590</v>
      </c>
      <c r="R1703" s="1">
        <v>7172792</v>
      </c>
      <c r="S1703" s="1">
        <v>344425</v>
      </c>
      <c r="T1703" s="1">
        <v>56.738864186586902</v>
      </c>
      <c r="U1703" s="1">
        <v>2.97666796352908</v>
      </c>
      <c r="V1703" s="1">
        <v>0</v>
      </c>
      <c r="Y1703" s="1">
        <v>449014970</v>
      </c>
      <c r="Z1703" s="1">
        <v>613577252.53700805</v>
      </c>
      <c r="AA1703" s="1">
        <v>0</v>
      </c>
      <c r="AB1703" s="1">
        <v>401247420</v>
      </c>
      <c r="AC1703" s="1">
        <v>613577252.53700805</v>
      </c>
      <c r="AD1703" s="1">
        <v>0</v>
      </c>
      <c r="AE1703" s="1">
        <v>401247420</v>
      </c>
      <c r="AF1703" s="1">
        <v>485631706.97709</v>
      </c>
      <c r="AG1703" s="1">
        <v>0</v>
      </c>
      <c r="AH1703" s="1">
        <v>401247420</v>
      </c>
      <c r="AI1703" s="1">
        <v>425422038.47830498</v>
      </c>
      <c r="AJ1703" s="1">
        <v>0</v>
      </c>
      <c r="AK1703" s="1">
        <v>1093180157.9498</v>
      </c>
      <c r="AL1703" s="1">
        <v>1162774043.0868101</v>
      </c>
      <c r="AM1703" s="1">
        <v>1115006493.0868101</v>
      </c>
      <c r="AN1703" s="1">
        <v>987060947.526896</v>
      </c>
      <c r="AO1703" s="1">
        <v>926851279.02811098</v>
      </c>
      <c r="AP1703" s="1">
        <v>127225351.56514201</v>
      </c>
      <c r="AQ1703" s="1">
        <v>0</v>
      </c>
      <c r="AR1703" s="1">
        <v>0</v>
      </c>
      <c r="AS1703" s="1">
        <v>0</v>
      </c>
      <c r="AT1703" s="1">
        <v>0</v>
      </c>
      <c r="AU1703" s="1">
        <v>0</v>
      </c>
      <c r="AV1703" s="1">
        <v>1220405509.51494</v>
      </c>
      <c r="AW1703" s="1">
        <v>1289999394.6519499</v>
      </c>
      <c r="AX1703" s="1">
        <v>1242231844.6519499</v>
      </c>
      <c r="AY1703" s="1">
        <v>1114286299.09203</v>
      </c>
      <c r="AZ1703" s="1">
        <v>1054076630.59325</v>
      </c>
      <c r="BA1703" s="1">
        <v>1054076630.59325</v>
      </c>
      <c r="BB1703" s="1">
        <v>1162774043.0868101</v>
      </c>
      <c r="BC1703" s="1">
        <v>1115006493.0868101</v>
      </c>
      <c r="BD1703" s="1">
        <v>987060947.526896</v>
      </c>
      <c r="BE1703" s="1">
        <v>926851279.02811098</v>
      </c>
      <c r="BF1703" s="1">
        <v>926851279.02811098</v>
      </c>
      <c r="BG1703" t="s">
        <v>39</v>
      </c>
    </row>
    <row r="1704" spans="1:59" x14ac:dyDescent="0.25">
      <c r="A1704">
        <v>2345</v>
      </c>
      <c r="B1704" t="s">
        <v>388</v>
      </c>
      <c r="C1704">
        <v>2019</v>
      </c>
      <c r="D1704" s="2">
        <v>26174</v>
      </c>
      <c r="E1704" s="7">
        <v>133847.32</v>
      </c>
      <c r="F1704" t="s">
        <v>45</v>
      </c>
      <c r="G1704" s="2">
        <v>150</v>
      </c>
      <c r="H1704" s="1">
        <v>1433026500</v>
      </c>
      <c r="I1704" s="1">
        <v>874818696.70000005</v>
      </c>
      <c r="J1704" s="1">
        <v>883056.21</v>
      </c>
      <c r="K1704" s="1">
        <v>140197392.80000001</v>
      </c>
      <c r="L1704" s="1">
        <v>26032236.390000001</v>
      </c>
      <c r="M1704" s="1">
        <v>68593824.609806404</v>
      </c>
      <c r="N1704" s="1">
        <v>0</v>
      </c>
      <c r="O1704" s="1">
        <v>2802405.76514256</v>
      </c>
      <c r="P1704" s="1">
        <v>68593824.609806404</v>
      </c>
      <c r="Q1704" s="1">
        <v>21144590</v>
      </c>
      <c r="R1704" s="1">
        <v>7172792</v>
      </c>
      <c r="S1704" s="1">
        <v>344425</v>
      </c>
      <c r="T1704" s="1">
        <v>53.397332790430703</v>
      </c>
      <c r="U1704" s="1">
        <v>6.88169664754124</v>
      </c>
      <c r="V1704" s="1">
        <v>0</v>
      </c>
      <c r="Y1704" s="1">
        <v>449014970</v>
      </c>
      <c r="Z1704" s="1">
        <v>530873703.63646799</v>
      </c>
      <c r="AA1704" s="1">
        <v>0</v>
      </c>
      <c r="AB1704" s="1">
        <v>401247420</v>
      </c>
      <c r="AC1704" s="1">
        <v>530873703.63646799</v>
      </c>
      <c r="AD1704" s="1">
        <v>0</v>
      </c>
      <c r="AE1704" s="1">
        <v>401247420</v>
      </c>
      <c r="AF1704" s="1">
        <v>420173827.85988802</v>
      </c>
      <c r="AG1704" s="1">
        <v>0</v>
      </c>
      <c r="AH1704" s="1">
        <v>401247420</v>
      </c>
      <c r="AI1704" s="1">
        <v>368079768.67090899</v>
      </c>
      <c r="AJ1704" s="1">
        <v>0</v>
      </c>
      <c r="AK1704" s="1">
        <v>944295577.51980603</v>
      </c>
      <c r="AL1704" s="1">
        <v>1049365554.45627</v>
      </c>
      <c r="AM1704" s="1">
        <v>1001598004.45627</v>
      </c>
      <c r="AN1704" s="1">
        <v>890898128.67969406</v>
      </c>
      <c r="AO1704" s="1">
        <v>838804069.49071503</v>
      </c>
      <c r="AP1704" s="1">
        <v>169032034.95514199</v>
      </c>
      <c r="AQ1704" s="1">
        <v>0</v>
      </c>
      <c r="AR1704" s="1">
        <v>0</v>
      </c>
      <c r="AS1704" s="1">
        <v>0</v>
      </c>
      <c r="AT1704" s="1">
        <v>0</v>
      </c>
      <c r="AU1704" s="1">
        <v>0</v>
      </c>
      <c r="AV1704" s="1">
        <v>1113327612.4749401</v>
      </c>
      <c r="AW1704" s="1">
        <v>1218397589.4114101</v>
      </c>
      <c r="AX1704" s="1">
        <v>1170630039.4114101</v>
      </c>
      <c r="AY1704" s="1">
        <v>1059930163.63483</v>
      </c>
      <c r="AZ1704" s="1">
        <v>1007836104.44585</v>
      </c>
      <c r="BA1704" s="1">
        <v>1007836104.44585</v>
      </c>
      <c r="BB1704" s="1">
        <v>1049365554.45627</v>
      </c>
      <c r="BC1704" s="1">
        <v>1001598004.45627</v>
      </c>
      <c r="BD1704" s="1">
        <v>890898128.67969406</v>
      </c>
      <c r="BE1704" s="1">
        <v>838804069.49071503</v>
      </c>
      <c r="BF1704" s="1">
        <v>838804069.49071598</v>
      </c>
      <c r="BG1704" t="s">
        <v>39</v>
      </c>
    </row>
    <row r="1705" spans="1:59" x14ac:dyDescent="0.25">
      <c r="A1705">
        <v>2345</v>
      </c>
      <c r="B1705" t="s">
        <v>388</v>
      </c>
      <c r="C1705">
        <v>2020</v>
      </c>
      <c r="D1705" s="2">
        <v>26174</v>
      </c>
      <c r="E1705" s="7">
        <v>133847.32</v>
      </c>
      <c r="F1705" t="s">
        <v>45</v>
      </c>
      <c r="G1705" s="2">
        <v>150</v>
      </c>
      <c r="H1705" s="1">
        <v>1433026500</v>
      </c>
      <c r="I1705" s="1">
        <v>1011923763</v>
      </c>
      <c r="J1705" s="1">
        <v>1189356.1499999999</v>
      </c>
      <c r="K1705" s="1">
        <v>113441767.09999999</v>
      </c>
      <c r="L1705" s="1">
        <v>28026444.510000002</v>
      </c>
      <c r="M1705" s="1">
        <v>68593824.609806404</v>
      </c>
      <c r="N1705" s="1">
        <v>0</v>
      </c>
      <c r="O1705" s="1">
        <v>2802405.76514256</v>
      </c>
      <c r="P1705" s="1">
        <v>68593824.609806404</v>
      </c>
      <c r="Q1705" s="1">
        <v>21144590</v>
      </c>
      <c r="R1705" s="1">
        <v>7172792</v>
      </c>
      <c r="S1705" s="1">
        <v>344425</v>
      </c>
      <c r="T1705" s="1">
        <v>54.614129999665202</v>
      </c>
      <c r="U1705" s="1">
        <v>2.8024795740175601</v>
      </c>
      <c r="V1705" s="1">
        <v>0</v>
      </c>
      <c r="Y1705" s="1">
        <v>449014970</v>
      </c>
      <c r="Z1705" s="1">
        <v>591316061.30224097</v>
      </c>
      <c r="AA1705" s="1">
        <v>0</v>
      </c>
      <c r="AB1705" s="1">
        <v>401247420</v>
      </c>
      <c r="AC1705" s="1">
        <v>591316061.30224097</v>
      </c>
      <c r="AD1705" s="1">
        <v>0</v>
      </c>
      <c r="AE1705" s="1">
        <v>401247420</v>
      </c>
      <c r="AF1705" s="1">
        <v>468012507.02470702</v>
      </c>
      <c r="AG1705" s="1">
        <v>0</v>
      </c>
      <c r="AH1705" s="1">
        <v>401247420</v>
      </c>
      <c r="AI1705" s="1">
        <v>409987305.01174998</v>
      </c>
      <c r="AJ1705" s="1">
        <v>0</v>
      </c>
      <c r="AK1705" s="1">
        <v>1081706943.7598</v>
      </c>
      <c r="AL1705" s="1">
        <v>1110114212.0620401</v>
      </c>
      <c r="AM1705" s="1">
        <v>1062346662.06204</v>
      </c>
      <c r="AN1705" s="1">
        <v>939043107.784513</v>
      </c>
      <c r="AO1705" s="1">
        <v>881017905.77155602</v>
      </c>
      <c r="AP1705" s="1">
        <v>144270617.37514201</v>
      </c>
      <c r="AQ1705" s="1">
        <v>0</v>
      </c>
      <c r="AR1705" s="1">
        <v>0</v>
      </c>
      <c r="AS1705" s="1">
        <v>0</v>
      </c>
      <c r="AT1705" s="1">
        <v>0</v>
      </c>
      <c r="AU1705" s="1">
        <v>0</v>
      </c>
      <c r="AV1705" s="1">
        <v>1225977561.1349399</v>
      </c>
      <c r="AW1705" s="1">
        <v>1254384829.4371901</v>
      </c>
      <c r="AX1705" s="1">
        <v>1206617279.4371901</v>
      </c>
      <c r="AY1705" s="1">
        <v>1083313725.1596501</v>
      </c>
      <c r="AZ1705" s="1">
        <v>1025288523.14669</v>
      </c>
      <c r="BA1705" s="1">
        <v>1025288523.14669</v>
      </c>
      <c r="BB1705" s="1">
        <v>1110114212.0620401</v>
      </c>
      <c r="BC1705" s="1">
        <v>1062346662.06204</v>
      </c>
      <c r="BD1705" s="1">
        <v>939043107.784513</v>
      </c>
      <c r="BE1705" s="1">
        <v>881017905.77155602</v>
      </c>
      <c r="BF1705" s="1">
        <v>881017905.77155602</v>
      </c>
      <c r="BG1705" t="s">
        <v>39</v>
      </c>
    </row>
    <row r="1706" spans="1:59" x14ac:dyDescent="0.25">
      <c r="A1706">
        <v>2345</v>
      </c>
      <c r="B1706" t="s">
        <v>388</v>
      </c>
      <c r="C1706">
        <v>2021</v>
      </c>
      <c r="D1706" s="2">
        <v>26174</v>
      </c>
      <c r="E1706" s="7">
        <v>133847.32</v>
      </c>
      <c r="F1706" t="s">
        <v>45</v>
      </c>
      <c r="G1706" s="2">
        <v>150</v>
      </c>
      <c r="H1706" s="1">
        <v>1433026500</v>
      </c>
      <c r="I1706" s="1">
        <v>1023201235</v>
      </c>
      <c r="J1706" s="1">
        <v>1398109.1880000001</v>
      </c>
      <c r="K1706" s="1">
        <v>125488715.2</v>
      </c>
      <c r="L1706" s="1">
        <v>28889768.239999998</v>
      </c>
      <c r="M1706" s="1">
        <v>68593824.609806404</v>
      </c>
      <c r="N1706" s="1">
        <v>0</v>
      </c>
      <c r="O1706" s="1">
        <v>2802405.76514256</v>
      </c>
      <c r="P1706" s="1">
        <v>68593824.609806404</v>
      </c>
      <c r="Q1706" s="1">
        <v>21144590</v>
      </c>
      <c r="R1706" s="1">
        <v>7172792</v>
      </c>
      <c r="S1706" s="1">
        <v>344425</v>
      </c>
      <c r="T1706" s="1">
        <v>55.256142765082799</v>
      </c>
      <c r="U1706" s="1">
        <v>3.8669007450457298</v>
      </c>
      <c r="V1706" s="1">
        <v>0</v>
      </c>
      <c r="Y1706" s="1">
        <v>449014970</v>
      </c>
      <c r="Z1706" s="1">
        <v>586495198.18333602</v>
      </c>
      <c r="AA1706" s="1">
        <v>0</v>
      </c>
      <c r="AB1706" s="1">
        <v>401247420</v>
      </c>
      <c r="AC1706" s="1">
        <v>586495198.18333602</v>
      </c>
      <c r="AD1706" s="1">
        <v>0</v>
      </c>
      <c r="AE1706" s="1">
        <v>401247420</v>
      </c>
      <c r="AF1706" s="1">
        <v>464196909.27257901</v>
      </c>
      <c r="AG1706" s="1">
        <v>0</v>
      </c>
      <c r="AH1706" s="1">
        <v>401247420</v>
      </c>
      <c r="AI1706" s="1">
        <v>406644773.31457603</v>
      </c>
      <c r="AJ1706" s="1">
        <v>0</v>
      </c>
      <c r="AK1706" s="1">
        <v>1093193168.7978001</v>
      </c>
      <c r="AL1706" s="1">
        <v>1105502101.9811399</v>
      </c>
      <c r="AM1706" s="1">
        <v>1057734551.98114</v>
      </c>
      <c r="AN1706" s="1">
        <v>935436263.07038605</v>
      </c>
      <c r="AO1706" s="1">
        <v>877884127.11238301</v>
      </c>
      <c r="AP1706" s="1">
        <v>157180889.20514199</v>
      </c>
      <c r="AQ1706" s="1">
        <v>0</v>
      </c>
      <c r="AR1706" s="1">
        <v>0</v>
      </c>
      <c r="AS1706" s="1">
        <v>0</v>
      </c>
      <c r="AT1706" s="1">
        <v>0</v>
      </c>
      <c r="AU1706" s="1">
        <v>0</v>
      </c>
      <c r="AV1706" s="1">
        <v>1250374058.0029399</v>
      </c>
      <c r="AW1706" s="1">
        <v>1262682991.18628</v>
      </c>
      <c r="AX1706" s="1">
        <v>1214915441.18628</v>
      </c>
      <c r="AY1706" s="1">
        <v>1092617152.2755201</v>
      </c>
      <c r="AZ1706" s="1">
        <v>1035065016.31752</v>
      </c>
      <c r="BA1706" s="1">
        <v>1035065016.31752</v>
      </c>
      <c r="BB1706" s="1">
        <v>1105502101.9811399</v>
      </c>
      <c r="BC1706" s="1">
        <v>1057734551.98114</v>
      </c>
      <c r="BD1706" s="1">
        <v>935436263.07038605</v>
      </c>
      <c r="BE1706" s="1">
        <v>877884127.11238301</v>
      </c>
      <c r="BF1706" s="1">
        <v>877884127.11238301</v>
      </c>
      <c r="BG1706" t="s">
        <v>39</v>
      </c>
    </row>
    <row r="1707" spans="1:59" x14ac:dyDescent="0.25">
      <c r="A1707">
        <v>2348</v>
      </c>
      <c r="B1707" t="s">
        <v>389</v>
      </c>
      <c r="C1707">
        <v>2017</v>
      </c>
      <c r="D1707" s="2">
        <v>29588</v>
      </c>
      <c r="E1707" s="7">
        <v>76626.5</v>
      </c>
      <c r="F1707" t="s">
        <v>286</v>
      </c>
      <c r="G1707" s="2">
        <v>174</v>
      </c>
      <c r="H1707" s="1">
        <v>1879133880</v>
      </c>
      <c r="I1707" s="1">
        <v>1333708143</v>
      </c>
      <c r="J1707" s="1">
        <v>0</v>
      </c>
      <c r="K1707" s="1">
        <v>244388250</v>
      </c>
      <c r="L1707" s="1">
        <v>0</v>
      </c>
      <c r="M1707" s="1">
        <v>315814517.88016403</v>
      </c>
      <c r="N1707" s="1">
        <v>19902408.132024001</v>
      </c>
      <c r="O1707" s="1">
        <v>4580550.6914852001</v>
      </c>
      <c r="P1707" s="1">
        <v>315814517.88016403</v>
      </c>
      <c r="Q1707" s="1">
        <v>23068177</v>
      </c>
      <c r="R1707" s="1">
        <v>24240380</v>
      </c>
      <c r="S1707" s="1">
        <v>5518</v>
      </c>
      <c r="T1707" s="1">
        <v>50.175379127327503</v>
      </c>
      <c r="U1707" s="1">
        <v>12.3201145520016</v>
      </c>
      <c r="V1707" s="1">
        <v>38043</v>
      </c>
      <c r="W1707" s="1">
        <v>39.75</v>
      </c>
      <c r="X1707" s="1">
        <v>1.1299999999999999</v>
      </c>
      <c r="Y1707" s="1">
        <v>507582140</v>
      </c>
      <c r="Z1707" s="1">
        <v>524290971.97725499</v>
      </c>
      <c r="AA1707" s="1">
        <v>937569.73499999999</v>
      </c>
      <c r="AB1707" s="1">
        <v>453584040</v>
      </c>
      <c r="AC1707" s="1">
        <v>524290971.97725499</v>
      </c>
      <c r="AD1707" s="1">
        <v>937569.73499999999</v>
      </c>
      <c r="AE1707" s="1">
        <v>453584040</v>
      </c>
      <c r="AF1707" s="1">
        <v>412906661.07694101</v>
      </c>
      <c r="AG1707" s="1">
        <v>937569.73499999999</v>
      </c>
      <c r="AH1707" s="1">
        <v>453584040</v>
      </c>
      <c r="AI1707" s="1">
        <v>360490514.77091098</v>
      </c>
      <c r="AJ1707" s="1">
        <v>937569.73499999999</v>
      </c>
      <c r="AK1707" s="1">
        <v>1649522660.8801601</v>
      </c>
      <c r="AL1707" s="1">
        <v>1348625199.5924101</v>
      </c>
      <c r="AM1707" s="1">
        <v>1294627099.5924101</v>
      </c>
      <c r="AN1707" s="1">
        <v>1183242788.6921</v>
      </c>
      <c r="AO1707" s="1">
        <v>1130826642.38607</v>
      </c>
      <c r="AP1707" s="1">
        <v>268871208.82350898</v>
      </c>
      <c r="AQ1707" s="1">
        <v>0</v>
      </c>
      <c r="AR1707" s="1">
        <v>0</v>
      </c>
      <c r="AS1707" s="1">
        <v>0</v>
      </c>
      <c r="AT1707" s="1">
        <v>0</v>
      </c>
      <c r="AU1707" s="1">
        <v>0</v>
      </c>
      <c r="AV1707" s="1">
        <v>1918393869.70367</v>
      </c>
      <c r="AW1707" s="1">
        <v>1617496408.41592</v>
      </c>
      <c r="AX1707" s="1">
        <v>1563498308.41592</v>
      </c>
      <c r="AY1707" s="1">
        <v>1452113997.51561</v>
      </c>
      <c r="AZ1707" s="1">
        <v>1399697851.2095799</v>
      </c>
      <c r="BA1707" s="1">
        <v>1399697851.2095799</v>
      </c>
      <c r="BB1707" s="1">
        <v>1348625199.5924101</v>
      </c>
      <c r="BC1707" s="1">
        <v>1294627099.5924101</v>
      </c>
      <c r="BD1707" s="1">
        <v>1183242788.6921</v>
      </c>
      <c r="BE1707" s="1">
        <v>1130826642.38607</v>
      </c>
      <c r="BF1707" s="1">
        <v>1130826642.38607</v>
      </c>
      <c r="BG1707" t="s">
        <v>39</v>
      </c>
    </row>
    <row r="1708" spans="1:59" x14ac:dyDescent="0.25">
      <c r="A1708">
        <v>2348</v>
      </c>
      <c r="B1708" t="s">
        <v>389</v>
      </c>
      <c r="C1708">
        <v>2018</v>
      </c>
      <c r="D1708" s="2">
        <v>29588</v>
      </c>
      <c r="E1708" s="7">
        <v>76626.5</v>
      </c>
      <c r="F1708" t="s">
        <v>286</v>
      </c>
      <c r="G1708" s="2">
        <v>174</v>
      </c>
      <c r="H1708" s="1">
        <v>1879133880</v>
      </c>
      <c r="I1708" s="1">
        <v>1333708143</v>
      </c>
      <c r="J1708" s="1">
        <v>0</v>
      </c>
      <c r="K1708" s="1">
        <v>244388250</v>
      </c>
      <c r="L1708" s="1">
        <v>0</v>
      </c>
      <c r="M1708" s="1">
        <v>315814517.88016403</v>
      </c>
      <c r="N1708" s="1">
        <v>19902408.132024001</v>
      </c>
      <c r="O1708" s="1">
        <v>4580550.6914852001</v>
      </c>
      <c r="P1708" s="1">
        <v>315814517.88016403</v>
      </c>
      <c r="Q1708" s="1">
        <v>23068177</v>
      </c>
      <c r="R1708" s="1">
        <v>24240380</v>
      </c>
      <c r="S1708" s="1">
        <v>5518</v>
      </c>
      <c r="T1708" s="1">
        <v>51.6904680348634</v>
      </c>
      <c r="U1708" s="1">
        <v>6.7796631995103702</v>
      </c>
      <c r="V1708" s="1">
        <v>38043</v>
      </c>
      <c r="W1708" s="1">
        <v>39.75</v>
      </c>
      <c r="X1708" s="1">
        <v>1.1299999999999999</v>
      </c>
      <c r="Y1708" s="1">
        <v>507582140</v>
      </c>
      <c r="Z1708" s="1">
        <v>622009376.59686995</v>
      </c>
      <c r="AA1708" s="1">
        <v>937569.73499999999</v>
      </c>
      <c r="AB1708" s="1">
        <v>453584040</v>
      </c>
      <c r="AC1708" s="1">
        <v>622009376.59686995</v>
      </c>
      <c r="AD1708" s="1">
        <v>937569.73499999999</v>
      </c>
      <c r="AE1708" s="1">
        <v>453584040</v>
      </c>
      <c r="AF1708" s="1">
        <v>489865034.067963</v>
      </c>
      <c r="AG1708" s="1">
        <v>937569.73499999999</v>
      </c>
      <c r="AH1708" s="1">
        <v>453584040</v>
      </c>
      <c r="AI1708" s="1">
        <v>427679461.11318302</v>
      </c>
      <c r="AJ1708" s="1">
        <v>937569.73499999999</v>
      </c>
      <c r="AK1708" s="1">
        <v>1649522660.8801601</v>
      </c>
      <c r="AL1708" s="1">
        <v>1446343604.2120299</v>
      </c>
      <c r="AM1708" s="1">
        <v>1392345504.2120299</v>
      </c>
      <c r="AN1708" s="1">
        <v>1260201161.68312</v>
      </c>
      <c r="AO1708" s="1">
        <v>1198015588.7283399</v>
      </c>
      <c r="AP1708" s="1">
        <v>268871208.82350898</v>
      </c>
      <c r="AQ1708" s="1">
        <v>0</v>
      </c>
      <c r="AR1708" s="1">
        <v>0</v>
      </c>
      <c r="AS1708" s="1">
        <v>0</v>
      </c>
      <c r="AT1708" s="1">
        <v>0</v>
      </c>
      <c r="AU1708" s="1">
        <v>0</v>
      </c>
      <c r="AV1708" s="1">
        <v>1918393869.70367</v>
      </c>
      <c r="AW1708" s="1">
        <v>1715214813.0355401</v>
      </c>
      <c r="AX1708" s="1">
        <v>1661216713.0355401</v>
      </c>
      <c r="AY1708" s="1">
        <v>1529072370.5066299</v>
      </c>
      <c r="AZ1708" s="1">
        <v>1466886797.5518501</v>
      </c>
      <c r="BA1708" s="1">
        <v>1466886797.5518501</v>
      </c>
      <c r="BB1708" s="1">
        <v>1446343604.2120299</v>
      </c>
      <c r="BC1708" s="1">
        <v>1392345504.2120299</v>
      </c>
      <c r="BD1708" s="1">
        <v>1260201161.68312</v>
      </c>
      <c r="BE1708" s="1">
        <v>1198015588.7283399</v>
      </c>
      <c r="BF1708" s="1">
        <v>1198015588.7283399</v>
      </c>
      <c r="BG1708" t="s">
        <v>39</v>
      </c>
    </row>
    <row r="1709" spans="1:59" x14ac:dyDescent="0.25">
      <c r="A1709">
        <v>2348</v>
      </c>
      <c r="B1709" t="s">
        <v>389</v>
      </c>
      <c r="C1709">
        <v>2019</v>
      </c>
      <c r="D1709" s="2">
        <v>29588</v>
      </c>
      <c r="E1709" s="7">
        <v>76626.5</v>
      </c>
      <c r="F1709" t="s">
        <v>286</v>
      </c>
      <c r="G1709" s="2">
        <v>174</v>
      </c>
      <c r="H1709" s="1">
        <v>1879133880</v>
      </c>
      <c r="I1709" s="1">
        <v>1333708143</v>
      </c>
      <c r="J1709" s="1">
        <v>0</v>
      </c>
      <c r="K1709" s="1">
        <v>244388250</v>
      </c>
      <c r="L1709" s="1">
        <v>0</v>
      </c>
      <c r="M1709" s="1">
        <v>315814517.88016403</v>
      </c>
      <c r="N1709" s="1">
        <v>19902408.132024001</v>
      </c>
      <c r="O1709" s="1">
        <v>4580550.6914852001</v>
      </c>
      <c r="P1709" s="1">
        <v>315814517.88016403</v>
      </c>
      <c r="Q1709" s="1">
        <v>23068177</v>
      </c>
      <c r="R1709" s="1">
        <v>24240380</v>
      </c>
      <c r="S1709" s="1">
        <v>5518</v>
      </c>
      <c r="T1709" s="1">
        <v>48.895277875329697</v>
      </c>
      <c r="U1709" s="1">
        <v>9.7465641709999993</v>
      </c>
      <c r="V1709" s="1">
        <v>38043</v>
      </c>
      <c r="W1709" s="1">
        <v>39.75</v>
      </c>
      <c r="X1709" s="1">
        <v>1.1299999999999999</v>
      </c>
      <c r="Y1709" s="1">
        <v>507582140</v>
      </c>
      <c r="Z1709" s="1">
        <v>542205090.62511504</v>
      </c>
      <c r="AA1709" s="1">
        <v>937569.73499999999</v>
      </c>
      <c r="AB1709" s="1">
        <v>453584040</v>
      </c>
      <c r="AC1709" s="1">
        <v>542205090.62511504</v>
      </c>
      <c r="AD1709" s="1">
        <v>937569.73499999999</v>
      </c>
      <c r="AE1709" s="1">
        <v>453584040</v>
      </c>
      <c r="AF1709" s="1">
        <v>427014969.84512103</v>
      </c>
      <c r="AG1709" s="1">
        <v>937569.73499999999</v>
      </c>
      <c r="AH1709" s="1">
        <v>453584040</v>
      </c>
      <c r="AI1709" s="1">
        <v>372807854.18394703</v>
      </c>
      <c r="AJ1709" s="1">
        <v>937569.73499999999</v>
      </c>
      <c r="AK1709" s="1">
        <v>1649522660.8801601</v>
      </c>
      <c r="AL1709" s="1">
        <v>1366539318.2402699</v>
      </c>
      <c r="AM1709" s="1">
        <v>1312541218.2402699</v>
      </c>
      <c r="AN1709" s="1">
        <v>1197351097.4602799</v>
      </c>
      <c r="AO1709" s="1">
        <v>1143143981.7991099</v>
      </c>
      <c r="AP1709" s="1">
        <v>268871208.82350898</v>
      </c>
      <c r="AQ1709" s="1">
        <v>0</v>
      </c>
      <c r="AR1709" s="1">
        <v>0</v>
      </c>
      <c r="AS1709" s="1">
        <v>0</v>
      </c>
      <c r="AT1709" s="1">
        <v>0</v>
      </c>
      <c r="AU1709" s="1">
        <v>0</v>
      </c>
      <c r="AV1709" s="1">
        <v>1918393869.70367</v>
      </c>
      <c r="AW1709" s="1">
        <v>1635410527.0637801</v>
      </c>
      <c r="AX1709" s="1">
        <v>1581412427.0637801</v>
      </c>
      <c r="AY1709" s="1">
        <v>1466222306.2837901</v>
      </c>
      <c r="AZ1709" s="1">
        <v>1412015190.6226201</v>
      </c>
      <c r="BA1709" s="1">
        <v>1412015190.6226201</v>
      </c>
      <c r="BB1709" s="1">
        <v>1366539318.2402699</v>
      </c>
      <c r="BC1709" s="1">
        <v>1312541218.2402699</v>
      </c>
      <c r="BD1709" s="1">
        <v>1197351097.4602799</v>
      </c>
      <c r="BE1709" s="1">
        <v>1143143981.7991099</v>
      </c>
      <c r="BF1709" s="1">
        <v>1143143981.7991099</v>
      </c>
      <c r="BG1709" t="s">
        <v>39</v>
      </c>
    </row>
    <row r="1710" spans="1:59" x14ac:dyDescent="0.25">
      <c r="A1710">
        <v>2348</v>
      </c>
      <c r="B1710" t="s">
        <v>389</v>
      </c>
      <c r="C1710">
        <v>2020</v>
      </c>
      <c r="D1710" s="2">
        <v>29588</v>
      </c>
      <c r="E1710" s="7">
        <v>76626.5</v>
      </c>
      <c r="F1710" t="s">
        <v>286</v>
      </c>
      <c r="G1710" s="2">
        <v>174</v>
      </c>
      <c r="H1710" s="1">
        <v>1879133880</v>
      </c>
      <c r="I1710" s="1">
        <v>1324262118.58692</v>
      </c>
      <c r="J1710" s="1">
        <v>0</v>
      </c>
      <c r="K1710" s="1">
        <v>242657363.53290701</v>
      </c>
      <c r="L1710" s="1">
        <v>0</v>
      </c>
      <c r="M1710" s="1">
        <v>315814517.88016403</v>
      </c>
      <c r="N1710" s="1">
        <v>19902408.132024001</v>
      </c>
      <c r="O1710" s="1">
        <v>4580550.6914852001</v>
      </c>
      <c r="P1710" s="1">
        <v>315814517.88016403</v>
      </c>
      <c r="Q1710" s="1">
        <v>23068177</v>
      </c>
      <c r="R1710" s="1">
        <v>24240380</v>
      </c>
      <c r="S1710" s="1">
        <v>5518</v>
      </c>
      <c r="T1710" s="1">
        <v>52.638393630565801</v>
      </c>
      <c r="U1710" s="1">
        <v>4.3124751940000001</v>
      </c>
      <c r="V1710" s="1">
        <v>38043</v>
      </c>
      <c r="W1710" s="1">
        <v>39.75</v>
      </c>
      <c r="X1710" s="1">
        <v>1.1299999999999999</v>
      </c>
      <c r="Y1710" s="1">
        <v>507582140</v>
      </c>
      <c r="Z1710" s="1">
        <v>669308299.20325601</v>
      </c>
      <c r="AA1710" s="1">
        <v>937569.73499999999</v>
      </c>
      <c r="AB1710" s="1">
        <v>453584040</v>
      </c>
      <c r="AC1710" s="1">
        <v>669308299.20325601</v>
      </c>
      <c r="AD1710" s="1">
        <v>937569.73499999999</v>
      </c>
      <c r="AE1710" s="1">
        <v>453584040</v>
      </c>
      <c r="AF1710" s="1">
        <v>527115418.39612597</v>
      </c>
      <c r="AG1710" s="1">
        <v>937569.73499999999</v>
      </c>
      <c r="AH1710" s="1">
        <v>453584040</v>
      </c>
      <c r="AI1710" s="1">
        <v>460201121.54571301</v>
      </c>
      <c r="AJ1710" s="1">
        <v>937569.73499999999</v>
      </c>
      <c r="AK1710" s="1">
        <v>1640076636.4670801</v>
      </c>
      <c r="AL1710" s="1">
        <v>1493642526.8184199</v>
      </c>
      <c r="AM1710" s="1">
        <v>1439644426.8184199</v>
      </c>
      <c r="AN1710" s="1">
        <v>1297451546.0112901</v>
      </c>
      <c r="AO1710" s="1">
        <v>1230537249.1608701</v>
      </c>
      <c r="AP1710" s="1">
        <v>267140322.35641599</v>
      </c>
      <c r="AQ1710" s="1">
        <v>0</v>
      </c>
      <c r="AR1710" s="1">
        <v>0</v>
      </c>
      <c r="AS1710" s="1">
        <v>0</v>
      </c>
      <c r="AT1710" s="1">
        <v>0</v>
      </c>
      <c r="AU1710" s="1">
        <v>0</v>
      </c>
      <c r="AV1710" s="1">
        <v>1907216958.8234999</v>
      </c>
      <c r="AW1710" s="1">
        <v>1760782849.17483</v>
      </c>
      <c r="AX1710" s="1">
        <v>1706784749.17483</v>
      </c>
      <c r="AY1710" s="1">
        <v>1564591868.3677001</v>
      </c>
      <c r="AZ1710" s="1">
        <v>1497677571.5172901</v>
      </c>
      <c r="BA1710" s="1">
        <v>1497677571.5172901</v>
      </c>
      <c r="BB1710" s="1">
        <v>1493642526.8184199</v>
      </c>
      <c r="BC1710" s="1">
        <v>1439644426.8184199</v>
      </c>
      <c r="BD1710" s="1">
        <v>1297451546.0112901</v>
      </c>
      <c r="BE1710" s="1">
        <v>1230537249.1608701</v>
      </c>
      <c r="BF1710" s="1">
        <v>1230537249.1608701</v>
      </c>
      <c r="BG1710" t="s">
        <v>39</v>
      </c>
    </row>
    <row r="1711" spans="1:59" x14ac:dyDescent="0.25">
      <c r="A1711">
        <v>2348</v>
      </c>
      <c r="B1711" t="s">
        <v>389</v>
      </c>
      <c r="C1711">
        <v>2021</v>
      </c>
      <c r="D1711" s="2">
        <v>29588</v>
      </c>
      <c r="E1711" s="7">
        <v>76626.5</v>
      </c>
      <c r="F1711" t="s">
        <v>286</v>
      </c>
      <c r="G1711" s="2">
        <v>174</v>
      </c>
      <c r="H1711" s="1">
        <v>1879133880</v>
      </c>
      <c r="I1711" s="1">
        <v>1248657824.9672599</v>
      </c>
      <c r="J1711" s="1">
        <v>0</v>
      </c>
      <c r="K1711" s="1">
        <v>228803657.15256399</v>
      </c>
      <c r="L1711" s="1">
        <v>0</v>
      </c>
      <c r="M1711" s="1">
        <v>315814517.88016403</v>
      </c>
      <c r="N1711" s="1">
        <v>19902408.132024001</v>
      </c>
      <c r="O1711" s="1">
        <v>4580550.6914852001</v>
      </c>
      <c r="P1711" s="1">
        <v>315814517.88016403</v>
      </c>
      <c r="Q1711" s="1">
        <v>23068177</v>
      </c>
      <c r="R1711" s="1">
        <v>24240380</v>
      </c>
      <c r="S1711" s="1">
        <v>5518</v>
      </c>
      <c r="T1711" s="1">
        <v>53.38671463</v>
      </c>
      <c r="U1711" s="1">
        <v>8.9341379274416095</v>
      </c>
      <c r="V1711" s="1">
        <v>38043</v>
      </c>
      <c r="W1711" s="1">
        <v>39.75</v>
      </c>
      <c r="X1711" s="1">
        <v>1.1299999999999999</v>
      </c>
      <c r="Y1711" s="1">
        <v>507582140</v>
      </c>
      <c r="Z1711" s="1">
        <v>615662970.73165202</v>
      </c>
      <c r="AA1711" s="1">
        <v>937569.73499999999</v>
      </c>
      <c r="AB1711" s="1">
        <v>453584040</v>
      </c>
      <c r="AC1711" s="1">
        <v>615662970.73165202</v>
      </c>
      <c r="AD1711" s="1">
        <v>937569.73499999999</v>
      </c>
      <c r="AE1711" s="1">
        <v>453584040</v>
      </c>
      <c r="AF1711" s="1">
        <v>484866906.31885499</v>
      </c>
      <c r="AG1711" s="1">
        <v>937569.73499999999</v>
      </c>
      <c r="AH1711" s="1">
        <v>453584040</v>
      </c>
      <c r="AI1711" s="1">
        <v>423315817.18342</v>
      </c>
      <c r="AJ1711" s="1">
        <v>937569.73499999999</v>
      </c>
      <c r="AK1711" s="1">
        <v>1564472342.84742</v>
      </c>
      <c r="AL1711" s="1">
        <v>1439997198.3468101</v>
      </c>
      <c r="AM1711" s="1">
        <v>1385999098.3468101</v>
      </c>
      <c r="AN1711" s="1">
        <v>1255203033.93401</v>
      </c>
      <c r="AO1711" s="1">
        <v>1193651944.7985799</v>
      </c>
      <c r="AP1711" s="1">
        <v>253286615.976073</v>
      </c>
      <c r="AQ1711" s="1">
        <v>0</v>
      </c>
      <c r="AR1711" s="1">
        <v>0</v>
      </c>
      <c r="AS1711" s="1">
        <v>0</v>
      </c>
      <c r="AT1711" s="1">
        <v>0</v>
      </c>
      <c r="AU1711" s="1">
        <v>0</v>
      </c>
      <c r="AV1711" s="1">
        <v>1817758958.8234899</v>
      </c>
      <c r="AW1711" s="1">
        <v>1693283814.32288</v>
      </c>
      <c r="AX1711" s="1">
        <v>1639285714.32288</v>
      </c>
      <c r="AY1711" s="1">
        <v>1508489649.91009</v>
      </c>
      <c r="AZ1711" s="1">
        <v>1446938560.7746501</v>
      </c>
      <c r="BA1711" s="1">
        <v>1446938560.7746501</v>
      </c>
      <c r="BB1711" s="1">
        <v>1439997198.3468101</v>
      </c>
      <c r="BC1711" s="1">
        <v>1385999098.3468101</v>
      </c>
      <c r="BD1711" s="1">
        <v>1255203033.93401</v>
      </c>
      <c r="BE1711" s="1">
        <v>1193651944.7985799</v>
      </c>
      <c r="BF1711" s="1">
        <v>1193651944.7985799</v>
      </c>
      <c r="BG1711" t="s">
        <v>39</v>
      </c>
    </row>
    <row r="1712" spans="1:59" x14ac:dyDescent="0.25">
      <c r="A1712">
        <v>2381</v>
      </c>
      <c r="B1712" t="s">
        <v>390</v>
      </c>
      <c r="C1712">
        <v>2017</v>
      </c>
      <c r="D1712" s="2">
        <v>175530</v>
      </c>
      <c r="E1712" s="7">
        <v>78201.17</v>
      </c>
      <c r="F1712" t="s">
        <v>47</v>
      </c>
      <c r="G1712" s="2">
        <v>165</v>
      </c>
      <c r="H1712" s="1">
        <v>10571294250</v>
      </c>
      <c r="I1712" s="1">
        <v>5678600000</v>
      </c>
      <c r="J1712" s="1">
        <v>917740000</v>
      </c>
      <c r="K1712" s="1">
        <v>1645500000</v>
      </c>
      <c r="L1712" s="1">
        <v>0</v>
      </c>
      <c r="M1712" s="1">
        <v>719093800</v>
      </c>
      <c r="N1712" s="1">
        <v>180951577.31999999</v>
      </c>
      <c r="O1712" s="1">
        <v>23954703.477598</v>
      </c>
      <c r="P1712" s="1">
        <v>284042051</v>
      </c>
      <c r="Q1712" s="1">
        <v>129670908</v>
      </c>
      <c r="R1712" s="1">
        <v>45545098</v>
      </c>
      <c r="S1712" s="1">
        <v>2035005</v>
      </c>
      <c r="T1712" s="1">
        <v>56.010826716619398</v>
      </c>
      <c r="U1712" s="1">
        <v>5.2380656540033197</v>
      </c>
      <c r="V1712" s="1">
        <v>173363511</v>
      </c>
      <c r="W1712" s="1">
        <v>35.04</v>
      </c>
      <c r="X1712" s="1">
        <v>1.02</v>
      </c>
      <c r="Y1712" s="1">
        <v>3011217150</v>
      </c>
      <c r="Z1712" s="1">
        <v>3558995241.7719498</v>
      </c>
      <c r="AA1712" s="1">
        <v>3841613355.8482499</v>
      </c>
      <c r="AB1712" s="1">
        <v>2690874900</v>
      </c>
      <c r="AC1712" s="1">
        <v>3558995241.7719498</v>
      </c>
      <c r="AD1712" s="1">
        <v>3841613355.8482499</v>
      </c>
      <c r="AE1712" s="1">
        <v>2690874900</v>
      </c>
      <c r="AF1712" s="1">
        <v>2816321534.7764101</v>
      </c>
      <c r="AG1712" s="1">
        <v>3841613355.8482499</v>
      </c>
      <c r="AH1712" s="1">
        <v>2690874900</v>
      </c>
      <c r="AI1712" s="1">
        <v>2466828025.6020498</v>
      </c>
      <c r="AJ1712" s="1">
        <v>3841613355.8482499</v>
      </c>
      <c r="AK1712" s="1">
        <v>7315433800</v>
      </c>
      <c r="AL1712" s="1">
        <v>11613607798.620199</v>
      </c>
      <c r="AM1712" s="1">
        <v>11293265548.620199</v>
      </c>
      <c r="AN1712" s="1">
        <v>10550591841.624599</v>
      </c>
      <c r="AO1712" s="1">
        <v>10201098332.4503</v>
      </c>
      <c r="AP1712" s="1">
        <v>1850406280.79759</v>
      </c>
      <c r="AQ1712" s="1">
        <v>0</v>
      </c>
      <c r="AR1712" s="1">
        <v>0</v>
      </c>
      <c r="AS1712" s="1">
        <v>0</v>
      </c>
      <c r="AT1712" s="1">
        <v>0</v>
      </c>
      <c r="AU1712" s="1">
        <v>0</v>
      </c>
      <c r="AV1712" s="1">
        <v>9165840080.7975903</v>
      </c>
      <c r="AW1712" s="1">
        <v>13464014079.417801</v>
      </c>
      <c r="AX1712" s="1">
        <v>13143671829.417801</v>
      </c>
      <c r="AY1712" s="1">
        <v>12400998122.422199</v>
      </c>
      <c r="AZ1712" s="1">
        <v>12051504613.2479</v>
      </c>
      <c r="BA1712" s="1">
        <v>10571294250</v>
      </c>
      <c r="BB1712" s="1">
        <v>11613607798.620199</v>
      </c>
      <c r="BC1712" s="1">
        <v>11293265548.620199</v>
      </c>
      <c r="BD1712" s="1">
        <v>10550591841.624599</v>
      </c>
      <c r="BE1712" s="1">
        <v>10201098332.4503</v>
      </c>
      <c r="BF1712" s="1">
        <v>8720887969.2024002</v>
      </c>
      <c r="BG1712" t="s">
        <v>75</v>
      </c>
    </row>
    <row r="1713" spans="1:59" x14ac:dyDescent="0.25">
      <c r="A1713">
        <v>2381</v>
      </c>
      <c r="B1713" t="s">
        <v>390</v>
      </c>
      <c r="C1713">
        <v>2018</v>
      </c>
      <c r="D1713" s="2">
        <v>161327</v>
      </c>
      <c r="E1713" s="7">
        <v>78201.17</v>
      </c>
      <c r="F1713" t="s">
        <v>47</v>
      </c>
      <c r="G1713" s="2">
        <v>165</v>
      </c>
      <c r="H1713" s="1">
        <v>9715918575</v>
      </c>
      <c r="I1713" s="1">
        <v>5564530000</v>
      </c>
      <c r="J1713" s="1">
        <v>973600000</v>
      </c>
      <c r="K1713" s="1">
        <v>1699835000</v>
      </c>
      <c r="L1713" s="1">
        <v>0</v>
      </c>
      <c r="M1713" s="1">
        <v>719093800</v>
      </c>
      <c r="N1713" s="1">
        <v>180951577.31999999</v>
      </c>
      <c r="O1713" s="1">
        <v>23954703.477598</v>
      </c>
      <c r="P1713" s="1">
        <v>284042051</v>
      </c>
      <c r="Q1713" s="1">
        <v>129670908</v>
      </c>
      <c r="R1713" s="1">
        <v>45545098</v>
      </c>
      <c r="S1713" s="1">
        <v>2035005</v>
      </c>
      <c r="T1713" s="1">
        <v>56.74217899309</v>
      </c>
      <c r="U1713" s="1">
        <v>3.7895801770777302</v>
      </c>
      <c r="V1713" s="1">
        <v>173363511</v>
      </c>
      <c r="W1713" s="1">
        <v>35.04</v>
      </c>
      <c r="X1713" s="1">
        <v>1.02</v>
      </c>
      <c r="Y1713" s="1">
        <v>2767564685</v>
      </c>
      <c r="Z1713" s="1">
        <v>3711794341.7185602</v>
      </c>
      <c r="AA1713" s="1">
        <v>3841613355.8482499</v>
      </c>
      <c r="AB1713" s="1">
        <v>2473142910</v>
      </c>
      <c r="AC1713" s="1">
        <v>3711794341.7185602</v>
      </c>
      <c r="AD1713" s="1">
        <v>3841613355.8482499</v>
      </c>
      <c r="AE1713" s="1">
        <v>2473142910</v>
      </c>
      <c r="AF1713" s="1">
        <v>2937235266.4452</v>
      </c>
      <c r="AG1713" s="1">
        <v>3841613355.8482499</v>
      </c>
      <c r="AH1713" s="1">
        <v>2473142910</v>
      </c>
      <c r="AI1713" s="1">
        <v>2572736878.0812602</v>
      </c>
      <c r="AJ1713" s="1">
        <v>3841613355.8482499</v>
      </c>
      <c r="AK1713" s="1">
        <v>7257223800</v>
      </c>
      <c r="AL1713" s="1">
        <v>11578614433.566799</v>
      </c>
      <c r="AM1713" s="1">
        <v>11284192658.566799</v>
      </c>
      <c r="AN1713" s="1">
        <v>10509633583.2934</v>
      </c>
      <c r="AO1713" s="1">
        <v>10145135194.929501</v>
      </c>
      <c r="AP1713" s="1">
        <v>1904741280.79759</v>
      </c>
      <c r="AQ1713" s="1">
        <v>0</v>
      </c>
      <c r="AR1713" s="1">
        <v>0</v>
      </c>
      <c r="AS1713" s="1">
        <v>0</v>
      </c>
      <c r="AT1713" s="1">
        <v>0</v>
      </c>
      <c r="AU1713" s="1">
        <v>0</v>
      </c>
      <c r="AV1713" s="1">
        <v>9161965080.7975903</v>
      </c>
      <c r="AW1713" s="1">
        <v>13483355714.364401</v>
      </c>
      <c r="AX1713" s="1">
        <v>13188933939.364401</v>
      </c>
      <c r="AY1713" s="1">
        <v>12414374864.091</v>
      </c>
      <c r="AZ1713" s="1">
        <v>12049876475.7271</v>
      </c>
      <c r="BA1713" s="1">
        <v>9715918575</v>
      </c>
      <c r="BB1713" s="1">
        <v>11578614433.566799</v>
      </c>
      <c r="BC1713" s="1">
        <v>11284192658.566799</v>
      </c>
      <c r="BD1713" s="1">
        <v>10509633583.2934</v>
      </c>
      <c r="BE1713" s="1">
        <v>10145135194.929501</v>
      </c>
      <c r="BF1713" s="1">
        <v>7811177294.2024002</v>
      </c>
      <c r="BG1713" t="s">
        <v>75</v>
      </c>
    </row>
    <row r="1714" spans="1:59" x14ac:dyDescent="0.25">
      <c r="A1714">
        <v>2381</v>
      </c>
      <c r="B1714" t="s">
        <v>390</v>
      </c>
      <c r="C1714">
        <v>2019</v>
      </c>
      <c r="D1714" s="2">
        <v>163538</v>
      </c>
      <c r="E1714" s="7">
        <v>78201.17</v>
      </c>
      <c r="F1714" t="s">
        <v>47</v>
      </c>
      <c r="G1714" s="2">
        <v>165</v>
      </c>
      <c r="H1714" s="1">
        <v>9849076050</v>
      </c>
      <c r="I1714" s="1">
        <v>5708410000</v>
      </c>
      <c r="J1714" s="1">
        <v>1029460000</v>
      </c>
      <c r="K1714" s="1">
        <v>1754170000</v>
      </c>
      <c r="L1714" s="1">
        <v>0</v>
      </c>
      <c r="M1714" s="1">
        <v>719093800</v>
      </c>
      <c r="N1714" s="1">
        <v>180951577.31999999</v>
      </c>
      <c r="O1714" s="1">
        <v>23954703.477598</v>
      </c>
      <c r="P1714" s="1">
        <v>284042051</v>
      </c>
      <c r="Q1714" s="1">
        <v>129670908</v>
      </c>
      <c r="R1714" s="1">
        <v>45545098</v>
      </c>
      <c r="S1714" s="1">
        <v>2035005</v>
      </c>
      <c r="T1714" s="1">
        <v>54.257742528581801</v>
      </c>
      <c r="U1714" s="1">
        <v>4.66605556058974</v>
      </c>
      <c r="V1714" s="1">
        <v>173363511</v>
      </c>
      <c r="W1714" s="1">
        <v>35.04</v>
      </c>
      <c r="X1714" s="1">
        <v>1.02</v>
      </c>
      <c r="Y1714" s="1">
        <v>2805494390</v>
      </c>
      <c r="Z1714" s="1">
        <v>3476206025.76372</v>
      </c>
      <c r="AA1714" s="1">
        <v>3841613355.8482499</v>
      </c>
      <c r="AB1714" s="1">
        <v>2507037540</v>
      </c>
      <c r="AC1714" s="1">
        <v>3476206025.76372</v>
      </c>
      <c r="AD1714" s="1">
        <v>3841613355.8482499</v>
      </c>
      <c r="AE1714" s="1">
        <v>2507037540</v>
      </c>
      <c r="AF1714" s="1">
        <v>2750808367.1400499</v>
      </c>
      <c r="AG1714" s="1">
        <v>3841613355.8482499</v>
      </c>
      <c r="AH1714" s="1">
        <v>2507037540</v>
      </c>
      <c r="AI1714" s="1">
        <v>2409444763.0818501</v>
      </c>
      <c r="AJ1714" s="1">
        <v>3841613355.8482499</v>
      </c>
      <c r="AK1714" s="1">
        <v>7456963800</v>
      </c>
      <c r="AL1714" s="1">
        <v>11436815822.6119</v>
      </c>
      <c r="AM1714" s="1">
        <v>11138358972.6119</v>
      </c>
      <c r="AN1714" s="1">
        <v>10412961313.9883</v>
      </c>
      <c r="AO1714" s="1">
        <v>10071597709.930099</v>
      </c>
      <c r="AP1714" s="1">
        <v>1959076280.79759</v>
      </c>
      <c r="AQ1714" s="1">
        <v>0</v>
      </c>
      <c r="AR1714" s="1">
        <v>0</v>
      </c>
      <c r="AS1714" s="1">
        <v>0</v>
      </c>
      <c r="AT1714" s="1">
        <v>0</v>
      </c>
      <c r="AU1714" s="1">
        <v>0</v>
      </c>
      <c r="AV1714" s="1">
        <v>9416040080.7975903</v>
      </c>
      <c r="AW1714" s="1">
        <v>13395892103.4095</v>
      </c>
      <c r="AX1714" s="1">
        <v>13097435253.4095</v>
      </c>
      <c r="AY1714" s="1">
        <v>12372037594.7859</v>
      </c>
      <c r="AZ1714" s="1">
        <v>12030673990.727699</v>
      </c>
      <c r="BA1714" s="1">
        <v>9849076050</v>
      </c>
      <c r="BB1714" s="1">
        <v>11436815822.6119</v>
      </c>
      <c r="BC1714" s="1">
        <v>11138358972.6119</v>
      </c>
      <c r="BD1714" s="1">
        <v>10412961313.9883</v>
      </c>
      <c r="BE1714" s="1">
        <v>10071597709.930099</v>
      </c>
      <c r="BF1714" s="1">
        <v>7889999769.2024002</v>
      </c>
      <c r="BG1714" t="s">
        <v>75</v>
      </c>
    </row>
    <row r="1715" spans="1:59" x14ac:dyDescent="0.25">
      <c r="A1715">
        <v>2381</v>
      </c>
      <c r="B1715" t="s">
        <v>390</v>
      </c>
      <c r="C1715">
        <v>2020</v>
      </c>
      <c r="D1715" s="2">
        <v>183046</v>
      </c>
      <c r="E1715" s="7">
        <v>78201.17</v>
      </c>
      <c r="F1715" t="s">
        <v>47</v>
      </c>
      <c r="G1715" s="2">
        <v>165</v>
      </c>
      <c r="H1715" s="1">
        <v>11023945350</v>
      </c>
      <c r="I1715" s="1">
        <v>6121780000</v>
      </c>
      <c r="J1715" s="1">
        <v>1060440000</v>
      </c>
      <c r="K1715" s="1">
        <v>1808430000</v>
      </c>
      <c r="L1715" s="1">
        <v>39060000</v>
      </c>
      <c r="M1715" s="1">
        <v>719093800</v>
      </c>
      <c r="N1715" s="1">
        <v>180951577.31999999</v>
      </c>
      <c r="O1715" s="1">
        <v>23954703.477598</v>
      </c>
      <c r="P1715" s="1">
        <v>284042051</v>
      </c>
      <c r="Q1715" s="1">
        <v>129670908</v>
      </c>
      <c r="R1715" s="1">
        <v>45545098</v>
      </c>
      <c r="S1715" s="1">
        <v>2035005</v>
      </c>
      <c r="T1715" s="1">
        <v>57.185019252460499</v>
      </c>
      <c r="U1715" s="1">
        <v>1.51281656448257</v>
      </c>
      <c r="V1715" s="1">
        <v>173363511</v>
      </c>
      <c r="W1715" s="1">
        <v>35.04</v>
      </c>
      <c r="X1715" s="1">
        <v>1.02</v>
      </c>
      <c r="Y1715" s="1">
        <v>3140154130</v>
      </c>
      <c r="Z1715" s="1">
        <v>3902429182.8668199</v>
      </c>
      <c r="AA1715" s="1">
        <v>3841613355.8482499</v>
      </c>
      <c r="AB1715" s="1">
        <v>2806095180</v>
      </c>
      <c r="AC1715" s="1">
        <v>3902429182.8668199</v>
      </c>
      <c r="AD1715" s="1">
        <v>3841613355.8482499</v>
      </c>
      <c r="AE1715" s="1">
        <v>2806095180</v>
      </c>
      <c r="AF1715" s="1">
        <v>3088089362.0346098</v>
      </c>
      <c r="AG1715" s="1">
        <v>3841613355.8482499</v>
      </c>
      <c r="AH1715" s="1">
        <v>2806095180</v>
      </c>
      <c r="AI1715" s="1">
        <v>2704870622.8194499</v>
      </c>
      <c r="AJ1715" s="1">
        <v>3841613355.8482499</v>
      </c>
      <c r="AK1715" s="1">
        <v>7901313800</v>
      </c>
      <c r="AL1715" s="1">
        <v>12228678719.715</v>
      </c>
      <c r="AM1715" s="1">
        <v>11894619769.715</v>
      </c>
      <c r="AN1715" s="1">
        <v>11080279948.882799</v>
      </c>
      <c r="AO1715" s="1">
        <v>10697061209.6677</v>
      </c>
      <c r="AP1715" s="1">
        <v>2052396280.79759</v>
      </c>
      <c r="AQ1715" s="1">
        <v>0</v>
      </c>
      <c r="AR1715" s="1">
        <v>0</v>
      </c>
      <c r="AS1715" s="1">
        <v>0</v>
      </c>
      <c r="AT1715" s="1">
        <v>0</v>
      </c>
      <c r="AU1715" s="1">
        <v>0</v>
      </c>
      <c r="AV1715" s="1">
        <v>9953710080.7975903</v>
      </c>
      <c r="AW1715" s="1">
        <v>14281075000.5126</v>
      </c>
      <c r="AX1715" s="1">
        <v>13947016050.5126</v>
      </c>
      <c r="AY1715" s="1">
        <v>13132676229.680401</v>
      </c>
      <c r="AZ1715" s="1">
        <v>12749457490.4653</v>
      </c>
      <c r="BA1715" s="1">
        <v>11023945350</v>
      </c>
      <c r="BB1715" s="1">
        <v>12228678719.715</v>
      </c>
      <c r="BC1715" s="1">
        <v>11894619769.715</v>
      </c>
      <c r="BD1715" s="1">
        <v>11080279948.882799</v>
      </c>
      <c r="BE1715" s="1">
        <v>10697061209.6677</v>
      </c>
      <c r="BF1715" s="1">
        <v>8971549069.2024002</v>
      </c>
      <c r="BG1715" t="s">
        <v>75</v>
      </c>
    </row>
    <row r="1716" spans="1:59" x14ac:dyDescent="0.25">
      <c r="A1716">
        <v>2381</v>
      </c>
      <c r="B1716" t="s">
        <v>390</v>
      </c>
      <c r="C1716">
        <v>2021</v>
      </c>
      <c r="D1716" s="2">
        <v>183046</v>
      </c>
      <c r="E1716" s="7">
        <v>78201.17</v>
      </c>
      <c r="F1716" t="s">
        <v>47</v>
      </c>
      <c r="G1716" s="2">
        <v>165</v>
      </c>
      <c r="H1716" s="1">
        <v>11023945350</v>
      </c>
      <c r="I1716" s="1">
        <v>6133540000</v>
      </c>
      <c r="J1716" s="1">
        <v>1170510000</v>
      </c>
      <c r="K1716" s="1">
        <v>1955300000</v>
      </c>
      <c r="L1716" s="1">
        <v>60360000</v>
      </c>
      <c r="M1716" s="1">
        <v>719093800</v>
      </c>
      <c r="N1716" s="1">
        <v>180951577.31999999</v>
      </c>
      <c r="O1716" s="1">
        <v>23954703.477598</v>
      </c>
      <c r="P1716" s="1">
        <v>284042051</v>
      </c>
      <c r="Q1716" s="1">
        <v>129670908</v>
      </c>
      <c r="R1716" s="1">
        <v>45545098</v>
      </c>
      <c r="S1716" s="1">
        <v>2035005</v>
      </c>
      <c r="T1716" s="1">
        <v>58.935318129999999</v>
      </c>
      <c r="U1716" s="1">
        <v>4.05298149649217</v>
      </c>
      <c r="V1716" s="1">
        <v>173363511</v>
      </c>
      <c r="W1716" s="1">
        <v>35.04</v>
      </c>
      <c r="X1716" s="1">
        <v>1.02</v>
      </c>
      <c r="Y1716" s="1">
        <v>3140154130</v>
      </c>
      <c r="Z1716" s="1">
        <v>3847062299.7061901</v>
      </c>
      <c r="AA1716" s="1">
        <v>3841613355.8482499</v>
      </c>
      <c r="AB1716" s="1">
        <v>2806095180</v>
      </c>
      <c r="AC1716" s="1">
        <v>3847062299.7061901</v>
      </c>
      <c r="AD1716" s="1">
        <v>3841613355.8482499</v>
      </c>
      <c r="AE1716" s="1">
        <v>2806095180</v>
      </c>
      <c r="AF1716" s="1">
        <v>3044276169.0500898</v>
      </c>
      <c r="AG1716" s="1">
        <v>3841613355.8482499</v>
      </c>
      <c r="AH1716" s="1">
        <v>2806095180</v>
      </c>
      <c r="AI1716" s="1">
        <v>2666494460.5060501</v>
      </c>
      <c r="AJ1716" s="1">
        <v>3841613355.8482499</v>
      </c>
      <c r="AK1716" s="1">
        <v>8023143800</v>
      </c>
      <c r="AL1716" s="1">
        <v>12283381836.554399</v>
      </c>
      <c r="AM1716" s="1">
        <v>11949322886.554399</v>
      </c>
      <c r="AN1716" s="1">
        <v>11146536755.8983</v>
      </c>
      <c r="AO1716" s="1">
        <v>10768755047.3543</v>
      </c>
      <c r="AP1716" s="1">
        <v>2220566280.7975898</v>
      </c>
      <c r="AQ1716" s="1">
        <v>0</v>
      </c>
      <c r="AR1716" s="1">
        <v>0</v>
      </c>
      <c r="AS1716" s="1">
        <v>0</v>
      </c>
      <c r="AT1716" s="1">
        <v>0</v>
      </c>
      <c r="AU1716" s="1">
        <v>0</v>
      </c>
      <c r="AV1716" s="1">
        <v>10243710080.797501</v>
      </c>
      <c r="AW1716" s="1">
        <v>14503948117.351999</v>
      </c>
      <c r="AX1716" s="1">
        <v>14169889167.351999</v>
      </c>
      <c r="AY1716" s="1">
        <v>13367103036.6959</v>
      </c>
      <c r="AZ1716" s="1">
        <v>12989321328.151899</v>
      </c>
      <c r="BA1716" s="1">
        <v>11023945350</v>
      </c>
      <c r="BB1716" s="1">
        <v>12283381836.554399</v>
      </c>
      <c r="BC1716" s="1">
        <v>11949322886.554399</v>
      </c>
      <c r="BD1716" s="1">
        <v>11146536755.8983</v>
      </c>
      <c r="BE1716" s="1">
        <v>10768755047.3543</v>
      </c>
      <c r="BF1716" s="1">
        <v>8803379069.2024002</v>
      </c>
      <c r="BG1716" t="s">
        <v>75</v>
      </c>
    </row>
    <row r="1717" spans="1:59" x14ac:dyDescent="0.25">
      <c r="A1717">
        <v>2401</v>
      </c>
      <c r="B1717" t="s">
        <v>391</v>
      </c>
      <c r="C1717">
        <v>2017</v>
      </c>
      <c r="D1717" s="2">
        <v>179735</v>
      </c>
      <c r="E1717" s="7">
        <v>89235.37</v>
      </c>
      <c r="F1717" t="s">
        <v>45</v>
      </c>
      <c r="G1717" s="2">
        <v>142</v>
      </c>
      <c r="H1717" s="1">
        <v>9395824396</v>
      </c>
      <c r="I1717" s="1">
        <v>5184726718.4919996</v>
      </c>
      <c r="J1717" s="1">
        <v>502778466.10000002</v>
      </c>
      <c r="K1717" s="1">
        <v>1966558391.112</v>
      </c>
      <c r="L1717" s="1">
        <v>7184291.4079999998</v>
      </c>
      <c r="M1717" s="1">
        <v>232979186.885928</v>
      </c>
      <c r="N1717" s="1">
        <v>171345155.67979899</v>
      </c>
      <c r="O1717" s="1">
        <v>194383828.1512</v>
      </c>
      <c r="P1717" s="1">
        <v>232979186.885928</v>
      </c>
      <c r="Q1717" s="1">
        <v>75945887</v>
      </c>
      <c r="R1717" s="1">
        <v>73110936</v>
      </c>
      <c r="S1717" s="1">
        <v>3263772</v>
      </c>
      <c r="T1717" s="1">
        <v>56.546060954740803</v>
      </c>
      <c r="U1717" s="1">
        <v>3.7850000000000001</v>
      </c>
      <c r="V1717" s="1">
        <v>0</v>
      </c>
      <c r="Y1717" s="1">
        <v>3083353925</v>
      </c>
      <c r="Z1717" s="1">
        <v>2476884016.5054698</v>
      </c>
      <c r="AA1717" s="1">
        <v>0</v>
      </c>
      <c r="AB1717" s="1">
        <v>2755337550</v>
      </c>
      <c r="AC1717" s="1">
        <v>2476884016.5054698</v>
      </c>
      <c r="AD1717" s="1">
        <v>0</v>
      </c>
      <c r="AE1717" s="1">
        <v>2755337550</v>
      </c>
      <c r="AF1717" s="1">
        <v>1973233522.6730399</v>
      </c>
      <c r="AG1717" s="1">
        <v>0</v>
      </c>
      <c r="AH1717" s="1">
        <v>2755337550</v>
      </c>
      <c r="AI1717" s="1">
        <v>1736221525.5754199</v>
      </c>
      <c r="AJ1717" s="1">
        <v>0</v>
      </c>
      <c r="AK1717" s="1">
        <v>5920484371.4779196</v>
      </c>
      <c r="AL1717" s="1">
        <v>6295995594.4913998</v>
      </c>
      <c r="AM1717" s="1">
        <v>5967979219.4913998</v>
      </c>
      <c r="AN1717" s="1">
        <v>5464328725.6589699</v>
      </c>
      <c r="AO1717" s="1">
        <v>5227316728.5613499</v>
      </c>
      <c r="AP1717" s="1">
        <v>2339471666.3509898</v>
      </c>
      <c r="AQ1717" s="1">
        <v>0</v>
      </c>
      <c r="AR1717" s="1">
        <v>0</v>
      </c>
      <c r="AS1717" s="1">
        <v>0</v>
      </c>
      <c r="AT1717" s="1">
        <v>0</v>
      </c>
      <c r="AU1717" s="1">
        <v>0</v>
      </c>
      <c r="AV1717" s="1">
        <v>8259956037.8289204</v>
      </c>
      <c r="AW1717" s="1">
        <v>8635467260.8423996</v>
      </c>
      <c r="AX1717" s="1">
        <v>8307450885.8423996</v>
      </c>
      <c r="AY1717" s="1">
        <v>7803800392.0099697</v>
      </c>
      <c r="AZ1717" s="1">
        <v>7566788394.9123497</v>
      </c>
      <c r="BA1717" s="1">
        <v>7566788394.9123497</v>
      </c>
      <c r="BB1717" s="1">
        <v>6295995594.4913998</v>
      </c>
      <c r="BC1717" s="1">
        <v>5967979219.4913998</v>
      </c>
      <c r="BD1717" s="1">
        <v>5464328725.6589699</v>
      </c>
      <c r="BE1717" s="1">
        <v>5227316728.5613499</v>
      </c>
      <c r="BF1717" s="1">
        <v>5227316728.5613499</v>
      </c>
      <c r="BG1717" t="s">
        <v>39</v>
      </c>
    </row>
    <row r="1718" spans="1:59" x14ac:dyDescent="0.25">
      <c r="A1718">
        <v>2401</v>
      </c>
      <c r="B1718" t="s">
        <v>391</v>
      </c>
      <c r="C1718">
        <v>2018</v>
      </c>
      <c r="D1718" s="2">
        <v>179735</v>
      </c>
      <c r="E1718" s="7">
        <v>89235.37</v>
      </c>
      <c r="F1718" t="s">
        <v>45</v>
      </c>
      <c r="G1718" s="2">
        <v>142</v>
      </c>
      <c r="H1718" s="1">
        <v>9395824396</v>
      </c>
      <c r="I1718" s="1">
        <v>5356549027</v>
      </c>
      <c r="J1718" s="1">
        <v>526689200.19999999</v>
      </c>
      <c r="K1718" s="1">
        <v>2046589482</v>
      </c>
      <c r="L1718" s="1">
        <v>3867428.84</v>
      </c>
      <c r="M1718" s="1">
        <v>232979186.885928</v>
      </c>
      <c r="N1718" s="1">
        <v>171345155.67979899</v>
      </c>
      <c r="O1718" s="1">
        <v>194383828.1512</v>
      </c>
      <c r="P1718" s="1">
        <v>232979186.885928</v>
      </c>
      <c r="Q1718" s="1">
        <v>75945887</v>
      </c>
      <c r="R1718" s="1">
        <v>73110936</v>
      </c>
      <c r="S1718" s="1">
        <v>3263772</v>
      </c>
      <c r="T1718" s="1">
        <v>57.531670803828803</v>
      </c>
      <c r="U1718" s="1">
        <v>2.5499999999999998</v>
      </c>
      <c r="V1718" s="1">
        <v>0</v>
      </c>
      <c r="Y1718" s="1">
        <v>3083353925</v>
      </c>
      <c r="Z1718" s="1">
        <v>2581131219.6998701</v>
      </c>
      <c r="AA1718" s="1">
        <v>0</v>
      </c>
      <c r="AB1718" s="1">
        <v>2755337550</v>
      </c>
      <c r="AC1718" s="1">
        <v>2581131219.6998701</v>
      </c>
      <c r="AD1718" s="1">
        <v>0</v>
      </c>
      <c r="AE1718" s="1">
        <v>2755337550</v>
      </c>
      <c r="AF1718" s="1">
        <v>2056283061.7783501</v>
      </c>
      <c r="AG1718" s="1">
        <v>0</v>
      </c>
      <c r="AH1718" s="1">
        <v>2755337550</v>
      </c>
      <c r="AI1718" s="1">
        <v>1809295693.3446901</v>
      </c>
      <c r="AJ1718" s="1">
        <v>0</v>
      </c>
      <c r="AK1718" s="1">
        <v>6116217414.0859203</v>
      </c>
      <c r="AL1718" s="1">
        <v>6424153531.7858</v>
      </c>
      <c r="AM1718" s="1">
        <v>6096137156.7858</v>
      </c>
      <c r="AN1718" s="1">
        <v>5571288998.8642797</v>
      </c>
      <c r="AO1718" s="1">
        <v>5324301630.4306202</v>
      </c>
      <c r="AP1718" s="1">
        <v>2416185894.67099</v>
      </c>
      <c r="AQ1718" s="1">
        <v>0</v>
      </c>
      <c r="AR1718" s="1">
        <v>0</v>
      </c>
      <c r="AS1718" s="1">
        <v>0</v>
      </c>
      <c r="AT1718" s="1">
        <v>0</v>
      </c>
      <c r="AU1718" s="1">
        <v>0</v>
      </c>
      <c r="AV1718" s="1">
        <v>8532403308.7569199</v>
      </c>
      <c r="AW1718" s="1">
        <v>8840339426.4567909</v>
      </c>
      <c r="AX1718" s="1">
        <v>8512323051.45679</v>
      </c>
      <c r="AY1718" s="1">
        <v>7987474893.5352697</v>
      </c>
      <c r="AZ1718" s="1">
        <v>7740487525.1016197</v>
      </c>
      <c r="BA1718" s="1">
        <v>7740487525.1016197</v>
      </c>
      <c r="BB1718" s="1">
        <v>6424153531.7858</v>
      </c>
      <c r="BC1718" s="1">
        <v>6096137156.7858</v>
      </c>
      <c r="BD1718" s="1">
        <v>5571288998.8642797</v>
      </c>
      <c r="BE1718" s="1">
        <v>5324301630.4306202</v>
      </c>
      <c r="BF1718" s="1">
        <v>5324301630.4306202</v>
      </c>
      <c r="BG1718" t="s">
        <v>39</v>
      </c>
    </row>
    <row r="1719" spans="1:59" x14ac:dyDescent="0.25">
      <c r="A1719">
        <v>2401</v>
      </c>
      <c r="B1719" t="s">
        <v>391</v>
      </c>
      <c r="C1719">
        <v>2019</v>
      </c>
      <c r="D1719" s="2">
        <v>179735</v>
      </c>
      <c r="E1719" s="7">
        <v>89235.37</v>
      </c>
      <c r="F1719" t="s">
        <v>45</v>
      </c>
      <c r="G1719" s="2">
        <v>142</v>
      </c>
      <c r="H1719" s="1">
        <v>9395824396</v>
      </c>
      <c r="I1719" s="1">
        <v>4982333769.3719997</v>
      </c>
      <c r="J1719" s="1">
        <v>446604249.19599998</v>
      </c>
      <c r="K1719" s="1">
        <v>1871015693.5680001</v>
      </c>
      <c r="L1719" s="1">
        <v>2401994.9720000001</v>
      </c>
      <c r="M1719" s="1">
        <v>232979186.885928</v>
      </c>
      <c r="N1719" s="1">
        <v>171345155.67979899</v>
      </c>
      <c r="O1719" s="1">
        <v>194383828.1512</v>
      </c>
      <c r="P1719" s="1">
        <v>232979186.885928</v>
      </c>
      <c r="Q1719" s="1">
        <v>75945887</v>
      </c>
      <c r="R1719" s="1">
        <v>73110936</v>
      </c>
      <c r="S1719" s="1">
        <v>3263772</v>
      </c>
      <c r="T1719" s="1">
        <v>53.386250003206797</v>
      </c>
      <c r="U1719" s="1">
        <v>6.1375000000000002</v>
      </c>
      <c r="V1719" s="1">
        <v>0</v>
      </c>
      <c r="Y1719" s="1">
        <v>3083353925</v>
      </c>
      <c r="Z1719" s="1">
        <v>2218106906.21244</v>
      </c>
      <c r="AA1719" s="1">
        <v>0</v>
      </c>
      <c r="AB1719" s="1">
        <v>2755337550</v>
      </c>
      <c r="AC1719" s="1">
        <v>2218106906.21244</v>
      </c>
      <c r="AD1719" s="1">
        <v>0</v>
      </c>
      <c r="AE1719" s="1">
        <v>2755337550</v>
      </c>
      <c r="AF1719" s="1">
        <v>1767076243.79847</v>
      </c>
      <c r="AG1719" s="1">
        <v>0</v>
      </c>
      <c r="AH1719" s="1">
        <v>2755337550</v>
      </c>
      <c r="AI1719" s="1">
        <v>1554826520.30954</v>
      </c>
      <c r="AJ1719" s="1">
        <v>0</v>
      </c>
      <c r="AK1719" s="1">
        <v>5661917205.4539204</v>
      </c>
      <c r="AL1719" s="1">
        <v>5981044267.2943602</v>
      </c>
      <c r="AM1719" s="1">
        <v>5653027892.2943602</v>
      </c>
      <c r="AN1719" s="1">
        <v>5201997229.8803997</v>
      </c>
      <c r="AO1719" s="1">
        <v>4989747506.39147</v>
      </c>
      <c r="AP1719" s="1">
        <v>2239146672.3709898</v>
      </c>
      <c r="AQ1719" s="1">
        <v>0</v>
      </c>
      <c r="AR1719" s="1">
        <v>0</v>
      </c>
      <c r="AS1719" s="1">
        <v>0</v>
      </c>
      <c r="AT1719" s="1">
        <v>0</v>
      </c>
      <c r="AU1719" s="1">
        <v>0</v>
      </c>
      <c r="AV1719" s="1">
        <v>7901063877.8249197</v>
      </c>
      <c r="AW1719" s="1">
        <v>8220190939.6653605</v>
      </c>
      <c r="AX1719" s="1">
        <v>7892174564.6653605</v>
      </c>
      <c r="AY1719" s="1">
        <v>7441143902.2514</v>
      </c>
      <c r="AZ1719" s="1">
        <v>7228894178.7624702</v>
      </c>
      <c r="BA1719" s="1">
        <v>7228894178.7624702</v>
      </c>
      <c r="BB1719" s="1">
        <v>5981044267.2943602</v>
      </c>
      <c r="BC1719" s="1">
        <v>5653027892.2943602</v>
      </c>
      <c r="BD1719" s="1">
        <v>5201997229.8803997</v>
      </c>
      <c r="BE1719" s="1">
        <v>4989747506.39147</v>
      </c>
      <c r="BF1719" s="1">
        <v>4989747506.39147</v>
      </c>
      <c r="BG1719" t="s">
        <v>39</v>
      </c>
    </row>
    <row r="1720" spans="1:59" x14ac:dyDescent="0.25">
      <c r="A1720">
        <v>2401</v>
      </c>
      <c r="B1720" t="s">
        <v>391</v>
      </c>
      <c r="C1720">
        <v>2020</v>
      </c>
      <c r="D1720" s="2">
        <v>179735</v>
      </c>
      <c r="E1720" s="7">
        <v>89235.37</v>
      </c>
      <c r="F1720" t="s">
        <v>45</v>
      </c>
      <c r="G1720" s="2">
        <v>142</v>
      </c>
      <c r="H1720" s="1">
        <v>9395824396</v>
      </c>
      <c r="I1720" s="1">
        <v>5407462194</v>
      </c>
      <c r="J1720" s="1">
        <v>291026638.39999998</v>
      </c>
      <c r="K1720" s="1">
        <v>1901246719.0439999</v>
      </c>
      <c r="L1720" s="1">
        <v>3423085.952</v>
      </c>
      <c r="M1720" s="1">
        <v>232979186.885928</v>
      </c>
      <c r="N1720" s="1">
        <v>171345155.67979899</v>
      </c>
      <c r="O1720" s="1">
        <v>194383828.1512</v>
      </c>
      <c r="P1720" s="1">
        <v>232979186.885928</v>
      </c>
      <c r="Q1720" s="1">
        <v>75945887</v>
      </c>
      <c r="R1720" s="1">
        <v>73110936</v>
      </c>
      <c r="S1720" s="1">
        <v>3263772</v>
      </c>
      <c r="T1720" s="1">
        <v>55.402439071364903</v>
      </c>
      <c r="U1720" s="1">
        <v>2.3677836312345901</v>
      </c>
      <c r="V1720" s="1">
        <v>0</v>
      </c>
      <c r="Y1720" s="1">
        <v>3083353925</v>
      </c>
      <c r="Z1720" s="1">
        <v>2489727992.6424699</v>
      </c>
      <c r="AA1720" s="1">
        <v>0</v>
      </c>
      <c r="AB1720" s="1">
        <v>2755337550</v>
      </c>
      <c r="AC1720" s="1">
        <v>2489727992.6424699</v>
      </c>
      <c r="AD1720" s="1">
        <v>0</v>
      </c>
      <c r="AE1720" s="1">
        <v>2755337550</v>
      </c>
      <c r="AF1720" s="1">
        <v>1983465800.04616</v>
      </c>
      <c r="AG1720" s="1">
        <v>0</v>
      </c>
      <c r="AH1720" s="1">
        <v>2755337550</v>
      </c>
      <c r="AI1720" s="1">
        <v>1745224768.23613</v>
      </c>
      <c r="AJ1720" s="1">
        <v>0</v>
      </c>
      <c r="AK1720" s="1">
        <v>5931468019.2859201</v>
      </c>
      <c r="AL1720" s="1">
        <v>6097087742.9284</v>
      </c>
      <c r="AM1720" s="1">
        <v>5769071367.9284</v>
      </c>
      <c r="AN1720" s="1">
        <v>5262809175.3320904</v>
      </c>
      <c r="AO1720" s="1">
        <v>5024568143.5220604</v>
      </c>
      <c r="AP1720" s="1">
        <v>2270398788.8269901</v>
      </c>
      <c r="AQ1720" s="1">
        <v>0</v>
      </c>
      <c r="AR1720" s="1">
        <v>0</v>
      </c>
      <c r="AS1720" s="1">
        <v>0</v>
      </c>
      <c r="AT1720" s="1">
        <v>0</v>
      </c>
      <c r="AU1720" s="1">
        <v>0</v>
      </c>
      <c r="AV1720" s="1">
        <v>8201866808.1129198</v>
      </c>
      <c r="AW1720" s="1">
        <v>8367486531.7553997</v>
      </c>
      <c r="AX1720" s="1">
        <v>8039470156.7553997</v>
      </c>
      <c r="AY1720" s="1">
        <v>7533207964.15909</v>
      </c>
      <c r="AZ1720" s="1">
        <v>7294966932.3490601</v>
      </c>
      <c r="BA1720" s="1">
        <v>7294966932.3490601</v>
      </c>
      <c r="BB1720" s="1">
        <v>6097087742.9284</v>
      </c>
      <c r="BC1720" s="1">
        <v>5769071367.9284</v>
      </c>
      <c r="BD1720" s="1">
        <v>5262809175.3320904</v>
      </c>
      <c r="BE1720" s="1">
        <v>5024568143.5220604</v>
      </c>
      <c r="BF1720" s="1">
        <v>5024568143.5220604</v>
      </c>
      <c r="BG1720" t="s">
        <v>39</v>
      </c>
    </row>
    <row r="1721" spans="1:59" x14ac:dyDescent="0.25">
      <c r="A1721">
        <v>2401</v>
      </c>
      <c r="B1721" t="s">
        <v>391</v>
      </c>
      <c r="C1721">
        <v>2021</v>
      </c>
      <c r="D1721" s="2">
        <v>179735</v>
      </c>
      <c r="E1721" s="7">
        <v>89235.37</v>
      </c>
      <c r="F1721" t="s">
        <v>45</v>
      </c>
      <c r="G1721" s="2">
        <v>142</v>
      </c>
      <c r="H1721" s="1">
        <v>9395824396</v>
      </c>
      <c r="I1721" s="1">
        <v>5298052856</v>
      </c>
      <c r="J1721" s="1">
        <v>311538972.30000001</v>
      </c>
      <c r="K1721" s="1">
        <v>1958605102.2479999</v>
      </c>
      <c r="L1721" s="1">
        <v>5769725.0759999901</v>
      </c>
      <c r="M1721" s="1">
        <v>232979186.885928</v>
      </c>
      <c r="N1721" s="1">
        <v>171345155.67979899</v>
      </c>
      <c r="O1721" s="1">
        <v>194383828.1512</v>
      </c>
      <c r="P1721" s="1">
        <v>232979186.885928</v>
      </c>
      <c r="Q1721" s="1">
        <v>75945887</v>
      </c>
      <c r="R1721" s="1">
        <v>73110936</v>
      </c>
      <c r="S1721" s="1">
        <v>3263772</v>
      </c>
      <c r="T1721" s="1">
        <v>55.8338275145518</v>
      </c>
      <c r="U1721" s="1">
        <v>3.3653180784517498</v>
      </c>
      <c r="V1721" s="1">
        <v>0</v>
      </c>
      <c r="Y1721" s="1">
        <v>3083353925</v>
      </c>
      <c r="Z1721" s="1">
        <v>2463150096.6901102</v>
      </c>
      <c r="AA1721" s="1">
        <v>0</v>
      </c>
      <c r="AB1721" s="1">
        <v>2755337550</v>
      </c>
      <c r="AC1721" s="1">
        <v>2463150096.6901102</v>
      </c>
      <c r="AD1721" s="1">
        <v>0</v>
      </c>
      <c r="AE1721" s="1">
        <v>2755337550</v>
      </c>
      <c r="AF1721" s="1">
        <v>1962292263.0917301</v>
      </c>
      <c r="AG1721" s="1">
        <v>0</v>
      </c>
      <c r="AH1721" s="1">
        <v>2755337550</v>
      </c>
      <c r="AI1721" s="1">
        <v>1726594459.04544</v>
      </c>
      <c r="AJ1721" s="1">
        <v>0</v>
      </c>
      <c r="AK1721" s="1">
        <v>5842571015.1859198</v>
      </c>
      <c r="AL1721" s="1">
        <v>6091022180.8760405</v>
      </c>
      <c r="AM1721" s="1">
        <v>5763005805.8760405</v>
      </c>
      <c r="AN1721" s="1">
        <v>5262147972.2776604</v>
      </c>
      <c r="AO1721" s="1">
        <v>5026450168.23137</v>
      </c>
      <c r="AP1721" s="1">
        <v>2330103811.1549902</v>
      </c>
      <c r="AQ1721" s="1">
        <v>0</v>
      </c>
      <c r="AR1721" s="1">
        <v>0</v>
      </c>
      <c r="AS1721" s="1">
        <v>0</v>
      </c>
      <c r="AT1721" s="1">
        <v>0</v>
      </c>
      <c r="AU1721" s="1">
        <v>0</v>
      </c>
      <c r="AV1721" s="1">
        <v>8172674826.3409204</v>
      </c>
      <c r="AW1721" s="1">
        <v>8421125992.0310402</v>
      </c>
      <c r="AX1721" s="1">
        <v>8093109617.0310402</v>
      </c>
      <c r="AY1721" s="1">
        <v>7592251783.4326601</v>
      </c>
      <c r="AZ1721" s="1">
        <v>7356553979.3863697</v>
      </c>
      <c r="BA1721" s="1">
        <v>7356553979.3863697</v>
      </c>
      <c r="BB1721" s="1">
        <v>6091022180.8760405</v>
      </c>
      <c r="BC1721" s="1">
        <v>5763005805.8760405</v>
      </c>
      <c r="BD1721" s="1">
        <v>5262147972.2776604</v>
      </c>
      <c r="BE1721" s="1">
        <v>5026450168.23137</v>
      </c>
      <c r="BF1721" s="1">
        <v>5026450168.23137</v>
      </c>
      <c r="BG1721" t="s">
        <v>39</v>
      </c>
    </row>
    <row r="1722" spans="1:59" x14ac:dyDescent="0.25">
      <c r="A1722">
        <v>2402</v>
      </c>
      <c r="B1722" t="s">
        <v>392</v>
      </c>
      <c r="C1722">
        <v>2017</v>
      </c>
      <c r="D1722" s="2">
        <v>119712</v>
      </c>
      <c r="E1722" s="7">
        <v>100141.65</v>
      </c>
      <c r="F1722" t="s">
        <v>45</v>
      </c>
      <c r="G1722" s="2">
        <v>151</v>
      </c>
      <c r="H1722" s="1">
        <v>6597926880</v>
      </c>
      <c r="I1722" s="1">
        <v>3897487065.4639902</v>
      </c>
      <c r="J1722" s="1">
        <v>441903490.39999998</v>
      </c>
      <c r="K1722" s="1">
        <v>1554645053.4159999</v>
      </c>
      <c r="L1722" s="1">
        <v>4144208.08</v>
      </c>
      <c r="M1722" s="1">
        <v>325832319.16582602</v>
      </c>
      <c r="N1722" s="1">
        <v>136595420.57061201</v>
      </c>
      <c r="O1722" s="1">
        <v>79218200.334931403</v>
      </c>
      <c r="P1722" s="1">
        <v>237133716.87136301</v>
      </c>
      <c r="Q1722" s="1">
        <v>62431945</v>
      </c>
      <c r="R1722" s="1">
        <v>36772400</v>
      </c>
      <c r="S1722" s="1">
        <v>2346103</v>
      </c>
      <c r="T1722" s="1">
        <v>53.350340942769698</v>
      </c>
      <c r="U1722" s="1">
        <v>3.6289565072461198</v>
      </c>
      <c r="V1722" s="1">
        <v>0</v>
      </c>
      <c r="Y1722" s="1">
        <v>2053659360</v>
      </c>
      <c r="Z1722" s="1">
        <v>1793383245.5364599</v>
      </c>
      <c r="AA1722" s="1">
        <v>0</v>
      </c>
      <c r="AB1722" s="1">
        <v>1835184960</v>
      </c>
      <c r="AC1722" s="1">
        <v>1793383245.5364599</v>
      </c>
      <c r="AD1722" s="1">
        <v>0</v>
      </c>
      <c r="AE1722" s="1">
        <v>1835184960</v>
      </c>
      <c r="AF1722" s="1">
        <v>1427658139.5605199</v>
      </c>
      <c r="AG1722" s="1">
        <v>0</v>
      </c>
      <c r="AH1722" s="1">
        <v>1835184960</v>
      </c>
      <c r="AI1722" s="1">
        <v>1255552207.33655</v>
      </c>
      <c r="AJ1722" s="1">
        <v>0</v>
      </c>
      <c r="AK1722" s="1">
        <v>4665222875.02981</v>
      </c>
      <c r="AL1722" s="1">
        <v>4526079812.8078203</v>
      </c>
      <c r="AM1722" s="1">
        <v>4307605412.8078203</v>
      </c>
      <c r="AN1722" s="1">
        <v>3941880306.8318801</v>
      </c>
      <c r="AO1722" s="1">
        <v>3769774374.6079202</v>
      </c>
      <c r="AP1722" s="1">
        <v>1774602882.40154</v>
      </c>
      <c r="AQ1722" s="1">
        <v>1248355188</v>
      </c>
      <c r="AR1722" s="1">
        <v>678911971.92117298</v>
      </c>
      <c r="AS1722" s="1">
        <v>646140811.92117298</v>
      </c>
      <c r="AT1722" s="1">
        <v>591282046.02478302</v>
      </c>
      <c r="AU1722" s="1">
        <v>565466156.19118798</v>
      </c>
      <c r="AV1722" s="1">
        <v>6439825757.4313498</v>
      </c>
      <c r="AW1722" s="1">
        <v>6979594667.1305399</v>
      </c>
      <c r="AX1722" s="1">
        <v>6728349107.1305399</v>
      </c>
      <c r="AY1722" s="1">
        <v>6307765235.2582102</v>
      </c>
      <c r="AZ1722" s="1">
        <v>6109843413.2006502</v>
      </c>
      <c r="BA1722" s="1">
        <v>6109843413.2006502</v>
      </c>
      <c r="BB1722" s="1">
        <v>5204991784.7289896</v>
      </c>
      <c r="BC1722" s="1">
        <v>4953746224.7289896</v>
      </c>
      <c r="BD1722" s="1">
        <v>4533162352.8566704</v>
      </c>
      <c r="BE1722" s="1">
        <v>4335240530.7990999</v>
      </c>
      <c r="BF1722" s="1">
        <v>4335240530.7990999</v>
      </c>
      <c r="BG1722" t="s">
        <v>39</v>
      </c>
    </row>
    <row r="1723" spans="1:59" x14ac:dyDescent="0.25">
      <c r="A1723">
        <v>2402</v>
      </c>
      <c r="B1723" t="s">
        <v>392</v>
      </c>
      <c r="C1723">
        <v>2018</v>
      </c>
      <c r="D1723" s="2">
        <v>119712</v>
      </c>
      <c r="E1723" s="7">
        <v>100141.65</v>
      </c>
      <c r="F1723" t="s">
        <v>45</v>
      </c>
      <c r="G1723" s="2">
        <v>151</v>
      </c>
      <c r="H1723" s="1">
        <v>6597926880</v>
      </c>
      <c r="I1723" s="1">
        <v>4143587197</v>
      </c>
      <c r="J1723" s="1">
        <v>399838282.31199998</v>
      </c>
      <c r="K1723" s="1">
        <v>1603403083</v>
      </c>
      <c r="L1723" s="1">
        <v>4331221.08</v>
      </c>
      <c r="M1723" s="1">
        <v>325832319.16582602</v>
      </c>
      <c r="N1723" s="1">
        <v>136595420.57061201</v>
      </c>
      <c r="O1723" s="1">
        <v>79218200.334931403</v>
      </c>
      <c r="P1723" s="1">
        <v>237133716.87136301</v>
      </c>
      <c r="Q1723" s="1">
        <v>62431945</v>
      </c>
      <c r="R1723" s="1">
        <v>36772400</v>
      </c>
      <c r="S1723" s="1">
        <v>2346103</v>
      </c>
      <c r="T1723" s="1">
        <v>54.296493272679797</v>
      </c>
      <c r="U1723" s="1">
        <v>2.01399818103785</v>
      </c>
      <c r="V1723" s="1">
        <v>0</v>
      </c>
      <c r="Y1723" s="1">
        <v>2053659360</v>
      </c>
      <c r="Z1723" s="1">
        <v>1885759051.09359</v>
      </c>
      <c r="AA1723" s="1">
        <v>0</v>
      </c>
      <c r="AB1723" s="1">
        <v>1835184960</v>
      </c>
      <c r="AC1723" s="1">
        <v>1885759051.09359</v>
      </c>
      <c r="AD1723" s="1">
        <v>0</v>
      </c>
      <c r="AE1723" s="1">
        <v>1835184960</v>
      </c>
      <c r="AF1723" s="1">
        <v>1501195723.35938</v>
      </c>
      <c r="AG1723" s="1">
        <v>0</v>
      </c>
      <c r="AH1723" s="1">
        <v>1835184960</v>
      </c>
      <c r="AI1723" s="1">
        <v>1320224745.6020999</v>
      </c>
      <c r="AJ1723" s="1">
        <v>0</v>
      </c>
      <c r="AK1723" s="1">
        <v>4869257798.4778204</v>
      </c>
      <c r="AL1723" s="1">
        <v>4576390410.2769604</v>
      </c>
      <c r="AM1723" s="1">
        <v>4357916010.2769604</v>
      </c>
      <c r="AN1723" s="1">
        <v>3973352682.5427399</v>
      </c>
      <c r="AO1723" s="1">
        <v>3792381704.78547</v>
      </c>
      <c r="AP1723" s="1">
        <v>1823547924.9855399</v>
      </c>
      <c r="AQ1723" s="1">
        <v>1248355188</v>
      </c>
      <c r="AR1723" s="1">
        <v>686458561.54154396</v>
      </c>
      <c r="AS1723" s="1">
        <v>653687401.54154396</v>
      </c>
      <c r="AT1723" s="1">
        <v>596002902.38141203</v>
      </c>
      <c r="AU1723" s="1">
        <v>568857255.71782005</v>
      </c>
      <c r="AV1723" s="1">
        <v>6692805723.4633598</v>
      </c>
      <c r="AW1723" s="1">
        <v>7086396896.80404</v>
      </c>
      <c r="AX1723" s="1">
        <v>6835151336.80404</v>
      </c>
      <c r="AY1723" s="1">
        <v>6392903509.9097004</v>
      </c>
      <c r="AZ1723" s="1">
        <v>6184786885.4888296</v>
      </c>
      <c r="BA1723" s="1">
        <v>6184786885.4888296</v>
      </c>
      <c r="BB1723" s="1">
        <v>5262848971.8184996</v>
      </c>
      <c r="BC1723" s="1">
        <v>5011603411.8184996</v>
      </c>
      <c r="BD1723" s="1">
        <v>4569355584.92416</v>
      </c>
      <c r="BE1723" s="1">
        <v>4361238960.5032902</v>
      </c>
      <c r="BF1723" s="1">
        <v>4361238960.5032902</v>
      </c>
      <c r="BG1723" t="s">
        <v>39</v>
      </c>
    </row>
    <row r="1724" spans="1:59" x14ac:dyDescent="0.25">
      <c r="A1724">
        <v>2402</v>
      </c>
      <c r="B1724" t="s">
        <v>392</v>
      </c>
      <c r="C1724">
        <v>2019</v>
      </c>
      <c r="D1724" s="2">
        <v>119712</v>
      </c>
      <c r="E1724" s="7">
        <v>100141.65</v>
      </c>
      <c r="F1724" t="s">
        <v>45</v>
      </c>
      <c r="G1724" s="2">
        <v>151</v>
      </c>
      <c r="H1724" s="1">
        <v>6597926880</v>
      </c>
      <c r="I1724" s="1">
        <v>3801197812</v>
      </c>
      <c r="J1724" s="1">
        <v>330055503.39999998</v>
      </c>
      <c r="K1724" s="1">
        <v>1474006544</v>
      </c>
      <c r="L1724" s="1">
        <v>15118878.971999999</v>
      </c>
      <c r="M1724" s="1">
        <v>325832319.16582602</v>
      </c>
      <c r="N1724" s="1">
        <v>136595420.57061201</v>
      </c>
      <c r="O1724" s="1">
        <v>79218200.334931403</v>
      </c>
      <c r="P1724" s="1">
        <v>237133716.87136301</v>
      </c>
      <c r="Q1724" s="1">
        <v>62431945</v>
      </c>
      <c r="R1724" s="1">
        <v>36772400</v>
      </c>
      <c r="S1724" s="1">
        <v>2346103</v>
      </c>
      <c r="T1724" s="1">
        <v>49.936472943433003</v>
      </c>
      <c r="U1724" s="1">
        <v>5.5027013649001901</v>
      </c>
      <c r="V1724" s="1">
        <v>0</v>
      </c>
      <c r="Y1724" s="1">
        <v>2053659360</v>
      </c>
      <c r="Z1724" s="1">
        <v>1602666184.57233</v>
      </c>
      <c r="AA1724" s="1">
        <v>0</v>
      </c>
      <c r="AB1724" s="1">
        <v>1835184960</v>
      </c>
      <c r="AC1724" s="1">
        <v>1602666184.57233</v>
      </c>
      <c r="AD1724" s="1">
        <v>0</v>
      </c>
      <c r="AE1724" s="1">
        <v>1835184960</v>
      </c>
      <c r="AF1724" s="1">
        <v>1275834057.8333399</v>
      </c>
      <c r="AG1724" s="1">
        <v>0</v>
      </c>
      <c r="AH1724" s="1">
        <v>1835184960</v>
      </c>
      <c r="AI1724" s="1">
        <v>1122030704.0738101</v>
      </c>
      <c r="AJ1724" s="1">
        <v>0</v>
      </c>
      <c r="AK1724" s="1">
        <v>4457085634.5658197</v>
      </c>
      <c r="AL1724" s="1">
        <v>4223514764.8436999</v>
      </c>
      <c r="AM1724" s="1">
        <v>4005040364.8436999</v>
      </c>
      <c r="AN1724" s="1">
        <v>3678208238.1047001</v>
      </c>
      <c r="AO1724" s="1">
        <v>3524404884.34517</v>
      </c>
      <c r="AP1724" s="1">
        <v>1704939043.8775401</v>
      </c>
      <c r="AQ1724" s="1">
        <v>1248355188</v>
      </c>
      <c r="AR1724" s="1">
        <v>633527214.72655499</v>
      </c>
      <c r="AS1724" s="1">
        <v>600756054.72655499</v>
      </c>
      <c r="AT1724" s="1">
        <v>551731235.71570504</v>
      </c>
      <c r="AU1724" s="1">
        <v>528660732.65177602</v>
      </c>
      <c r="AV1724" s="1">
        <v>6162024678.4433699</v>
      </c>
      <c r="AW1724" s="1">
        <v>6561981023.4477901</v>
      </c>
      <c r="AX1724" s="1">
        <v>6310735463.4477901</v>
      </c>
      <c r="AY1724" s="1">
        <v>5934878517.6979504</v>
      </c>
      <c r="AZ1724" s="1">
        <v>5758004660.8744898</v>
      </c>
      <c r="BA1724" s="1">
        <v>5758004660.8744898</v>
      </c>
      <c r="BB1724" s="1">
        <v>4857041979.5702496</v>
      </c>
      <c r="BC1724" s="1">
        <v>4605796419.5702496</v>
      </c>
      <c r="BD1724" s="1">
        <v>4229939473.8204002</v>
      </c>
      <c r="BE1724" s="1">
        <v>4053065616.9969501</v>
      </c>
      <c r="BF1724" s="1">
        <v>4053065616.9969501</v>
      </c>
      <c r="BG1724" t="s">
        <v>39</v>
      </c>
    </row>
    <row r="1725" spans="1:59" x14ac:dyDescent="0.25">
      <c r="A1725">
        <v>2402</v>
      </c>
      <c r="B1725" t="s">
        <v>392</v>
      </c>
      <c r="C1725">
        <v>2020</v>
      </c>
      <c r="D1725" s="2">
        <v>119712</v>
      </c>
      <c r="E1725" s="7">
        <v>100141.65</v>
      </c>
      <c r="F1725" t="s">
        <v>45</v>
      </c>
      <c r="G1725" s="2">
        <v>151</v>
      </c>
      <c r="H1725" s="1">
        <v>6597926880</v>
      </c>
      <c r="I1725" s="1">
        <v>4097617905.336</v>
      </c>
      <c r="J1725" s="1">
        <v>365425646.19999999</v>
      </c>
      <c r="K1725" s="1">
        <v>1480328331</v>
      </c>
      <c r="L1725" s="1">
        <v>17010702.48</v>
      </c>
      <c r="M1725" s="1">
        <v>325832319.16582602</v>
      </c>
      <c r="N1725" s="1">
        <v>136595420.57061201</v>
      </c>
      <c r="O1725" s="1">
        <v>79218200.334931403</v>
      </c>
      <c r="P1725" s="1">
        <v>237133716.87136301</v>
      </c>
      <c r="Q1725" s="1">
        <v>62431945</v>
      </c>
      <c r="R1725" s="1">
        <v>36772400</v>
      </c>
      <c r="S1725" s="1">
        <v>2346103</v>
      </c>
      <c r="T1725" s="1">
        <v>51.458659693446698</v>
      </c>
      <c r="U1725" s="1">
        <v>2.0991640379522201</v>
      </c>
      <c r="V1725" s="1">
        <v>0</v>
      </c>
      <c r="Y1725" s="1">
        <v>2053659360</v>
      </c>
      <c r="Z1725" s="1">
        <v>1780330405.55181</v>
      </c>
      <c r="AA1725" s="1">
        <v>0</v>
      </c>
      <c r="AB1725" s="1">
        <v>1835184960</v>
      </c>
      <c r="AC1725" s="1">
        <v>1780330405.55181</v>
      </c>
      <c r="AD1725" s="1">
        <v>0</v>
      </c>
      <c r="AE1725" s="1">
        <v>1835184960</v>
      </c>
      <c r="AF1725" s="1">
        <v>1417267168.5871699</v>
      </c>
      <c r="AG1725" s="1">
        <v>0</v>
      </c>
      <c r="AH1725" s="1">
        <v>1835184960</v>
      </c>
      <c r="AI1725" s="1">
        <v>1246413880.6038101</v>
      </c>
      <c r="AJ1725" s="1">
        <v>0</v>
      </c>
      <c r="AK1725" s="1">
        <v>4788875870.7018204</v>
      </c>
      <c r="AL1725" s="1">
        <v>4436549128.6231804</v>
      </c>
      <c r="AM1725" s="1">
        <v>4218074728.6231799</v>
      </c>
      <c r="AN1725" s="1">
        <v>3855011491.6585398</v>
      </c>
      <c r="AO1725" s="1">
        <v>3684158203.67518</v>
      </c>
      <c r="AP1725" s="1">
        <v>1713152654.38554</v>
      </c>
      <c r="AQ1725" s="1">
        <v>1248355188</v>
      </c>
      <c r="AR1725" s="1">
        <v>665482369.29347706</v>
      </c>
      <c r="AS1725" s="1">
        <v>632711209.29347706</v>
      </c>
      <c r="AT1725" s="1">
        <v>578251723.74878097</v>
      </c>
      <c r="AU1725" s="1">
        <v>552623730.55127704</v>
      </c>
      <c r="AV1725" s="1">
        <v>6502028525.0873699</v>
      </c>
      <c r="AW1725" s="1">
        <v>6815184152.3022003</v>
      </c>
      <c r="AX1725" s="1">
        <v>6563938592.3022003</v>
      </c>
      <c r="AY1725" s="1">
        <v>6146415869.79286</v>
      </c>
      <c r="AZ1725" s="1">
        <v>5949934588.6120005</v>
      </c>
      <c r="BA1725" s="1">
        <v>5949934588.6120005</v>
      </c>
      <c r="BB1725" s="1">
        <v>5102031497.9166498</v>
      </c>
      <c r="BC1725" s="1">
        <v>4850785937.9166498</v>
      </c>
      <c r="BD1725" s="1">
        <v>4433263215.40732</v>
      </c>
      <c r="BE1725" s="1">
        <v>4236781934.22645</v>
      </c>
      <c r="BF1725" s="1">
        <v>4236781934.22646</v>
      </c>
      <c r="BG1725" t="s">
        <v>39</v>
      </c>
    </row>
    <row r="1726" spans="1:59" x14ac:dyDescent="0.25">
      <c r="A1726">
        <v>2402</v>
      </c>
      <c r="B1726" t="s">
        <v>392</v>
      </c>
      <c r="C1726">
        <v>2021</v>
      </c>
      <c r="D1726" s="2">
        <v>119712</v>
      </c>
      <c r="E1726" s="7">
        <v>100141.65</v>
      </c>
      <c r="F1726" t="s">
        <v>45</v>
      </c>
      <c r="G1726" s="2">
        <v>151</v>
      </c>
      <c r="H1726" s="1">
        <v>6597926880</v>
      </c>
      <c r="I1726" s="1">
        <v>4118474343.1479998</v>
      </c>
      <c r="J1726" s="1">
        <v>406341098.34799999</v>
      </c>
      <c r="K1726" s="1">
        <v>1532574527.2079999</v>
      </c>
      <c r="L1726" s="1">
        <v>16291076.460000001</v>
      </c>
      <c r="M1726" s="1">
        <v>325832319.16582602</v>
      </c>
      <c r="N1726" s="1">
        <v>136595420.57061201</v>
      </c>
      <c r="O1726" s="1">
        <v>79218200.334931403</v>
      </c>
      <c r="P1726" s="1">
        <v>237133716.87136301</v>
      </c>
      <c r="Q1726" s="1">
        <v>62431945</v>
      </c>
      <c r="R1726" s="1">
        <v>36772400</v>
      </c>
      <c r="S1726" s="1">
        <v>2346103</v>
      </c>
      <c r="T1726" s="1">
        <v>51.486709633541601</v>
      </c>
      <c r="U1726" s="1">
        <v>2.6110399871255598</v>
      </c>
      <c r="V1726" s="1">
        <v>0</v>
      </c>
      <c r="Y1726" s="1">
        <v>2053659360</v>
      </c>
      <c r="Z1726" s="1">
        <v>1762879454.25014</v>
      </c>
      <c r="AA1726" s="1">
        <v>0</v>
      </c>
      <c r="AB1726" s="1">
        <v>1835184960</v>
      </c>
      <c r="AC1726" s="1">
        <v>1762879454.25014</v>
      </c>
      <c r="AD1726" s="1">
        <v>0</v>
      </c>
      <c r="AE1726" s="1">
        <v>1835184960</v>
      </c>
      <c r="AF1726" s="1">
        <v>1403374994.26754</v>
      </c>
      <c r="AG1726" s="1">
        <v>0</v>
      </c>
      <c r="AH1726" s="1">
        <v>1835184960</v>
      </c>
      <c r="AI1726" s="1">
        <v>1234196424.86396</v>
      </c>
      <c r="AJ1726" s="1">
        <v>0</v>
      </c>
      <c r="AK1726" s="1">
        <v>4850647760.6618204</v>
      </c>
      <c r="AL1726" s="1">
        <v>4460013629.4694996</v>
      </c>
      <c r="AM1726" s="1">
        <v>4241539229.4695001</v>
      </c>
      <c r="AN1726" s="1">
        <v>3882034769.4868999</v>
      </c>
      <c r="AO1726" s="1">
        <v>3712856200.0833201</v>
      </c>
      <c r="AP1726" s="1">
        <v>1764679224.57354</v>
      </c>
      <c r="AQ1726" s="1">
        <v>1248355188</v>
      </c>
      <c r="AR1726" s="1">
        <v>669002044.42042601</v>
      </c>
      <c r="AS1726" s="1">
        <v>636230884.42042601</v>
      </c>
      <c r="AT1726" s="1">
        <v>582305215.42303598</v>
      </c>
      <c r="AU1726" s="1">
        <v>556928430.01249897</v>
      </c>
      <c r="AV1726" s="1">
        <v>6615326985.2353601</v>
      </c>
      <c r="AW1726" s="1">
        <v>6893694898.4634705</v>
      </c>
      <c r="AX1726" s="1">
        <v>6642449338.4634705</v>
      </c>
      <c r="AY1726" s="1">
        <v>6229019209.4834805</v>
      </c>
      <c r="AZ1726" s="1">
        <v>6034463854.6693697</v>
      </c>
      <c r="BA1726" s="1">
        <v>6034463854.6693697</v>
      </c>
      <c r="BB1726" s="1">
        <v>5129015673.8899298</v>
      </c>
      <c r="BC1726" s="1">
        <v>4877770113.8899298</v>
      </c>
      <c r="BD1726" s="1">
        <v>4464339984.9099398</v>
      </c>
      <c r="BE1726" s="1">
        <v>4269784630.09582</v>
      </c>
      <c r="BF1726" s="1">
        <v>4269784630.09582</v>
      </c>
      <c r="BG1726" t="s">
        <v>39</v>
      </c>
    </row>
    <row r="1727" spans="1:59" x14ac:dyDescent="0.25">
      <c r="A1727">
        <v>2405</v>
      </c>
      <c r="B1727" t="s">
        <v>393</v>
      </c>
      <c r="C1727">
        <v>2017</v>
      </c>
      <c r="D1727" s="2">
        <v>29917</v>
      </c>
      <c r="E1727" s="7">
        <v>77491.19</v>
      </c>
      <c r="F1727" t="s">
        <v>41</v>
      </c>
      <c r="G1727" s="2">
        <v>124</v>
      </c>
      <c r="H1727" s="1">
        <v>1354043420</v>
      </c>
      <c r="I1727" s="1">
        <v>727348164.796</v>
      </c>
      <c r="J1727" s="1">
        <v>101634085</v>
      </c>
      <c r="K1727" s="1">
        <v>49663172.280000001</v>
      </c>
      <c r="L1727" s="1">
        <v>1863397.5319999999</v>
      </c>
      <c r="M1727" s="1">
        <v>120679782.829625</v>
      </c>
      <c r="N1727" s="1">
        <v>24572494.165104799</v>
      </c>
      <c r="O1727" s="1">
        <v>2745330.4586223401</v>
      </c>
      <c r="P1727" s="1">
        <v>42254819.253284998</v>
      </c>
      <c r="Q1727" s="1">
        <v>12403957</v>
      </c>
      <c r="R1727" s="1">
        <v>11256610</v>
      </c>
      <c r="S1727" s="1">
        <v>58383</v>
      </c>
      <c r="T1727" s="1">
        <v>50.954953189999998</v>
      </c>
      <c r="U1727" s="1">
        <v>7.1265021092240399</v>
      </c>
      <c r="V1727" s="1">
        <v>3119719</v>
      </c>
      <c r="W1727" s="1">
        <v>44.29</v>
      </c>
      <c r="X1727" s="1">
        <v>1.23</v>
      </c>
      <c r="Y1727" s="1">
        <v>513226135</v>
      </c>
      <c r="Z1727" s="1">
        <v>320176295.253263</v>
      </c>
      <c r="AA1727" s="1">
        <v>105370237.549325</v>
      </c>
      <c r="AB1727" s="1">
        <v>458627610</v>
      </c>
      <c r="AC1727" s="1">
        <v>320176295.253263</v>
      </c>
      <c r="AD1727" s="1">
        <v>105370237.549325</v>
      </c>
      <c r="AE1727" s="1">
        <v>458627610</v>
      </c>
      <c r="AF1727" s="1">
        <v>252475959.21547699</v>
      </c>
      <c r="AG1727" s="1">
        <v>105370237.549325</v>
      </c>
      <c r="AH1727" s="1">
        <v>458627610</v>
      </c>
      <c r="AI1727" s="1">
        <v>220616977.55063599</v>
      </c>
      <c r="AJ1727" s="1">
        <v>105370237.549325</v>
      </c>
      <c r="AK1727" s="1">
        <v>949662032.62562501</v>
      </c>
      <c r="AL1727" s="1">
        <v>1082661572.0558701</v>
      </c>
      <c r="AM1727" s="1">
        <v>1028063047.0558701</v>
      </c>
      <c r="AN1727" s="1">
        <v>960362711.01808798</v>
      </c>
      <c r="AO1727" s="1">
        <v>928503729.35324705</v>
      </c>
      <c r="AP1727" s="1">
        <v>78844394.435727105</v>
      </c>
      <c r="AQ1727" s="1">
        <v>0</v>
      </c>
      <c r="AR1727" s="1">
        <v>0</v>
      </c>
      <c r="AS1727" s="1">
        <v>0</v>
      </c>
      <c r="AT1727" s="1">
        <v>0</v>
      </c>
      <c r="AU1727" s="1">
        <v>0</v>
      </c>
      <c r="AV1727" s="1">
        <v>1028506427.06135</v>
      </c>
      <c r="AW1727" s="1">
        <v>1161505966.4916</v>
      </c>
      <c r="AX1727" s="1">
        <v>1106907441.4916</v>
      </c>
      <c r="AY1727" s="1">
        <v>1039207105.45381</v>
      </c>
      <c r="AZ1727" s="1">
        <v>1007348123.78897</v>
      </c>
      <c r="BA1727" s="1">
        <v>1007348123.78897</v>
      </c>
      <c r="BB1727" s="1">
        <v>1082661572.0558701</v>
      </c>
      <c r="BC1727" s="1">
        <v>1028063047.0558701</v>
      </c>
      <c r="BD1727" s="1">
        <v>960362711.01808798</v>
      </c>
      <c r="BE1727" s="1">
        <v>928503729.35324705</v>
      </c>
      <c r="BF1727" s="1">
        <v>928503729.35324705</v>
      </c>
      <c r="BG1727" t="s">
        <v>39</v>
      </c>
    </row>
    <row r="1728" spans="1:59" x14ac:dyDescent="0.25">
      <c r="A1728">
        <v>2405</v>
      </c>
      <c r="B1728" t="s">
        <v>393</v>
      </c>
      <c r="C1728">
        <v>2018</v>
      </c>
      <c r="D1728" s="2">
        <v>29192</v>
      </c>
      <c r="E1728" s="7">
        <v>77491.19</v>
      </c>
      <c r="F1728" t="s">
        <v>41</v>
      </c>
      <c r="G1728" s="2">
        <v>124</v>
      </c>
      <c r="H1728" s="1">
        <v>1321229920</v>
      </c>
      <c r="I1728" s="1">
        <v>738563708.43199897</v>
      </c>
      <c r="J1728" s="1">
        <v>117849608.2</v>
      </c>
      <c r="K1728" s="1">
        <v>57544648.149999999</v>
      </c>
      <c r="L1728" s="1">
        <v>0</v>
      </c>
      <c r="M1728" s="1">
        <v>120679782.829625</v>
      </c>
      <c r="N1728" s="1">
        <v>24572494.165104799</v>
      </c>
      <c r="O1728" s="1">
        <v>2745330.4586223401</v>
      </c>
      <c r="P1728" s="1">
        <v>42254819.253284998</v>
      </c>
      <c r="Q1728" s="1">
        <v>12403957</v>
      </c>
      <c r="R1728" s="1">
        <v>11256610</v>
      </c>
      <c r="S1728" s="1">
        <v>58383</v>
      </c>
      <c r="T1728" s="1">
        <v>50.8789997079855</v>
      </c>
      <c r="U1728" s="1">
        <v>4.5137734926136499</v>
      </c>
      <c r="V1728" s="1">
        <v>3119719</v>
      </c>
      <c r="W1728" s="1">
        <v>44.29</v>
      </c>
      <c r="X1728" s="1">
        <v>1.23</v>
      </c>
      <c r="Y1728" s="1">
        <v>500788760</v>
      </c>
      <c r="Z1728" s="1">
        <v>338707985.15917802</v>
      </c>
      <c r="AA1728" s="1">
        <v>105370237.549325</v>
      </c>
      <c r="AB1728" s="1">
        <v>447513360</v>
      </c>
      <c r="AC1728" s="1">
        <v>338707985.15917802</v>
      </c>
      <c r="AD1728" s="1">
        <v>105370237.549325</v>
      </c>
      <c r="AE1728" s="1">
        <v>447513360</v>
      </c>
      <c r="AF1728" s="1">
        <v>267089177.789884</v>
      </c>
      <c r="AG1728" s="1">
        <v>105370237.549325</v>
      </c>
      <c r="AH1728" s="1">
        <v>447513360</v>
      </c>
      <c r="AI1728" s="1">
        <v>233386209.61609799</v>
      </c>
      <c r="AJ1728" s="1">
        <v>105370237.549325</v>
      </c>
      <c r="AK1728" s="1">
        <v>977093099.46162403</v>
      </c>
      <c r="AL1728" s="1">
        <v>1104971410.1617801</v>
      </c>
      <c r="AM1728" s="1">
        <v>1051696010.16178</v>
      </c>
      <c r="AN1728" s="1">
        <v>980077202.79249501</v>
      </c>
      <c r="AO1728" s="1">
        <v>946374234.61870897</v>
      </c>
      <c r="AP1728" s="1">
        <v>84862472.773727104</v>
      </c>
      <c r="AQ1728" s="1">
        <v>0</v>
      </c>
      <c r="AR1728" s="1">
        <v>0</v>
      </c>
      <c r="AS1728" s="1">
        <v>0</v>
      </c>
      <c r="AT1728" s="1">
        <v>0</v>
      </c>
      <c r="AU1728" s="1">
        <v>0</v>
      </c>
      <c r="AV1728" s="1">
        <v>1061955572.23535</v>
      </c>
      <c r="AW1728" s="1">
        <v>1189833882.9355099</v>
      </c>
      <c r="AX1728" s="1">
        <v>1136558482.9355099</v>
      </c>
      <c r="AY1728" s="1">
        <v>1064939675.56622</v>
      </c>
      <c r="AZ1728" s="1">
        <v>1031236707.3924299</v>
      </c>
      <c r="BA1728" s="1">
        <v>1031236707.3924299</v>
      </c>
      <c r="BB1728" s="1">
        <v>1104971410.1617801</v>
      </c>
      <c r="BC1728" s="1">
        <v>1051696010.16178</v>
      </c>
      <c r="BD1728" s="1">
        <v>980077202.79249501</v>
      </c>
      <c r="BE1728" s="1">
        <v>946374234.61870897</v>
      </c>
      <c r="BF1728" s="1">
        <v>946374234.61870897</v>
      </c>
      <c r="BG1728" t="s">
        <v>39</v>
      </c>
    </row>
    <row r="1729" spans="1:59" x14ac:dyDescent="0.25">
      <c r="A1729">
        <v>2405</v>
      </c>
      <c r="B1729" t="s">
        <v>393</v>
      </c>
      <c r="C1729">
        <v>2019</v>
      </c>
      <c r="D1729" s="2">
        <v>29119</v>
      </c>
      <c r="E1729" s="7">
        <v>77491.19</v>
      </c>
      <c r="F1729" t="s">
        <v>41</v>
      </c>
      <c r="G1729" s="2">
        <v>124</v>
      </c>
      <c r="H1729" s="1">
        <v>1317925940</v>
      </c>
      <c r="I1729" s="1">
        <v>764739544</v>
      </c>
      <c r="J1729" s="1">
        <v>113974698.8</v>
      </c>
      <c r="K1729" s="1">
        <v>63499890.123999998</v>
      </c>
      <c r="L1729" s="1">
        <v>2047418.324</v>
      </c>
      <c r="M1729" s="1">
        <v>120679782.829625</v>
      </c>
      <c r="N1729" s="1">
        <v>24572494.165104799</v>
      </c>
      <c r="O1729" s="1">
        <v>2745330.4586223401</v>
      </c>
      <c r="P1729" s="1">
        <v>42254819.253284998</v>
      </c>
      <c r="Q1729" s="1">
        <v>12403957</v>
      </c>
      <c r="R1729" s="1">
        <v>11256610</v>
      </c>
      <c r="S1729" s="1">
        <v>58383</v>
      </c>
      <c r="T1729" s="1">
        <v>51.067546660065602</v>
      </c>
      <c r="U1729" s="1">
        <v>7.4018291614236302</v>
      </c>
      <c r="V1729" s="1">
        <v>3119719</v>
      </c>
      <c r="W1729" s="1">
        <v>44.29</v>
      </c>
      <c r="X1729" s="1">
        <v>1.23</v>
      </c>
      <c r="Y1729" s="1">
        <v>499536445</v>
      </c>
      <c r="Z1729" s="1">
        <v>318987491.31070697</v>
      </c>
      <c r="AA1729" s="1">
        <v>105370237.549325</v>
      </c>
      <c r="AB1729" s="1">
        <v>446394270</v>
      </c>
      <c r="AC1729" s="1">
        <v>318987491.31070697</v>
      </c>
      <c r="AD1729" s="1">
        <v>105370237.549325</v>
      </c>
      <c r="AE1729" s="1">
        <v>446394270</v>
      </c>
      <c r="AF1729" s="1">
        <v>251538524.370469</v>
      </c>
      <c r="AG1729" s="1">
        <v>105370237.549325</v>
      </c>
      <c r="AH1729" s="1">
        <v>446394270</v>
      </c>
      <c r="AI1729" s="1">
        <v>219797834.04565099</v>
      </c>
      <c r="AJ1729" s="1">
        <v>105370237.549325</v>
      </c>
      <c r="AK1729" s="1">
        <v>999394025.62962496</v>
      </c>
      <c r="AL1729" s="1">
        <v>1080123691.9133101</v>
      </c>
      <c r="AM1729" s="1">
        <v>1026981516.9133101</v>
      </c>
      <c r="AN1729" s="1">
        <v>959532549.97308004</v>
      </c>
      <c r="AO1729" s="1">
        <v>927791859.64826202</v>
      </c>
      <c r="AP1729" s="1">
        <v>92865133.071727097</v>
      </c>
      <c r="AQ1729" s="1">
        <v>0</v>
      </c>
      <c r="AR1729" s="1">
        <v>0</v>
      </c>
      <c r="AS1729" s="1">
        <v>0</v>
      </c>
      <c r="AT1729" s="1">
        <v>0</v>
      </c>
      <c r="AU1729" s="1">
        <v>0</v>
      </c>
      <c r="AV1729" s="1">
        <v>1092259158.70135</v>
      </c>
      <c r="AW1729" s="1">
        <v>1172988824.9850399</v>
      </c>
      <c r="AX1729" s="1">
        <v>1119846649.9850399</v>
      </c>
      <c r="AY1729" s="1">
        <v>1052397683.0448</v>
      </c>
      <c r="AZ1729" s="1">
        <v>1020656992.71998</v>
      </c>
      <c r="BA1729" s="1">
        <v>1020656992.71998</v>
      </c>
      <c r="BB1729" s="1">
        <v>1080123691.9133101</v>
      </c>
      <c r="BC1729" s="1">
        <v>1026981516.9133101</v>
      </c>
      <c r="BD1729" s="1">
        <v>959532549.97308004</v>
      </c>
      <c r="BE1729" s="1">
        <v>927791859.64826202</v>
      </c>
      <c r="BF1729" s="1">
        <v>927791859.64826202</v>
      </c>
      <c r="BG1729" t="s">
        <v>39</v>
      </c>
    </row>
    <row r="1730" spans="1:59" x14ac:dyDescent="0.25">
      <c r="A1730">
        <v>2405</v>
      </c>
      <c r="B1730" t="s">
        <v>393</v>
      </c>
      <c r="C1730">
        <v>2020</v>
      </c>
      <c r="D1730" s="2">
        <v>29753</v>
      </c>
      <c r="E1730" s="7">
        <v>77491.19</v>
      </c>
      <c r="F1730" t="s">
        <v>41</v>
      </c>
      <c r="G1730" s="2">
        <v>124</v>
      </c>
      <c r="H1730" s="1">
        <v>1346620780</v>
      </c>
      <c r="I1730" s="1">
        <v>866593556.28399897</v>
      </c>
      <c r="J1730" s="1">
        <v>144362067.19999999</v>
      </c>
      <c r="K1730" s="1">
        <v>64409521.359999999</v>
      </c>
      <c r="L1730" s="1">
        <v>0</v>
      </c>
      <c r="M1730" s="1">
        <v>120679782.829625</v>
      </c>
      <c r="N1730" s="1">
        <v>24572494.165104799</v>
      </c>
      <c r="O1730" s="1">
        <v>2745330.4586223401</v>
      </c>
      <c r="P1730" s="1">
        <v>42254819.253284998</v>
      </c>
      <c r="Q1730" s="1">
        <v>12403957</v>
      </c>
      <c r="R1730" s="1">
        <v>11256610</v>
      </c>
      <c r="S1730" s="1">
        <v>58383</v>
      </c>
      <c r="T1730" s="1">
        <v>54.3677730145344</v>
      </c>
      <c r="U1730" s="1">
        <v>1.7542969801698101</v>
      </c>
      <c r="V1730" s="1">
        <v>3119719</v>
      </c>
      <c r="W1730" s="1">
        <v>44.29</v>
      </c>
      <c r="X1730" s="1">
        <v>1.23</v>
      </c>
      <c r="Y1730" s="1">
        <v>510412715</v>
      </c>
      <c r="Z1730" s="1">
        <v>384352798.73415399</v>
      </c>
      <c r="AA1730" s="1">
        <v>105370237.549325</v>
      </c>
      <c r="AB1730" s="1">
        <v>456113490</v>
      </c>
      <c r="AC1730" s="1">
        <v>384352798.73415399</v>
      </c>
      <c r="AD1730" s="1">
        <v>105370237.549325</v>
      </c>
      <c r="AE1730" s="1">
        <v>456113490</v>
      </c>
      <c r="AF1730" s="1">
        <v>303082529.76941699</v>
      </c>
      <c r="AG1730" s="1">
        <v>105370237.549325</v>
      </c>
      <c r="AH1730" s="1">
        <v>456113490</v>
      </c>
      <c r="AI1730" s="1">
        <v>264837697.31542301</v>
      </c>
      <c r="AJ1730" s="1">
        <v>105370237.549325</v>
      </c>
      <c r="AK1730" s="1">
        <v>1131635406.3136201</v>
      </c>
      <c r="AL1730" s="1">
        <v>1186752637.7367599</v>
      </c>
      <c r="AM1730" s="1">
        <v>1132453412.7367599</v>
      </c>
      <c r="AN1730" s="1">
        <v>1051183143.77202</v>
      </c>
      <c r="AO1730" s="1">
        <v>1012938311.31803</v>
      </c>
      <c r="AP1730" s="1">
        <v>91727345.983727098</v>
      </c>
      <c r="AQ1730" s="1">
        <v>0</v>
      </c>
      <c r="AR1730" s="1">
        <v>0</v>
      </c>
      <c r="AS1730" s="1">
        <v>0</v>
      </c>
      <c r="AT1730" s="1">
        <v>0</v>
      </c>
      <c r="AU1730" s="1">
        <v>0</v>
      </c>
      <c r="AV1730" s="1">
        <v>1223362752.2973499</v>
      </c>
      <c r="AW1730" s="1">
        <v>1278479983.72049</v>
      </c>
      <c r="AX1730" s="1">
        <v>1224180758.72049</v>
      </c>
      <c r="AY1730" s="1">
        <v>1142910489.7557499</v>
      </c>
      <c r="AZ1730" s="1">
        <v>1104665657.30176</v>
      </c>
      <c r="BA1730" s="1">
        <v>1104665657.30176</v>
      </c>
      <c r="BB1730" s="1">
        <v>1186752637.7367599</v>
      </c>
      <c r="BC1730" s="1">
        <v>1132453412.7367599</v>
      </c>
      <c r="BD1730" s="1">
        <v>1051183143.77202</v>
      </c>
      <c r="BE1730" s="1">
        <v>1012938311.31803</v>
      </c>
      <c r="BF1730" s="1">
        <v>1012938311.31803</v>
      </c>
      <c r="BG1730" t="s">
        <v>39</v>
      </c>
    </row>
    <row r="1731" spans="1:59" x14ac:dyDescent="0.25">
      <c r="A1731">
        <v>2405</v>
      </c>
      <c r="B1731" t="s">
        <v>393</v>
      </c>
      <c r="C1731">
        <v>2021</v>
      </c>
      <c r="D1731" s="2">
        <v>29753</v>
      </c>
      <c r="E1731" s="7">
        <v>77491.19</v>
      </c>
      <c r="F1731" t="s">
        <v>41</v>
      </c>
      <c r="G1731" s="2">
        <v>124</v>
      </c>
      <c r="H1731" s="1">
        <v>1346620780</v>
      </c>
      <c r="I1731" s="1">
        <v>781452521.79999995</v>
      </c>
      <c r="J1731" s="1">
        <v>127495738.7</v>
      </c>
      <c r="K1731" s="1">
        <v>72925345.319999993</v>
      </c>
      <c r="L1731" s="1">
        <v>0</v>
      </c>
      <c r="M1731" s="1">
        <v>120679782.829625</v>
      </c>
      <c r="N1731" s="1">
        <v>24572494.165104799</v>
      </c>
      <c r="O1731" s="1">
        <v>2745330.4586223401</v>
      </c>
      <c r="P1731" s="1">
        <v>42254819.253284998</v>
      </c>
      <c r="Q1731" s="1">
        <v>12403957</v>
      </c>
      <c r="R1731" s="1">
        <v>11256610</v>
      </c>
      <c r="S1731" s="1">
        <v>58383</v>
      </c>
      <c r="T1731" s="1">
        <v>54.619127777710901</v>
      </c>
      <c r="U1731" s="1">
        <v>5.6729663242566497</v>
      </c>
      <c r="V1731" s="1">
        <v>3119719</v>
      </c>
      <c r="W1731" s="1">
        <v>44.29</v>
      </c>
      <c r="X1731" s="1">
        <v>1.23</v>
      </c>
      <c r="Y1731" s="1">
        <v>510412715</v>
      </c>
      <c r="Z1731" s="1">
        <v>357562274.15275598</v>
      </c>
      <c r="AA1731" s="1">
        <v>105370237.549325</v>
      </c>
      <c r="AB1731" s="1">
        <v>456113490</v>
      </c>
      <c r="AC1731" s="1">
        <v>357562274.15275598</v>
      </c>
      <c r="AD1731" s="1">
        <v>105370237.549325</v>
      </c>
      <c r="AE1731" s="1">
        <v>456113490</v>
      </c>
      <c r="AF1731" s="1">
        <v>281956782.82358497</v>
      </c>
      <c r="AG1731" s="1">
        <v>105370237.549325</v>
      </c>
      <c r="AH1731" s="1">
        <v>456113490</v>
      </c>
      <c r="AI1731" s="1">
        <v>246377728.080446</v>
      </c>
      <c r="AJ1731" s="1">
        <v>105370237.549325</v>
      </c>
      <c r="AK1731" s="1">
        <v>1029628043.32962</v>
      </c>
      <c r="AL1731" s="1">
        <v>1143095784.65536</v>
      </c>
      <c r="AM1731" s="1">
        <v>1088796559.65536</v>
      </c>
      <c r="AN1731" s="1">
        <v>1013191068.32619</v>
      </c>
      <c r="AO1731" s="1">
        <v>977612013.58305705</v>
      </c>
      <c r="AP1731" s="1">
        <v>100243169.943727</v>
      </c>
      <c r="AQ1731" s="1">
        <v>0</v>
      </c>
      <c r="AR1731" s="1">
        <v>0</v>
      </c>
      <c r="AS1731" s="1">
        <v>0</v>
      </c>
      <c r="AT1731" s="1">
        <v>0</v>
      </c>
      <c r="AU1731" s="1">
        <v>0</v>
      </c>
      <c r="AV1731" s="1">
        <v>1129871213.27335</v>
      </c>
      <c r="AW1731" s="1">
        <v>1243338954.5990901</v>
      </c>
      <c r="AX1731" s="1">
        <v>1189039729.5990901</v>
      </c>
      <c r="AY1731" s="1">
        <v>1113434238.2699201</v>
      </c>
      <c r="AZ1731" s="1">
        <v>1077855183.5267799</v>
      </c>
      <c r="BA1731" s="1">
        <v>1077855183.5267799</v>
      </c>
      <c r="BB1731" s="1">
        <v>1143095784.65536</v>
      </c>
      <c r="BC1731" s="1">
        <v>1088796559.65536</v>
      </c>
      <c r="BD1731" s="1">
        <v>1013191068.32619</v>
      </c>
      <c r="BE1731" s="1">
        <v>977612013.58305705</v>
      </c>
      <c r="BF1731" s="1">
        <v>977612013.58305705</v>
      </c>
      <c r="BG1731" t="s">
        <v>39</v>
      </c>
    </row>
    <row r="1732" spans="1:59" x14ac:dyDescent="0.25">
      <c r="A1732">
        <v>2419</v>
      </c>
      <c r="B1732" t="s">
        <v>394</v>
      </c>
      <c r="C1732">
        <v>2017</v>
      </c>
      <c r="D1732" s="2">
        <v>25308</v>
      </c>
      <c r="E1732" s="7">
        <v>99355.53</v>
      </c>
      <c r="F1732" t="s">
        <v>45</v>
      </c>
      <c r="G1732" s="2">
        <v>142</v>
      </c>
      <c r="H1732" s="1">
        <v>1311713640</v>
      </c>
      <c r="I1732" s="1">
        <v>869777781.79999995</v>
      </c>
      <c r="J1732" s="1">
        <v>0</v>
      </c>
      <c r="K1732" s="1">
        <v>140115930</v>
      </c>
      <c r="L1732" s="1">
        <v>0</v>
      </c>
      <c r="M1732" s="1">
        <v>66450887.2975346</v>
      </c>
      <c r="N1732" s="1">
        <v>26385924.843373802</v>
      </c>
      <c r="O1732" s="1">
        <v>5166401.92787934</v>
      </c>
      <c r="P1732" s="1">
        <v>39480199.380149297</v>
      </c>
      <c r="Q1732" s="1">
        <v>14182566</v>
      </c>
      <c r="R1732" s="1">
        <v>5326598</v>
      </c>
      <c r="S1732" s="1">
        <v>391112</v>
      </c>
      <c r="T1732" s="1">
        <v>56.507156406382499</v>
      </c>
      <c r="U1732" s="1">
        <v>3.6623549090548999</v>
      </c>
      <c r="V1732" s="1">
        <v>0</v>
      </c>
      <c r="W1732" s="1">
        <v>48.48</v>
      </c>
      <c r="X1732" s="1">
        <v>1.18</v>
      </c>
      <c r="Y1732" s="1">
        <v>434158740</v>
      </c>
      <c r="Z1732" s="1">
        <v>412476964.263834</v>
      </c>
      <c r="AA1732" s="1">
        <v>0</v>
      </c>
      <c r="AB1732" s="1">
        <v>387971640</v>
      </c>
      <c r="AC1732" s="1">
        <v>412476964.263834</v>
      </c>
      <c r="AD1732" s="1">
        <v>0</v>
      </c>
      <c r="AE1732" s="1">
        <v>387971640</v>
      </c>
      <c r="AF1732" s="1">
        <v>327548649.45119399</v>
      </c>
      <c r="AG1732" s="1">
        <v>0</v>
      </c>
      <c r="AH1732" s="1">
        <v>387971640</v>
      </c>
      <c r="AI1732" s="1">
        <v>287582383.65701002</v>
      </c>
      <c r="AJ1732" s="1">
        <v>0</v>
      </c>
      <c r="AK1732" s="1">
        <v>936228669.09753394</v>
      </c>
      <c r="AL1732" s="1">
        <v>886115903.64398301</v>
      </c>
      <c r="AM1732" s="1">
        <v>839928803.64398301</v>
      </c>
      <c r="AN1732" s="1">
        <v>755000488.83134305</v>
      </c>
      <c r="AO1732" s="1">
        <v>715034223.03715897</v>
      </c>
      <c r="AP1732" s="1">
        <v>171668256.77125299</v>
      </c>
      <c r="AQ1732" s="1">
        <v>0</v>
      </c>
      <c r="AR1732" s="1">
        <v>0</v>
      </c>
      <c r="AS1732" s="1">
        <v>0</v>
      </c>
      <c r="AT1732" s="1">
        <v>0</v>
      </c>
      <c r="AU1732" s="1">
        <v>0</v>
      </c>
      <c r="AV1732" s="1">
        <v>1107896925.8687799</v>
      </c>
      <c r="AW1732" s="1">
        <v>1057784160.41523</v>
      </c>
      <c r="AX1732" s="1">
        <v>1011597060.41523</v>
      </c>
      <c r="AY1732" s="1">
        <v>926668745.60259604</v>
      </c>
      <c r="AZ1732" s="1">
        <v>886702479.80841196</v>
      </c>
      <c r="BA1732" s="1">
        <v>886702479.80841196</v>
      </c>
      <c r="BB1732" s="1">
        <v>886115903.64398301</v>
      </c>
      <c r="BC1732" s="1">
        <v>839928803.64398301</v>
      </c>
      <c r="BD1732" s="1">
        <v>755000488.83134305</v>
      </c>
      <c r="BE1732" s="1">
        <v>715034223.03715897</v>
      </c>
      <c r="BF1732" s="1">
        <v>715034223.03715897</v>
      </c>
      <c r="BG1732" t="s">
        <v>39</v>
      </c>
    </row>
    <row r="1733" spans="1:59" x14ac:dyDescent="0.25">
      <c r="A1733">
        <v>2419</v>
      </c>
      <c r="B1733" t="s">
        <v>394</v>
      </c>
      <c r="C1733">
        <v>2018</v>
      </c>
      <c r="D1733" s="2">
        <v>25308</v>
      </c>
      <c r="E1733" s="7">
        <v>99355.53</v>
      </c>
      <c r="F1733" t="s">
        <v>45</v>
      </c>
      <c r="G1733" s="2">
        <v>142</v>
      </c>
      <c r="H1733" s="1">
        <v>1311713640</v>
      </c>
      <c r="I1733" s="1">
        <v>925693813.34999895</v>
      </c>
      <c r="J1733" s="1">
        <v>0</v>
      </c>
      <c r="K1733" s="1">
        <v>140115930</v>
      </c>
      <c r="L1733" s="1">
        <v>0</v>
      </c>
      <c r="M1733" s="1">
        <v>66450887.2975346</v>
      </c>
      <c r="N1733" s="1">
        <v>26385924.843373802</v>
      </c>
      <c r="O1733" s="1">
        <v>5166401.92787934</v>
      </c>
      <c r="P1733" s="1">
        <v>39480199.380149297</v>
      </c>
      <c r="Q1733" s="1">
        <v>14182566</v>
      </c>
      <c r="R1733" s="1">
        <v>5326598</v>
      </c>
      <c r="S1733" s="1">
        <v>391112</v>
      </c>
      <c r="T1733" s="1">
        <v>57.588742793993298</v>
      </c>
      <c r="U1733" s="1">
        <v>2.79433928840808</v>
      </c>
      <c r="V1733" s="1">
        <v>0</v>
      </c>
      <c r="W1733" s="1">
        <v>48.48</v>
      </c>
      <c r="X1733" s="1">
        <v>1.18</v>
      </c>
      <c r="Y1733" s="1">
        <v>434158740</v>
      </c>
      <c r="Z1733" s="1">
        <v>427694467.12321001</v>
      </c>
      <c r="AA1733" s="1">
        <v>0</v>
      </c>
      <c r="AB1733" s="1">
        <v>387971640</v>
      </c>
      <c r="AC1733" s="1">
        <v>427694467.12321001</v>
      </c>
      <c r="AD1733" s="1">
        <v>0</v>
      </c>
      <c r="AE1733" s="1">
        <v>387971640</v>
      </c>
      <c r="AF1733" s="1">
        <v>339632894.00653398</v>
      </c>
      <c r="AG1733" s="1">
        <v>0</v>
      </c>
      <c r="AH1733" s="1">
        <v>387971640</v>
      </c>
      <c r="AI1733" s="1">
        <v>298192153.71633297</v>
      </c>
      <c r="AJ1733" s="1">
        <v>0</v>
      </c>
      <c r="AK1733" s="1">
        <v>992144700.64753306</v>
      </c>
      <c r="AL1733" s="1">
        <v>901333406.50336003</v>
      </c>
      <c r="AM1733" s="1">
        <v>855146306.50336003</v>
      </c>
      <c r="AN1733" s="1">
        <v>767084733.38668299</v>
      </c>
      <c r="AO1733" s="1">
        <v>725643993.09648204</v>
      </c>
      <c r="AP1733" s="1">
        <v>171668256.77125299</v>
      </c>
      <c r="AQ1733" s="1">
        <v>0</v>
      </c>
      <c r="AR1733" s="1">
        <v>0</v>
      </c>
      <c r="AS1733" s="1">
        <v>0</v>
      </c>
      <c r="AT1733" s="1">
        <v>0</v>
      </c>
      <c r="AU1733" s="1">
        <v>0</v>
      </c>
      <c r="AV1733" s="1">
        <v>1163812957.4187801</v>
      </c>
      <c r="AW1733" s="1">
        <v>1073001663.27461</v>
      </c>
      <c r="AX1733" s="1">
        <v>1026814563.27461</v>
      </c>
      <c r="AY1733" s="1">
        <v>938752990.15793598</v>
      </c>
      <c r="AZ1733" s="1">
        <v>897312249.86773598</v>
      </c>
      <c r="BA1733" s="1">
        <v>897312249.86773598</v>
      </c>
      <c r="BB1733" s="1">
        <v>901333406.50336003</v>
      </c>
      <c r="BC1733" s="1">
        <v>855146306.50336003</v>
      </c>
      <c r="BD1733" s="1">
        <v>767084733.38668299</v>
      </c>
      <c r="BE1733" s="1">
        <v>725643993.09648204</v>
      </c>
      <c r="BF1733" s="1">
        <v>725643993.09648204</v>
      </c>
      <c r="BG1733" t="s">
        <v>39</v>
      </c>
    </row>
    <row r="1734" spans="1:59" x14ac:dyDescent="0.25">
      <c r="A1734">
        <v>2419</v>
      </c>
      <c r="B1734" t="s">
        <v>394</v>
      </c>
      <c r="C1734">
        <v>2019</v>
      </c>
      <c r="D1734" s="2">
        <v>25308</v>
      </c>
      <c r="E1734" s="7">
        <v>99355.53</v>
      </c>
      <c r="F1734" t="s">
        <v>45</v>
      </c>
      <c r="G1734" s="2">
        <v>142</v>
      </c>
      <c r="H1734" s="1">
        <v>1311713640</v>
      </c>
      <c r="I1734" s="1">
        <v>839600720.63999999</v>
      </c>
      <c r="J1734" s="1">
        <v>0</v>
      </c>
      <c r="K1734" s="1">
        <v>140115930</v>
      </c>
      <c r="L1734" s="1">
        <v>0</v>
      </c>
      <c r="M1734" s="1">
        <v>66450887.2975346</v>
      </c>
      <c r="N1734" s="1">
        <v>26385924.843373802</v>
      </c>
      <c r="O1734" s="1">
        <v>5166401.92787934</v>
      </c>
      <c r="P1734" s="1">
        <v>39480199.380149297</v>
      </c>
      <c r="Q1734" s="1">
        <v>14182566</v>
      </c>
      <c r="R1734" s="1">
        <v>5326598</v>
      </c>
      <c r="S1734" s="1">
        <v>391112</v>
      </c>
      <c r="T1734" s="1">
        <v>53.9881115344009</v>
      </c>
      <c r="U1734" s="1">
        <v>7.0452150379145602</v>
      </c>
      <c r="V1734" s="1">
        <v>0</v>
      </c>
      <c r="W1734" s="1">
        <v>48.48</v>
      </c>
      <c r="X1734" s="1">
        <v>1.18</v>
      </c>
      <c r="Y1734" s="1">
        <v>434158740</v>
      </c>
      <c r="Z1734" s="1">
        <v>366409994.77689898</v>
      </c>
      <c r="AA1734" s="1">
        <v>0</v>
      </c>
      <c r="AB1734" s="1">
        <v>387971640</v>
      </c>
      <c r="AC1734" s="1">
        <v>366409994.77689898</v>
      </c>
      <c r="AD1734" s="1">
        <v>0</v>
      </c>
      <c r="AE1734" s="1">
        <v>387971640</v>
      </c>
      <c r="AF1734" s="1">
        <v>290966791.68203199</v>
      </c>
      <c r="AG1734" s="1">
        <v>0</v>
      </c>
      <c r="AH1734" s="1">
        <v>387971640</v>
      </c>
      <c r="AI1734" s="1">
        <v>255464107.87268299</v>
      </c>
      <c r="AJ1734" s="1">
        <v>0</v>
      </c>
      <c r="AK1734" s="1">
        <v>906051607.93753397</v>
      </c>
      <c r="AL1734" s="1">
        <v>840048934.15704799</v>
      </c>
      <c r="AM1734" s="1">
        <v>793861834.15704799</v>
      </c>
      <c r="AN1734" s="1">
        <v>718418631.06218195</v>
      </c>
      <c r="AO1734" s="1">
        <v>682915947.25283301</v>
      </c>
      <c r="AP1734" s="1">
        <v>171668256.77125299</v>
      </c>
      <c r="AQ1734" s="1">
        <v>0</v>
      </c>
      <c r="AR1734" s="1">
        <v>0</v>
      </c>
      <c r="AS1734" s="1">
        <v>0</v>
      </c>
      <c r="AT1734" s="1">
        <v>0</v>
      </c>
      <c r="AU1734" s="1">
        <v>0</v>
      </c>
      <c r="AV1734" s="1">
        <v>1077719864.7087801</v>
      </c>
      <c r="AW1734" s="1">
        <v>1011717190.9283</v>
      </c>
      <c r="AX1734" s="1">
        <v>965530090.92830098</v>
      </c>
      <c r="AY1734" s="1">
        <v>890086887.83343506</v>
      </c>
      <c r="AZ1734" s="1">
        <v>854584204.024086</v>
      </c>
      <c r="BA1734" s="1">
        <v>854584204.024086</v>
      </c>
      <c r="BB1734" s="1">
        <v>840048934.15704799</v>
      </c>
      <c r="BC1734" s="1">
        <v>793861834.15704799</v>
      </c>
      <c r="BD1734" s="1">
        <v>718418631.06218195</v>
      </c>
      <c r="BE1734" s="1">
        <v>682915947.25283301</v>
      </c>
      <c r="BF1734" s="1">
        <v>682915947.25283301</v>
      </c>
      <c r="BG1734" t="s">
        <v>39</v>
      </c>
    </row>
    <row r="1735" spans="1:59" x14ac:dyDescent="0.25">
      <c r="A1735">
        <v>2419</v>
      </c>
      <c r="B1735" t="s">
        <v>394</v>
      </c>
      <c r="C1735">
        <v>2020</v>
      </c>
      <c r="D1735" s="2">
        <v>25308</v>
      </c>
      <c r="E1735" s="7">
        <v>99355.53</v>
      </c>
      <c r="F1735" t="s">
        <v>45</v>
      </c>
      <c r="G1735" s="2">
        <v>142</v>
      </c>
      <c r="H1735" s="1">
        <v>1311713640</v>
      </c>
      <c r="I1735" s="1">
        <v>944990709.60000002</v>
      </c>
      <c r="J1735" s="1">
        <v>0</v>
      </c>
      <c r="K1735" s="1">
        <v>140018174.69999999</v>
      </c>
      <c r="L1735" s="1">
        <v>0</v>
      </c>
      <c r="M1735" s="1">
        <v>66450887.2975346</v>
      </c>
      <c r="N1735" s="1">
        <v>26385924.843373802</v>
      </c>
      <c r="O1735" s="1">
        <v>5166401.92787934</v>
      </c>
      <c r="P1735" s="1">
        <v>39480199.380149297</v>
      </c>
      <c r="Q1735" s="1">
        <v>14182566</v>
      </c>
      <c r="R1735" s="1">
        <v>5326598</v>
      </c>
      <c r="S1735" s="1">
        <v>391112</v>
      </c>
      <c r="T1735" s="1">
        <v>55.734902657482898</v>
      </c>
      <c r="U1735" s="1">
        <v>2.7751120100601998</v>
      </c>
      <c r="V1735" s="1">
        <v>0</v>
      </c>
      <c r="W1735" s="1">
        <v>48.48</v>
      </c>
      <c r="X1735" s="1">
        <v>1.18</v>
      </c>
      <c r="Y1735" s="1">
        <v>434158740</v>
      </c>
      <c r="Z1735" s="1">
        <v>413374505.25576901</v>
      </c>
      <c r="AA1735" s="1">
        <v>0</v>
      </c>
      <c r="AB1735" s="1">
        <v>387971640</v>
      </c>
      <c r="AC1735" s="1">
        <v>413374505.25576901</v>
      </c>
      <c r="AD1735" s="1">
        <v>0</v>
      </c>
      <c r="AE1735" s="1">
        <v>387971640</v>
      </c>
      <c r="AF1735" s="1">
        <v>328261388.25894701</v>
      </c>
      <c r="AG1735" s="1">
        <v>0</v>
      </c>
      <c r="AH1735" s="1">
        <v>387971640</v>
      </c>
      <c r="AI1735" s="1">
        <v>288208156.73103201</v>
      </c>
      <c r="AJ1735" s="1">
        <v>0</v>
      </c>
      <c r="AK1735" s="1">
        <v>1011441596.89753</v>
      </c>
      <c r="AL1735" s="1">
        <v>887013444.63591802</v>
      </c>
      <c r="AM1735" s="1">
        <v>840826344.63591802</v>
      </c>
      <c r="AN1735" s="1">
        <v>755713227.63909698</v>
      </c>
      <c r="AO1735" s="1">
        <v>715659996.11118102</v>
      </c>
      <c r="AP1735" s="1">
        <v>171570501.47125301</v>
      </c>
      <c r="AQ1735" s="1">
        <v>0</v>
      </c>
      <c r="AR1735" s="1">
        <v>0</v>
      </c>
      <c r="AS1735" s="1">
        <v>0</v>
      </c>
      <c r="AT1735" s="1">
        <v>0</v>
      </c>
      <c r="AU1735" s="1">
        <v>0</v>
      </c>
      <c r="AV1735" s="1">
        <v>1183012098.3687799</v>
      </c>
      <c r="AW1735" s="1">
        <v>1058583946.10717</v>
      </c>
      <c r="AX1735" s="1">
        <v>1012396846.10717</v>
      </c>
      <c r="AY1735" s="1">
        <v>927283729.11035001</v>
      </c>
      <c r="AZ1735" s="1">
        <v>887230497.58243406</v>
      </c>
      <c r="BA1735" s="1">
        <v>887230497.58243406</v>
      </c>
      <c r="BB1735" s="1">
        <v>887013444.63591802</v>
      </c>
      <c r="BC1735" s="1">
        <v>840826344.63591802</v>
      </c>
      <c r="BD1735" s="1">
        <v>755713227.63909698</v>
      </c>
      <c r="BE1735" s="1">
        <v>715659996.11118102</v>
      </c>
      <c r="BF1735" s="1">
        <v>715659996.11118102</v>
      </c>
      <c r="BG1735" t="s">
        <v>39</v>
      </c>
    </row>
    <row r="1736" spans="1:59" x14ac:dyDescent="0.25">
      <c r="A1736">
        <v>2419</v>
      </c>
      <c r="B1736" t="s">
        <v>394</v>
      </c>
      <c r="C1736">
        <v>2021</v>
      </c>
      <c r="D1736" s="2">
        <v>25308</v>
      </c>
      <c r="E1736" s="7">
        <v>99355.53</v>
      </c>
      <c r="F1736" t="s">
        <v>45</v>
      </c>
      <c r="G1736" s="2">
        <v>142</v>
      </c>
      <c r="H1736" s="1">
        <v>1311713640</v>
      </c>
      <c r="I1736" s="1">
        <v>935876657.10000002</v>
      </c>
      <c r="J1736" s="1">
        <v>0</v>
      </c>
      <c r="K1736" s="1">
        <v>132797316.5</v>
      </c>
      <c r="L1736" s="1">
        <v>0</v>
      </c>
      <c r="M1736" s="1">
        <v>66450887.2975346</v>
      </c>
      <c r="N1736" s="1">
        <v>26385924.843373802</v>
      </c>
      <c r="O1736" s="1">
        <v>5166401.92787934</v>
      </c>
      <c r="P1736" s="1">
        <v>39480199.380149297</v>
      </c>
      <c r="Q1736" s="1">
        <v>14182566</v>
      </c>
      <c r="R1736" s="1">
        <v>5326598</v>
      </c>
      <c r="S1736" s="1">
        <v>391112</v>
      </c>
      <c r="T1736" s="1">
        <v>56.312321061568099</v>
      </c>
      <c r="U1736" s="1">
        <v>3.6948592202233801</v>
      </c>
      <c r="V1736" s="1">
        <v>0</v>
      </c>
      <c r="W1736" s="1">
        <v>48.48</v>
      </c>
      <c r="X1736" s="1">
        <v>1.18</v>
      </c>
      <c r="Y1736" s="1">
        <v>434158740</v>
      </c>
      <c r="Z1736" s="1">
        <v>410702478.06084698</v>
      </c>
      <c r="AA1736" s="1">
        <v>0</v>
      </c>
      <c r="AB1736" s="1">
        <v>387971640</v>
      </c>
      <c r="AC1736" s="1">
        <v>410702478.06084698</v>
      </c>
      <c r="AD1736" s="1">
        <v>0</v>
      </c>
      <c r="AE1736" s="1">
        <v>387971640</v>
      </c>
      <c r="AF1736" s="1">
        <v>326139526.97984397</v>
      </c>
      <c r="AG1736" s="1">
        <v>0</v>
      </c>
      <c r="AH1736" s="1">
        <v>387971640</v>
      </c>
      <c r="AI1736" s="1">
        <v>286345197.05937201</v>
      </c>
      <c r="AJ1736" s="1">
        <v>0</v>
      </c>
      <c r="AK1736" s="1">
        <v>1002327544.39753</v>
      </c>
      <c r="AL1736" s="1">
        <v>884341417.44099605</v>
      </c>
      <c r="AM1736" s="1">
        <v>838154317.44099605</v>
      </c>
      <c r="AN1736" s="1">
        <v>753591366.35999298</v>
      </c>
      <c r="AO1736" s="1">
        <v>713797036.43952096</v>
      </c>
      <c r="AP1736" s="1">
        <v>164349643.27125299</v>
      </c>
      <c r="AQ1736" s="1">
        <v>0</v>
      </c>
      <c r="AR1736" s="1">
        <v>0</v>
      </c>
      <c r="AS1736" s="1">
        <v>0</v>
      </c>
      <c r="AT1736" s="1">
        <v>0</v>
      </c>
      <c r="AU1736" s="1">
        <v>0</v>
      </c>
      <c r="AV1736" s="1">
        <v>1166677187.6687801</v>
      </c>
      <c r="AW1736" s="1">
        <v>1048691060.71224</v>
      </c>
      <c r="AX1736" s="1">
        <v>1002503960.71224</v>
      </c>
      <c r="AY1736" s="1">
        <v>917941009.63124597</v>
      </c>
      <c r="AZ1736" s="1">
        <v>878146679.71077502</v>
      </c>
      <c r="BA1736" s="1">
        <v>878146679.71077502</v>
      </c>
      <c r="BB1736" s="1">
        <v>884341417.44099605</v>
      </c>
      <c r="BC1736" s="1">
        <v>838154317.44099605</v>
      </c>
      <c r="BD1736" s="1">
        <v>753591366.35999298</v>
      </c>
      <c r="BE1736" s="1">
        <v>713797036.43952096</v>
      </c>
      <c r="BF1736" s="1">
        <v>713797036.43952096</v>
      </c>
      <c r="BG1736" t="s">
        <v>39</v>
      </c>
    </row>
    <row r="1737" spans="1:59" x14ac:dyDescent="0.25">
      <c r="A1737">
        <v>2424</v>
      </c>
      <c r="B1737" t="s">
        <v>395</v>
      </c>
      <c r="C1737">
        <v>2017</v>
      </c>
      <c r="D1737" s="2">
        <v>21058</v>
      </c>
      <c r="E1737" s="7">
        <v>119457.12</v>
      </c>
      <c r="F1737" t="s">
        <v>43</v>
      </c>
      <c r="G1737" s="2">
        <v>143</v>
      </c>
      <c r="H1737" s="1">
        <v>1099122310</v>
      </c>
      <c r="I1737" s="1">
        <v>644962205.82799995</v>
      </c>
      <c r="J1737" s="1">
        <v>39924283.289999999</v>
      </c>
      <c r="K1737" s="1">
        <v>13359891</v>
      </c>
      <c r="L1737" s="1">
        <v>651702</v>
      </c>
      <c r="M1737" s="1">
        <v>26724408.280977201</v>
      </c>
      <c r="N1737" s="1">
        <v>11149433.997359401</v>
      </c>
      <c r="O1737" s="1">
        <v>7408518.4945903998</v>
      </c>
      <c r="P1737" s="1">
        <v>26724408.280977201</v>
      </c>
      <c r="Q1737" s="1">
        <v>16194400</v>
      </c>
      <c r="R1737" s="1">
        <v>8511810</v>
      </c>
      <c r="S1737" s="1">
        <v>197375</v>
      </c>
      <c r="T1737" s="1">
        <v>51.483857210978798</v>
      </c>
      <c r="U1737" s="1">
        <v>4.3589638105987598</v>
      </c>
      <c r="V1737" s="1">
        <v>9134744</v>
      </c>
      <c r="W1737" s="1">
        <v>18.87</v>
      </c>
      <c r="X1737" s="1">
        <v>0.95</v>
      </c>
      <c r="Y1737" s="1">
        <v>361249990</v>
      </c>
      <c r="Z1737" s="1">
        <v>424084759.74277598</v>
      </c>
      <c r="AA1737" s="1">
        <v>101527472.75591999</v>
      </c>
      <c r="AB1737" s="1">
        <v>322819140</v>
      </c>
      <c r="AC1737" s="1">
        <v>424084759.74277598</v>
      </c>
      <c r="AD1737" s="1">
        <v>101527472.75591999</v>
      </c>
      <c r="AE1737" s="1">
        <v>322819140</v>
      </c>
      <c r="AF1737" s="1">
        <v>335192191.38868397</v>
      </c>
      <c r="AG1737" s="1">
        <v>101527472.75591999</v>
      </c>
      <c r="AH1737" s="1">
        <v>322819140</v>
      </c>
      <c r="AI1737" s="1">
        <v>293360394.51617002</v>
      </c>
      <c r="AJ1737" s="1">
        <v>101527472.75591999</v>
      </c>
      <c r="AK1737" s="1">
        <v>711610897.39897704</v>
      </c>
      <c r="AL1737" s="1">
        <v>953510914.06967294</v>
      </c>
      <c r="AM1737" s="1">
        <v>915080064.06967294</v>
      </c>
      <c r="AN1737" s="1">
        <v>826187495.71558106</v>
      </c>
      <c r="AO1737" s="1">
        <v>784355698.84306705</v>
      </c>
      <c r="AP1737" s="1">
        <v>32569545.4919498</v>
      </c>
      <c r="AQ1737" s="1">
        <v>0</v>
      </c>
      <c r="AR1737" s="1">
        <v>0</v>
      </c>
      <c r="AS1737" s="1">
        <v>0</v>
      </c>
      <c r="AT1737" s="1">
        <v>0</v>
      </c>
      <c r="AU1737" s="1">
        <v>0</v>
      </c>
      <c r="AV1737" s="1">
        <v>744180442.89092696</v>
      </c>
      <c r="AW1737" s="1">
        <v>986080459.56162298</v>
      </c>
      <c r="AX1737" s="1">
        <v>947649609.56162298</v>
      </c>
      <c r="AY1737" s="1">
        <v>858757041.20753098</v>
      </c>
      <c r="AZ1737" s="1">
        <v>816925244.33501697</v>
      </c>
      <c r="BA1737" s="1">
        <v>816925244.33501697</v>
      </c>
      <c r="BB1737" s="1">
        <v>953510914.06967294</v>
      </c>
      <c r="BC1737" s="1">
        <v>915080064.06967294</v>
      </c>
      <c r="BD1737" s="1">
        <v>826187495.71558106</v>
      </c>
      <c r="BE1737" s="1">
        <v>784355698.84306705</v>
      </c>
      <c r="BF1737" s="1">
        <v>784355698.84306705</v>
      </c>
      <c r="BG1737" t="s">
        <v>39</v>
      </c>
    </row>
    <row r="1738" spans="1:59" x14ac:dyDescent="0.25">
      <c r="A1738">
        <v>2424</v>
      </c>
      <c r="B1738" t="s">
        <v>395</v>
      </c>
      <c r="C1738">
        <v>2018</v>
      </c>
      <c r="D1738" s="2">
        <v>21058</v>
      </c>
      <c r="E1738" s="7">
        <v>119457.12</v>
      </c>
      <c r="F1738" t="s">
        <v>43</v>
      </c>
      <c r="G1738" s="2">
        <v>143</v>
      </c>
      <c r="H1738" s="1">
        <v>1099122310</v>
      </c>
      <c r="I1738" s="1">
        <v>673671972.29199898</v>
      </c>
      <c r="J1738" s="1">
        <v>41708928</v>
      </c>
      <c r="K1738" s="1">
        <v>13359891</v>
      </c>
      <c r="L1738" s="1">
        <v>651702</v>
      </c>
      <c r="M1738" s="1">
        <v>26724408.280977201</v>
      </c>
      <c r="N1738" s="1">
        <v>11149433.997359401</v>
      </c>
      <c r="O1738" s="1">
        <v>7408518.4945903998</v>
      </c>
      <c r="P1738" s="1">
        <v>26724408.280977201</v>
      </c>
      <c r="Q1738" s="1">
        <v>16194400</v>
      </c>
      <c r="R1738" s="1">
        <v>8511810</v>
      </c>
      <c r="S1738" s="1">
        <v>197375</v>
      </c>
      <c r="T1738" s="1">
        <v>50.822477390211397</v>
      </c>
      <c r="U1738" s="1">
        <v>3.1547669787606099</v>
      </c>
      <c r="V1738" s="1">
        <v>9134744</v>
      </c>
      <c r="W1738" s="1">
        <v>18.87</v>
      </c>
      <c r="X1738" s="1">
        <v>0.95</v>
      </c>
      <c r="Y1738" s="1">
        <v>361249990</v>
      </c>
      <c r="Z1738" s="1">
        <v>428969660.37837899</v>
      </c>
      <c r="AA1738" s="1">
        <v>101527472.75591999</v>
      </c>
      <c r="AB1738" s="1">
        <v>322819140</v>
      </c>
      <c r="AC1738" s="1">
        <v>428969660.37837899</v>
      </c>
      <c r="AD1738" s="1">
        <v>101527472.75591999</v>
      </c>
      <c r="AE1738" s="1">
        <v>322819140</v>
      </c>
      <c r="AF1738" s="1">
        <v>339053166.13759202</v>
      </c>
      <c r="AG1738" s="1">
        <v>101527472.75591999</v>
      </c>
      <c r="AH1738" s="1">
        <v>322819140</v>
      </c>
      <c r="AI1738" s="1">
        <v>296739521.78898698</v>
      </c>
      <c r="AJ1738" s="1">
        <v>101527472.75591999</v>
      </c>
      <c r="AK1738" s="1">
        <v>742105308.57297599</v>
      </c>
      <c r="AL1738" s="1">
        <v>960180459.41527605</v>
      </c>
      <c r="AM1738" s="1">
        <v>921749609.41527605</v>
      </c>
      <c r="AN1738" s="1">
        <v>831833115.17448902</v>
      </c>
      <c r="AO1738" s="1">
        <v>789519470.82588398</v>
      </c>
      <c r="AP1738" s="1">
        <v>32569545.4919498</v>
      </c>
      <c r="AQ1738" s="1">
        <v>0</v>
      </c>
      <c r="AR1738" s="1">
        <v>0</v>
      </c>
      <c r="AS1738" s="1">
        <v>0</v>
      </c>
      <c r="AT1738" s="1">
        <v>0</v>
      </c>
      <c r="AU1738" s="1">
        <v>0</v>
      </c>
      <c r="AV1738" s="1">
        <v>774674854.06492603</v>
      </c>
      <c r="AW1738" s="1">
        <v>992750004.90722597</v>
      </c>
      <c r="AX1738" s="1">
        <v>954319154.90722597</v>
      </c>
      <c r="AY1738" s="1">
        <v>864402660.66643906</v>
      </c>
      <c r="AZ1738" s="1">
        <v>822089016.31783402</v>
      </c>
      <c r="BA1738" s="1">
        <v>822089016.31783402</v>
      </c>
      <c r="BB1738" s="1">
        <v>960180459.41527605</v>
      </c>
      <c r="BC1738" s="1">
        <v>921749609.41527605</v>
      </c>
      <c r="BD1738" s="1">
        <v>831833115.17448902</v>
      </c>
      <c r="BE1738" s="1">
        <v>789519470.82588398</v>
      </c>
      <c r="BF1738" s="1">
        <v>789519470.82588398</v>
      </c>
      <c r="BG1738" t="s">
        <v>39</v>
      </c>
    </row>
    <row r="1739" spans="1:59" x14ac:dyDescent="0.25">
      <c r="A1739">
        <v>2424</v>
      </c>
      <c r="B1739" t="s">
        <v>395</v>
      </c>
      <c r="C1739">
        <v>2019</v>
      </c>
      <c r="D1739" s="2">
        <v>21058</v>
      </c>
      <c r="E1739" s="7">
        <v>119457.12</v>
      </c>
      <c r="F1739" t="s">
        <v>43</v>
      </c>
      <c r="G1739" s="2">
        <v>143</v>
      </c>
      <c r="H1739" s="1">
        <v>1099122310</v>
      </c>
      <c r="I1739" s="1">
        <v>666060264.43599999</v>
      </c>
      <c r="J1739" s="1">
        <v>43796948.5</v>
      </c>
      <c r="K1739" s="1">
        <v>13359891</v>
      </c>
      <c r="L1739" s="1">
        <v>651702</v>
      </c>
      <c r="M1739" s="1">
        <v>26724408.280977201</v>
      </c>
      <c r="N1739" s="1">
        <v>11149433.997359401</v>
      </c>
      <c r="O1739" s="1">
        <v>7408518.4945903998</v>
      </c>
      <c r="P1739" s="1">
        <v>26724408.280977201</v>
      </c>
      <c r="Q1739" s="1">
        <v>16194400</v>
      </c>
      <c r="R1739" s="1">
        <v>8511810</v>
      </c>
      <c r="S1739" s="1">
        <v>197375</v>
      </c>
      <c r="T1739" s="1">
        <v>50.376978254364701</v>
      </c>
      <c r="U1739" s="1">
        <v>4.6982612559047698</v>
      </c>
      <c r="V1739" s="1">
        <v>9134744</v>
      </c>
      <c r="W1739" s="1">
        <v>18.87</v>
      </c>
      <c r="X1739" s="1">
        <v>0.95</v>
      </c>
      <c r="Y1739" s="1">
        <v>361249990</v>
      </c>
      <c r="Z1739" s="1">
        <v>411070377.58294201</v>
      </c>
      <c r="AA1739" s="1">
        <v>101527472.75591999</v>
      </c>
      <c r="AB1739" s="1">
        <v>322819140</v>
      </c>
      <c r="AC1739" s="1">
        <v>411070377.58294201</v>
      </c>
      <c r="AD1739" s="1">
        <v>101527472.75591999</v>
      </c>
      <c r="AE1739" s="1">
        <v>322819140</v>
      </c>
      <c r="AF1739" s="1">
        <v>324905758.84069401</v>
      </c>
      <c r="AG1739" s="1">
        <v>101527472.75591999</v>
      </c>
      <c r="AH1739" s="1">
        <v>322819140</v>
      </c>
      <c r="AI1739" s="1">
        <v>284357702.96199</v>
      </c>
      <c r="AJ1739" s="1">
        <v>101527472.75591999</v>
      </c>
      <c r="AK1739" s="1">
        <v>736581621.216977</v>
      </c>
      <c r="AL1739" s="1">
        <v>944369197.11984003</v>
      </c>
      <c r="AM1739" s="1">
        <v>905938347.11984003</v>
      </c>
      <c r="AN1739" s="1">
        <v>819773728.37759197</v>
      </c>
      <c r="AO1739" s="1">
        <v>779225672.49888694</v>
      </c>
      <c r="AP1739" s="1">
        <v>32569545.4919498</v>
      </c>
      <c r="AQ1739" s="1">
        <v>0</v>
      </c>
      <c r="AR1739" s="1">
        <v>0</v>
      </c>
      <c r="AS1739" s="1">
        <v>0</v>
      </c>
      <c r="AT1739" s="1">
        <v>0</v>
      </c>
      <c r="AU1739" s="1">
        <v>0</v>
      </c>
      <c r="AV1739" s="1">
        <v>769151166.70892704</v>
      </c>
      <c r="AW1739" s="1">
        <v>976938742.61178994</v>
      </c>
      <c r="AX1739" s="1">
        <v>938507892.61178994</v>
      </c>
      <c r="AY1739" s="1">
        <v>852343273.86954105</v>
      </c>
      <c r="AZ1739" s="1">
        <v>811795217.99083698</v>
      </c>
      <c r="BA1739" s="1">
        <v>811795217.99083698</v>
      </c>
      <c r="BB1739" s="1">
        <v>944369197.11984003</v>
      </c>
      <c r="BC1739" s="1">
        <v>905938347.11984003</v>
      </c>
      <c r="BD1739" s="1">
        <v>819773728.37759197</v>
      </c>
      <c r="BE1739" s="1">
        <v>779225672.49888694</v>
      </c>
      <c r="BF1739" s="1">
        <v>779225672.49888694</v>
      </c>
      <c r="BG1739" t="s">
        <v>39</v>
      </c>
    </row>
    <row r="1740" spans="1:59" x14ac:dyDescent="0.25">
      <c r="A1740">
        <v>2424</v>
      </c>
      <c r="B1740" t="s">
        <v>395</v>
      </c>
      <c r="C1740">
        <v>2020</v>
      </c>
      <c r="D1740" s="2">
        <v>22902</v>
      </c>
      <c r="E1740" s="7">
        <v>119457.12</v>
      </c>
      <c r="F1740" t="s">
        <v>43</v>
      </c>
      <c r="G1740" s="2">
        <v>143</v>
      </c>
      <c r="H1740" s="1">
        <v>1195369890</v>
      </c>
      <c r="I1740" s="1">
        <v>956344681.70403802</v>
      </c>
      <c r="J1740" s="1">
        <v>60439765.268882997</v>
      </c>
      <c r="K1740" s="1">
        <v>19312787.548607901</v>
      </c>
      <c r="L1740" s="1">
        <v>942087.19749307097</v>
      </c>
      <c r="M1740" s="1">
        <v>26724408.280977201</v>
      </c>
      <c r="N1740" s="1">
        <v>11149433.997359401</v>
      </c>
      <c r="O1740" s="1">
        <v>7408518.4945903998</v>
      </c>
      <c r="P1740" s="1">
        <v>26724408.280977201</v>
      </c>
      <c r="Q1740" s="1">
        <v>16194400</v>
      </c>
      <c r="R1740" s="1">
        <v>8511810</v>
      </c>
      <c r="S1740" s="1">
        <v>197375</v>
      </c>
      <c r="T1740" s="1">
        <v>50.212020999758998</v>
      </c>
      <c r="U1740" s="1">
        <v>1.84299580209133</v>
      </c>
      <c r="V1740" s="1">
        <v>9134744</v>
      </c>
      <c r="W1740" s="1">
        <v>18.87</v>
      </c>
      <c r="X1740" s="1">
        <v>0.95</v>
      </c>
      <c r="Y1740" s="1">
        <v>392883810</v>
      </c>
      <c r="Z1740" s="1">
        <v>435280908.87479299</v>
      </c>
      <c r="AA1740" s="1">
        <v>101527472.75591999</v>
      </c>
      <c r="AB1740" s="1">
        <v>351087660</v>
      </c>
      <c r="AC1740" s="1">
        <v>435280908.87479299</v>
      </c>
      <c r="AD1740" s="1">
        <v>101527472.75591999</v>
      </c>
      <c r="AE1740" s="1">
        <v>351087660</v>
      </c>
      <c r="AF1740" s="1">
        <v>344041511.4278</v>
      </c>
      <c r="AG1740" s="1">
        <v>101527472.75591999</v>
      </c>
      <c r="AH1740" s="1">
        <v>351087660</v>
      </c>
      <c r="AI1740" s="1">
        <v>301105324.39392102</v>
      </c>
      <c r="AJ1740" s="1">
        <v>101527472.75591999</v>
      </c>
      <c r="AK1740" s="1">
        <v>1043508855.25389</v>
      </c>
      <c r="AL1740" s="1">
        <v>1016856365.18057</v>
      </c>
      <c r="AM1740" s="1">
        <v>975060215.18057299</v>
      </c>
      <c r="AN1740" s="1">
        <v>883820817.73357999</v>
      </c>
      <c r="AO1740" s="1">
        <v>840884630.69970095</v>
      </c>
      <c r="AP1740" s="1">
        <v>38812827.238050699</v>
      </c>
      <c r="AQ1740" s="1">
        <v>0</v>
      </c>
      <c r="AR1740" s="1">
        <v>0</v>
      </c>
      <c r="AS1740" s="1">
        <v>0</v>
      </c>
      <c r="AT1740" s="1">
        <v>0</v>
      </c>
      <c r="AU1740" s="1">
        <v>0</v>
      </c>
      <c r="AV1740" s="1">
        <v>1082321682.49194</v>
      </c>
      <c r="AW1740" s="1">
        <v>1055669192.41862</v>
      </c>
      <c r="AX1740" s="1">
        <v>1013873042.41862</v>
      </c>
      <c r="AY1740" s="1">
        <v>922633644.97163105</v>
      </c>
      <c r="AZ1740" s="1">
        <v>879697457.93775201</v>
      </c>
      <c r="BA1740" s="1">
        <v>879697457.93775201</v>
      </c>
      <c r="BB1740" s="1">
        <v>1016856365.18057</v>
      </c>
      <c r="BC1740" s="1">
        <v>975060215.18057299</v>
      </c>
      <c r="BD1740" s="1">
        <v>883820817.73357999</v>
      </c>
      <c r="BE1740" s="1">
        <v>840884630.69970095</v>
      </c>
      <c r="BF1740" s="1">
        <v>840884630.69970095</v>
      </c>
      <c r="BG1740" t="s">
        <v>39</v>
      </c>
    </row>
    <row r="1741" spans="1:59" x14ac:dyDescent="0.25">
      <c r="A1741">
        <v>2424</v>
      </c>
      <c r="B1741" t="s">
        <v>395</v>
      </c>
      <c r="C1741">
        <v>2021</v>
      </c>
      <c r="D1741" s="2">
        <v>22902</v>
      </c>
      <c r="E1741" s="7">
        <v>119457.12</v>
      </c>
      <c r="F1741" t="s">
        <v>43</v>
      </c>
      <c r="G1741" s="2">
        <v>143</v>
      </c>
      <c r="H1741" s="1">
        <v>1195369890</v>
      </c>
      <c r="I1741" s="1">
        <v>957484754.42345095</v>
      </c>
      <c r="J1741" s="1">
        <v>60511816.409999996</v>
      </c>
      <c r="K1741" s="1">
        <v>19335810.6098966</v>
      </c>
      <c r="L1741" s="1">
        <v>943210.27365349501</v>
      </c>
      <c r="M1741" s="1">
        <v>26724408.280977201</v>
      </c>
      <c r="N1741" s="1">
        <v>11149433.997359401</v>
      </c>
      <c r="O1741" s="1">
        <v>7408518.4945903998</v>
      </c>
      <c r="P1741" s="1">
        <v>26724408.280977201</v>
      </c>
      <c r="Q1741" s="1">
        <v>16194400</v>
      </c>
      <c r="R1741" s="1">
        <v>8511810</v>
      </c>
      <c r="S1741" s="1">
        <v>197375</v>
      </c>
      <c r="T1741" s="1">
        <v>51.574323549955999</v>
      </c>
      <c r="U1741" s="1">
        <v>3.5315635831574399</v>
      </c>
      <c r="V1741" s="1">
        <v>9134744</v>
      </c>
      <c r="W1741" s="1">
        <v>18.87</v>
      </c>
      <c r="X1741" s="1">
        <v>0.95</v>
      </c>
      <c r="Y1741" s="1">
        <v>392883810</v>
      </c>
      <c r="Z1741" s="1">
        <v>432344793.75470197</v>
      </c>
      <c r="AA1741" s="1">
        <v>101527472.75591999</v>
      </c>
      <c r="AB1741" s="1">
        <v>351087660</v>
      </c>
      <c r="AC1741" s="1">
        <v>432344793.75470197</v>
      </c>
      <c r="AD1741" s="1">
        <v>101527472.75591999</v>
      </c>
      <c r="AE1741" s="1">
        <v>351087660</v>
      </c>
      <c r="AF1741" s="1">
        <v>341720836.51868498</v>
      </c>
      <c r="AG1741" s="1">
        <v>101527472.75591999</v>
      </c>
      <c r="AH1741" s="1">
        <v>351087660</v>
      </c>
      <c r="AI1741" s="1">
        <v>299074268.407619</v>
      </c>
      <c r="AJ1741" s="1">
        <v>101527472.75591999</v>
      </c>
      <c r="AK1741" s="1">
        <v>1044720979.1144201</v>
      </c>
      <c r="AL1741" s="1">
        <v>1013992301.2015899</v>
      </c>
      <c r="AM1741" s="1">
        <v>972196151.201599</v>
      </c>
      <c r="AN1741" s="1">
        <v>881572193.96558297</v>
      </c>
      <c r="AO1741" s="1">
        <v>838925625.85451603</v>
      </c>
      <c r="AP1741" s="1">
        <v>38836973.375499897</v>
      </c>
      <c r="AQ1741" s="1">
        <v>0</v>
      </c>
      <c r="AR1741" s="1">
        <v>0</v>
      </c>
      <c r="AS1741" s="1">
        <v>0</v>
      </c>
      <c r="AT1741" s="1">
        <v>0</v>
      </c>
      <c r="AU1741" s="1">
        <v>0</v>
      </c>
      <c r="AV1741" s="1">
        <v>1083557952.4899199</v>
      </c>
      <c r="AW1741" s="1">
        <v>1052829274.57709</v>
      </c>
      <c r="AX1741" s="1">
        <v>1011033124.57709</v>
      </c>
      <c r="AY1741" s="1">
        <v>920409167.34108198</v>
      </c>
      <c r="AZ1741" s="1">
        <v>877762599.23001599</v>
      </c>
      <c r="BA1741" s="1">
        <v>877762599.23001599</v>
      </c>
      <c r="BB1741" s="1">
        <v>1013992301.2015899</v>
      </c>
      <c r="BC1741" s="1">
        <v>972196151.201599</v>
      </c>
      <c r="BD1741" s="1">
        <v>881572193.96558297</v>
      </c>
      <c r="BE1741" s="1">
        <v>838925625.85451603</v>
      </c>
      <c r="BF1741" s="1">
        <v>838925625.85451603</v>
      </c>
      <c r="BG1741" t="s">
        <v>39</v>
      </c>
    </row>
    <row r="1742" spans="1:59" x14ac:dyDescent="0.25">
      <c r="A1742">
        <v>2425</v>
      </c>
      <c r="B1742" t="s">
        <v>396</v>
      </c>
      <c r="C1742">
        <v>2017</v>
      </c>
      <c r="D1742" s="2">
        <v>149831</v>
      </c>
      <c r="E1742" s="7">
        <v>158665.79999999999</v>
      </c>
      <c r="F1742" t="s">
        <v>41</v>
      </c>
      <c r="G1742" s="2">
        <v>139</v>
      </c>
      <c r="H1742" s="1">
        <v>7601675785</v>
      </c>
      <c r="I1742" s="1">
        <v>3419446634</v>
      </c>
      <c r="J1742" s="1">
        <v>948481050.79999995</v>
      </c>
      <c r="K1742" s="1">
        <v>1307359311.98364</v>
      </c>
      <c r="L1742" s="1">
        <v>6684345.8150000004</v>
      </c>
      <c r="M1742" s="1">
        <v>278033687.39999998</v>
      </c>
      <c r="N1742" s="1">
        <v>85461566.141247004</v>
      </c>
      <c r="O1742" s="1">
        <v>7576275.8157933699</v>
      </c>
      <c r="P1742" s="1">
        <v>184311915.53234199</v>
      </c>
      <c r="Q1742" s="1">
        <v>76876237</v>
      </c>
      <c r="R1742" s="1">
        <v>12937428</v>
      </c>
      <c r="S1742" s="1">
        <v>642585</v>
      </c>
      <c r="T1742" s="1">
        <v>43.577267121094003</v>
      </c>
      <c r="U1742" s="1">
        <v>4.8479752490000001</v>
      </c>
      <c r="V1742" s="1">
        <v>0</v>
      </c>
      <c r="W1742" s="1">
        <v>22.14</v>
      </c>
      <c r="X1742" s="1">
        <v>1.1299999999999999</v>
      </c>
      <c r="Y1742" s="1">
        <v>2570350805</v>
      </c>
      <c r="Z1742" s="1">
        <v>1541906412.5369101</v>
      </c>
      <c r="AA1742" s="1">
        <v>0</v>
      </c>
      <c r="AB1742" s="1">
        <v>2296909230</v>
      </c>
      <c r="AC1742" s="1">
        <v>1541906412.5369101</v>
      </c>
      <c r="AD1742" s="1">
        <v>0</v>
      </c>
      <c r="AE1742" s="1">
        <v>2296909230</v>
      </c>
      <c r="AF1742" s="1">
        <v>1217530143.94364</v>
      </c>
      <c r="AG1742" s="1">
        <v>0</v>
      </c>
      <c r="AH1742" s="1">
        <v>2296909230</v>
      </c>
      <c r="AI1742" s="1">
        <v>1064882488.13504</v>
      </c>
      <c r="AJ1742" s="1">
        <v>0</v>
      </c>
      <c r="AK1742" s="1">
        <v>4645961372.1999998</v>
      </c>
      <c r="AL1742" s="1">
        <v>5245050183.8692503</v>
      </c>
      <c r="AM1742" s="1">
        <v>4971608608.8692503</v>
      </c>
      <c r="AN1742" s="1">
        <v>4647232340.27598</v>
      </c>
      <c r="AO1742" s="1">
        <v>4494584684.4673796</v>
      </c>
      <c r="AP1742" s="1">
        <v>1407081499.7556801</v>
      </c>
      <c r="AQ1742" s="1">
        <v>0</v>
      </c>
      <c r="AR1742" s="1">
        <v>0</v>
      </c>
      <c r="AS1742" s="1">
        <v>0</v>
      </c>
      <c r="AT1742" s="1">
        <v>0</v>
      </c>
      <c r="AU1742" s="1">
        <v>0</v>
      </c>
      <c r="AV1742" s="1">
        <v>6053042871.9556799</v>
      </c>
      <c r="AW1742" s="1">
        <v>6652131683.6249304</v>
      </c>
      <c r="AX1742" s="1">
        <v>6378690108.6249304</v>
      </c>
      <c r="AY1742" s="1">
        <v>6054313840.0316601</v>
      </c>
      <c r="AZ1742" s="1">
        <v>5901666184.2230597</v>
      </c>
      <c r="BA1742" s="1">
        <v>5901666184.2230597</v>
      </c>
      <c r="BB1742" s="1">
        <v>5245050183.8692503</v>
      </c>
      <c r="BC1742" s="1">
        <v>4971608608.8692503</v>
      </c>
      <c r="BD1742" s="1">
        <v>4647232340.27598</v>
      </c>
      <c r="BE1742" s="1">
        <v>4494584684.4673796</v>
      </c>
      <c r="BF1742" s="1">
        <v>4494584684.4673796</v>
      </c>
      <c r="BG1742" t="s">
        <v>39</v>
      </c>
    </row>
    <row r="1743" spans="1:59" x14ac:dyDescent="0.25">
      <c r="A1743">
        <v>2425</v>
      </c>
      <c r="B1743" t="s">
        <v>396</v>
      </c>
      <c r="C1743">
        <v>2018</v>
      </c>
      <c r="D1743" s="2">
        <v>153389</v>
      </c>
      <c r="E1743" s="7">
        <v>158665.79999999999</v>
      </c>
      <c r="F1743" t="s">
        <v>41</v>
      </c>
      <c r="G1743" s="2">
        <v>139</v>
      </c>
      <c r="H1743" s="1">
        <v>7782190915</v>
      </c>
      <c r="I1743" s="1">
        <v>3615722807</v>
      </c>
      <c r="J1743" s="1">
        <v>705977815.29999995</v>
      </c>
      <c r="K1743" s="1">
        <v>1361744136</v>
      </c>
      <c r="L1743" s="1">
        <v>2000291.048</v>
      </c>
      <c r="M1743" s="1">
        <v>278033687.39999998</v>
      </c>
      <c r="N1743" s="1">
        <v>85461566.141247004</v>
      </c>
      <c r="O1743" s="1">
        <v>7576275.8157933699</v>
      </c>
      <c r="P1743" s="1">
        <v>184311915.53234199</v>
      </c>
      <c r="Q1743" s="1">
        <v>76876237</v>
      </c>
      <c r="R1743" s="1">
        <v>12937428</v>
      </c>
      <c r="S1743" s="1">
        <v>642585</v>
      </c>
      <c r="T1743" s="1">
        <v>42.834301095666198</v>
      </c>
      <c r="U1743" s="1">
        <v>2.6419197704083199</v>
      </c>
      <c r="V1743" s="1">
        <v>0</v>
      </c>
      <c r="W1743" s="1">
        <v>22.14</v>
      </c>
      <c r="X1743" s="1">
        <v>1.1299999999999999</v>
      </c>
      <c r="Y1743" s="1">
        <v>2631388295</v>
      </c>
      <c r="Z1743" s="1">
        <v>1600155528.4102099</v>
      </c>
      <c r="AA1743" s="1">
        <v>0</v>
      </c>
      <c r="AB1743" s="1">
        <v>2351453370</v>
      </c>
      <c r="AC1743" s="1">
        <v>1600155528.4102099</v>
      </c>
      <c r="AD1743" s="1">
        <v>0</v>
      </c>
      <c r="AE1743" s="1">
        <v>2351453370</v>
      </c>
      <c r="AF1743" s="1">
        <v>1263525188.68641</v>
      </c>
      <c r="AG1743" s="1">
        <v>0</v>
      </c>
      <c r="AH1743" s="1">
        <v>2351453370</v>
      </c>
      <c r="AI1743" s="1">
        <v>1105110911.1693299</v>
      </c>
      <c r="AJ1743" s="1">
        <v>0</v>
      </c>
      <c r="AK1743" s="1">
        <v>4599734309.6999998</v>
      </c>
      <c r="AL1743" s="1">
        <v>5121833554.2425499</v>
      </c>
      <c r="AM1743" s="1">
        <v>4841898629.2425499</v>
      </c>
      <c r="AN1743" s="1">
        <v>4505268289.5187597</v>
      </c>
      <c r="AO1743" s="1">
        <v>4346854012.0016804</v>
      </c>
      <c r="AP1743" s="1">
        <v>1456782269.0050399</v>
      </c>
      <c r="AQ1743" s="1">
        <v>0</v>
      </c>
      <c r="AR1743" s="1">
        <v>0</v>
      </c>
      <c r="AS1743" s="1">
        <v>0</v>
      </c>
      <c r="AT1743" s="1">
        <v>0</v>
      </c>
      <c r="AU1743" s="1">
        <v>0</v>
      </c>
      <c r="AV1743" s="1">
        <v>6056516578.70504</v>
      </c>
      <c r="AW1743" s="1">
        <v>6578615823.2475901</v>
      </c>
      <c r="AX1743" s="1">
        <v>6298680898.2475901</v>
      </c>
      <c r="AY1743" s="1">
        <v>5962050558.5237999</v>
      </c>
      <c r="AZ1743" s="1">
        <v>5803636281.0067196</v>
      </c>
      <c r="BA1743" s="1">
        <v>5803636281.0067196</v>
      </c>
      <c r="BB1743" s="1">
        <v>5121833554.2425499</v>
      </c>
      <c r="BC1743" s="1">
        <v>4841898629.2425499</v>
      </c>
      <c r="BD1743" s="1">
        <v>4505268289.5187597</v>
      </c>
      <c r="BE1743" s="1">
        <v>4346854012.0016804</v>
      </c>
      <c r="BF1743" s="1">
        <v>4346854012.0016804</v>
      </c>
      <c r="BG1743" t="s">
        <v>39</v>
      </c>
    </row>
    <row r="1744" spans="1:59" x14ac:dyDescent="0.25">
      <c r="A1744">
        <v>2425</v>
      </c>
      <c r="B1744" t="s">
        <v>396</v>
      </c>
      <c r="C1744">
        <v>2019</v>
      </c>
      <c r="D1744" s="2">
        <v>155567</v>
      </c>
      <c r="E1744" s="7">
        <v>158665.79999999999</v>
      </c>
      <c r="F1744" t="s">
        <v>41</v>
      </c>
      <c r="G1744" s="2">
        <v>139</v>
      </c>
      <c r="H1744" s="1">
        <v>7892691745</v>
      </c>
      <c r="I1744" s="1">
        <v>3462871846</v>
      </c>
      <c r="J1744" s="1">
        <v>1089075442</v>
      </c>
      <c r="K1744" s="1">
        <v>1360283938.6199999</v>
      </c>
      <c r="L1744" s="1">
        <v>3552498.9479999999</v>
      </c>
      <c r="M1744" s="1">
        <v>278033687.39999998</v>
      </c>
      <c r="N1744" s="1">
        <v>85461566.141247004</v>
      </c>
      <c r="O1744" s="1">
        <v>7576275.8157933699</v>
      </c>
      <c r="P1744" s="1">
        <v>184311915.53234199</v>
      </c>
      <c r="Q1744" s="1">
        <v>76876237</v>
      </c>
      <c r="R1744" s="1">
        <v>12937428</v>
      </c>
      <c r="S1744" s="1">
        <v>642585</v>
      </c>
      <c r="T1744" s="1">
        <v>42.904208910176202</v>
      </c>
      <c r="U1744" s="1">
        <v>5.0628379699078803</v>
      </c>
      <c r="V1744" s="1">
        <v>0</v>
      </c>
      <c r="W1744" s="1">
        <v>22.14</v>
      </c>
      <c r="X1744" s="1">
        <v>1.1299999999999999</v>
      </c>
      <c r="Y1744" s="1">
        <v>2668751885</v>
      </c>
      <c r="Z1744" s="1">
        <v>1506556141.1420901</v>
      </c>
      <c r="AA1744" s="1">
        <v>0</v>
      </c>
      <c r="AB1744" s="1">
        <v>2384842110</v>
      </c>
      <c r="AC1744" s="1">
        <v>1506556141.1420901</v>
      </c>
      <c r="AD1744" s="1">
        <v>0</v>
      </c>
      <c r="AE1744" s="1">
        <v>2384842110</v>
      </c>
      <c r="AF1744" s="1">
        <v>1189616633.3246801</v>
      </c>
      <c r="AG1744" s="1">
        <v>0</v>
      </c>
      <c r="AH1744" s="1">
        <v>2384842110</v>
      </c>
      <c r="AI1744" s="1">
        <v>1040468629.6459</v>
      </c>
      <c r="AJ1744" s="1">
        <v>0</v>
      </c>
      <c r="AK1744" s="1">
        <v>4829980975.3999996</v>
      </c>
      <c r="AL1744" s="1">
        <v>5448695383.6744299</v>
      </c>
      <c r="AM1744" s="1">
        <v>5164785608.6744299</v>
      </c>
      <c r="AN1744" s="1">
        <v>4847846100.8570204</v>
      </c>
      <c r="AO1744" s="1">
        <v>4698698097.1782503</v>
      </c>
      <c r="AP1744" s="1">
        <v>1456874279.5250399</v>
      </c>
      <c r="AQ1744" s="1">
        <v>0</v>
      </c>
      <c r="AR1744" s="1">
        <v>0</v>
      </c>
      <c r="AS1744" s="1">
        <v>0</v>
      </c>
      <c r="AT1744" s="1">
        <v>0</v>
      </c>
      <c r="AU1744" s="1">
        <v>0</v>
      </c>
      <c r="AV1744" s="1">
        <v>6286855254.9250298</v>
      </c>
      <c r="AW1744" s="1">
        <v>6905569663.1994696</v>
      </c>
      <c r="AX1744" s="1">
        <v>6621659888.1994696</v>
      </c>
      <c r="AY1744" s="1">
        <v>6304720380.3820601</v>
      </c>
      <c r="AZ1744" s="1">
        <v>6155572376.70329</v>
      </c>
      <c r="BA1744" s="1">
        <v>6155572376.70329</v>
      </c>
      <c r="BB1744" s="1">
        <v>5448695383.6744299</v>
      </c>
      <c r="BC1744" s="1">
        <v>5164785608.6744299</v>
      </c>
      <c r="BD1744" s="1">
        <v>4847846100.8570204</v>
      </c>
      <c r="BE1744" s="1">
        <v>4698698097.1782503</v>
      </c>
      <c r="BF1744" s="1">
        <v>4698698097.1782503</v>
      </c>
      <c r="BG1744" t="s">
        <v>39</v>
      </c>
    </row>
    <row r="1745" spans="1:59" x14ac:dyDescent="0.25">
      <c r="A1745">
        <v>2425</v>
      </c>
      <c r="B1745" t="s">
        <v>396</v>
      </c>
      <c r="C1745">
        <v>2020</v>
      </c>
      <c r="D1745" s="2">
        <v>156503</v>
      </c>
      <c r="E1745" s="7">
        <v>158665.79999999999</v>
      </c>
      <c r="F1745" t="s">
        <v>41</v>
      </c>
      <c r="G1745" s="2">
        <v>139</v>
      </c>
      <c r="H1745" s="1">
        <v>7940179705</v>
      </c>
      <c r="I1745" s="1">
        <v>3877319584</v>
      </c>
      <c r="J1745" s="1">
        <v>1132127331</v>
      </c>
      <c r="K1745" s="1">
        <v>1170796383</v>
      </c>
      <c r="L1745" s="1">
        <v>0</v>
      </c>
      <c r="M1745" s="1">
        <v>278033687.39999998</v>
      </c>
      <c r="N1745" s="1">
        <v>85461566.141247004</v>
      </c>
      <c r="O1745" s="1">
        <v>7576275.8157933699</v>
      </c>
      <c r="P1745" s="1">
        <v>184311915.53234199</v>
      </c>
      <c r="Q1745" s="1">
        <v>76876237</v>
      </c>
      <c r="R1745" s="1">
        <v>12937428</v>
      </c>
      <c r="S1745" s="1">
        <v>642585</v>
      </c>
      <c r="T1745" s="1">
        <v>43.880383152391701</v>
      </c>
      <c r="U1745" s="1">
        <v>1.3321915230393599</v>
      </c>
      <c r="V1745" s="1">
        <v>0</v>
      </c>
      <c r="W1745" s="1">
        <v>22.14</v>
      </c>
      <c r="X1745" s="1">
        <v>1.1299999999999999</v>
      </c>
      <c r="Y1745" s="1">
        <v>2684808965</v>
      </c>
      <c r="Z1745" s="1">
        <v>1693946012.02143</v>
      </c>
      <c r="AA1745" s="1">
        <v>0</v>
      </c>
      <c r="AB1745" s="1">
        <v>2399190990</v>
      </c>
      <c r="AC1745" s="1">
        <v>1693946012.02143</v>
      </c>
      <c r="AD1745" s="1">
        <v>0</v>
      </c>
      <c r="AE1745" s="1">
        <v>2399190990</v>
      </c>
      <c r="AF1745" s="1">
        <v>1337584638.7822399</v>
      </c>
      <c r="AG1745" s="1">
        <v>0</v>
      </c>
      <c r="AH1745" s="1">
        <v>2399190990</v>
      </c>
      <c r="AI1745" s="1">
        <v>1169885169.02262</v>
      </c>
      <c r="AJ1745" s="1">
        <v>0</v>
      </c>
      <c r="AK1745" s="1">
        <v>5287480602.3999996</v>
      </c>
      <c r="AL1745" s="1">
        <v>5695194223.5537701</v>
      </c>
      <c r="AM1745" s="1">
        <v>5409576248.5537701</v>
      </c>
      <c r="AN1745" s="1">
        <v>5053214875.31458</v>
      </c>
      <c r="AO1745" s="1">
        <v>4885515405.5549603</v>
      </c>
      <c r="AP1745" s="1">
        <v>1263834224.9570401</v>
      </c>
      <c r="AQ1745" s="1">
        <v>0</v>
      </c>
      <c r="AR1745" s="1">
        <v>0</v>
      </c>
      <c r="AS1745" s="1">
        <v>0</v>
      </c>
      <c r="AT1745" s="1">
        <v>0</v>
      </c>
      <c r="AU1745" s="1">
        <v>0</v>
      </c>
      <c r="AV1745" s="1">
        <v>6551314827.3570404</v>
      </c>
      <c r="AW1745" s="1">
        <v>6959028448.5108099</v>
      </c>
      <c r="AX1745" s="1">
        <v>6673410473.5108099</v>
      </c>
      <c r="AY1745" s="1">
        <v>6317049100.2716198</v>
      </c>
      <c r="AZ1745" s="1">
        <v>6149349630.5120001</v>
      </c>
      <c r="BA1745" s="1">
        <v>6149349630.5120001</v>
      </c>
      <c r="BB1745" s="1">
        <v>5695194223.5537701</v>
      </c>
      <c r="BC1745" s="1">
        <v>5409576248.5537701</v>
      </c>
      <c r="BD1745" s="1">
        <v>5053214875.31458</v>
      </c>
      <c r="BE1745" s="1">
        <v>4885515405.5549603</v>
      </c>
      <c r="BF1745" s="1">
        <v>4885515405.5549603</v>
      </c>
      <c r="BG1745" t="s">
        <v>39</v>
      </c>
    </row>
    <row r="1746" spans="1:59" x14ac:dyDescent="0.25">
      <c r="A1746">
        <v>2425</v>
      </c>
      <c r="B1746" t="s">
        <v>396</v>
      </c>
      <c r="C1746">
        <v>2021</v>
      </c>
      <c r="D1746" s="2">
        <v>156503</v>
      </c>
      <c r="E1746" s="7">
        <v>158665.79999999999</v>
      </c>
      <c r="F1746" t="s">
        <v>41</v>
      </c>
      <c r="G1746" s="2">
        <v>139</v>
      </c>
      <c r="H1746" s="1">
        <v>7940179705</v>
      </c>
      <c r="I1746" s="1">
        <v>3570753294.4105201</v>
      </c>
      <c r="J1746" s="1">
        <v>1086048157.7057099</v>
      </c>
      <c r="K1746" s="1">
        <v>1168773171.2427199</v>
      </c>
      <c r="L1746" s="1">
        <v>2617882.7790000001</v>
      </c>
      <c r="M1746" s="1">
        <v>278033687.39999998</v>
      </c>
      <c r="N1746" s="1">
        <v>85461566.141247004</v>
      </c>
      <c r="O1746" s="1">
        <v>7576275.8157933699</v>
      </c>
      <c r="P1746" s="1">
        <v>184311915.53234199</v>
      </c>
      <c r="Q1746" s="1">
        <v>76876237</v>
      </c>
      <c r="R1746" s="1">
        <v>12937428</v>
      </c>
      <c r="S1746" s="1">
        <v>642585</v>
      </c>
      <c r="T1746" s="1">
        <v>43.091335127433801</v>
      </c>
      <c r="U1746" s="1">
        <v>3.5832948572148302</v>
      </c>
      <c r="V1746" s="1">
        <v>0</v>
      </c>
      <c r="W1746" s="1">
        <v>22.14</v>
      </c>
      <c r="X1746" s="1">
        <v>1.1299999999999999</v>
      </c>
      <c r="Y1746" s="1">
        <v>2684808965</v>
      </c>
      <c r="Z1746" s="1">
        <v>1572910262.3564999</v>
      </c>
      <c r="AA1746" s="1">
        <v>0</v>
      </c>
      <c r="AB1746" s="1">
        <v>2399190990</v>
      </c>
      <c r="AC1746" s="1">
        <v>1572910262.3564999</v>
      </c>
      <c r="AD1746" s="1">
        <v>0</v>
      </c>
      <c r="AE1746" s="1">
        <v>2399190990</v>
      </c>
      <c r="AF1746" s="1">
        <v>1242011604.96276</v>
      </c>
      <c r="AG1746" s="1">
        <v>0</v>
      </c>
      <c r="AH1746" s="1">
        <v>2399190990</v>
      </c>
      <c r="AI1746" s="1">
        <v>1086294589.7186501</v>
      </c>
      <c r="AJ1746" s="1">
        <v>0</v>
      </c>
      <c r="AK1746" s="1">
        <v>4934835139.5162296</v>
      </c>
      <c r="AL1746" s="1">
        <v>5528079300.5945597</v>
      </c>
      <c r="AM1746" s="1">
        <v>5242461325.5945597</v>
      </c>
      <c r="AN1746" s="1">
        <v>4911562668.2008104</v>
      </c>
      <c r="AO1746" s="1">
        <v>4755845652.9567003</v>
      </c>
      <c r="AP1746" s="1">
        <v>1264428895.97876</v>
      </c>
      <c r="AQ1746" s="1">
        <v>0</v>
      </c>
      <c r="AR1746" s="1">
        <v>0</v>
      </c>
      <c r="AS1746" s="1">
        <v>0</v>
      </c>
      <c r="AT1746" s="1">
        <v>0</v>
      </c>
      <c r="AU1746" s="1">
        <v>0</v>
      </c>
      <c r="AV1746" s="1">
        <v>6199264035.4949799</v>
      </c>
      <c r="AW1746" s="1">
        <v>6792508196.5733204</v>
      </c>
      <c r="AX1746" s="1">
        <v>6506890221.5733204</v>
      </c>
      <c r="AY1746" s="1">
        <v>6175991564.1795702</v>
      </c>
      <c r="AZ1746" s="1">
        <v>6020274548.9354601</v>
      </c>
      <c r="BA1746" s="1">
        <v>6020274548.9354601</v>
      </c>
      <c r="BB1746" s="1">
        <v>5528079300.5945597</v>
      </c>
      <c r="BC1746" s="1">
        <v>5242461325.5945597</v>
      </c>
      <c r="BD1746" s="1">
        <v>4911562668.2008104</v>
      </c>
      <c r="BE1746" s="1">
        <v>4755845652.9567003</v>
      </c>
      <c r="BF1746" s="1">
        <v>4755845652.9567003</v>
      </c>
      <c r="BG1746" t="s">
        <v>39</v>
      </c>
    </row>
    <row r="1747" spans="1:59" x14ac:dyDescent="0.25">
      <c r="A1747">
        <v>2432</v>
      </c>
      <c r="B1747" t="s">
        <v>397</v>
      </c>
      <c r="C1747">
        <v>2017</v>
      </c>
      <c r="D1747" s="2">
        <v>9439</v>
      </c>
      <c r="E1747" s="7">
        <v>53135.89</v>
      </c>
      <c r="F1747" t="s">
        <v>286</v>
      </c>
      <c r="G1747" s="2">
        <v>262</v>
      </c>
      <c r="H1747" s="1">
        <v>902651570</v>
      </c>
      <c r="I1747" s="1">
        <v>446690000</v>
      </c>
      <c r="J1747" s="1">
        <v>0</v>
      </c>
      <c r="K1747" s="1">
        <v>183710000</v>
      </c>
      <c r="L1747" s="1">
        <v>0</v>
      </c>
      <c r="M1747" s="1">
        <v>79937828.047764406</v>
      </c>
      <c r="N1747" s="1">
        <v>17421156.463130798</v>
      </c>
      <c r="O1747" s="1">
        <v>65131433.691343099</v>
      </c>
      <c r="P1747" s="1">
        <v>29836663.4640438</v>
      </c>
      <c r="Q1747" s="1">
        <v>7715038</v>
      </c>
      <c r="R1747" s="1">
        <v>9175532</v>
      </c>
      <c r="S1747" s="1">
        <v>1910</v>
      </c>
      <c r="T1747" s="1">
        <v>48.496621940198899</v>
      </c>
      <c r="U1747" s="1">
        <v>6.7931678742302903</v>
      </c>
      <c r="V1747" s="1">
        <v>55495</v>
      </c>
      <c r="W1747" s="1">
        <v>25.2</v>
      </c>
      <c r="X1747" s="1">
        <v>1.06</v>
      </c>
      <c r="Y1747" s="1">
        <v>161926045</v>
      </c>
      <c r="Z1747" s="1">
        <v>197593293.35145301</v>
      </c>
      <c r="AA1747" s="1">
        <v>867053.88</v>
      </c>
      <c r="AB1747" s="1">
        <v>144699870</v>
      </c>
      <c r="AC1747" s="1">
        <v>197593293.35145301</v>
      </c>
      <c r="AD1747" s="1">
        <v>867053.88</v>
      </c>
      <c r="AE1747" s="1">
        <v>144699870</v>
      </c>
      <c r="AF1747" s="1">
        <v>155615212.875709</v>
      </c>
      <c r="AG1747" s="1">
        <v>867053.88</v>
      </c>
      <c r="AH1747" s="1">
        <v>144699870</v>
      </c>
      <c r="AI1747" s="1">
        <v>135860822.06359401</v>
      </c>
      <c r="AJ1747" s="1">
        <v>867053.88</v>
      </c>
      <c r="AK1747" s="1">
        <v>526627828.047764</v>
      </c>
      <c r="AL1747" s="1">
        <v>390223055.69549698</v>
      </c>
      <c r="AM1747" s="1">
        <v>372996880.69549698</v>
      </c>
      <c r="AN1747" s="1">
        <v>331018800.21975303</v>
      </c>
      <c r="AO1747" s="1">
        <v>311264409.40763801</v>
      </c>
      <c r="AP1747" s="1">
        <v>266262590.15447301</v>
      </c>
      <c r="AQ1747" s="1">
        <v>0</v>
      </c>
      <c r="AR1747" s="1">
        <v>0</v>
      </c>
      <c r="AS1747" s="1">
        <v>0</v>
      </c>
      <c r="AT1747" s="1">
        <v>0</v>
      </c>
      <c r="AU1747" s="1">
        <v>0</v>
      </c>
      <c r="AV1747" s="1">
        <v>792890418.20223796</v>
      </c>
      <c r="AW1747" s="1">
        <v>656485645.84997106</v>
      </c>
      <c r="AX1747" s="1">
        <v>639259470.84997106</v>
      </c>
      <c r="AY1747" s="1">
        <v>597281390.37422705</v>
      </c>
      <c r="AZ1747" s="1">
        <v>577526999.56211197</v>
      </c>
      <c r="BA1747" s="1">
        <v>577526999.56211197</v>
      </c>
      <c r="BB1747" s="1">
        <v>390223055.69549698</v>
      </c>
      <c r="BC1747" s="1">
        <v>372996880.69549698</v>
      </c>
      <c r="BD1747" s="1">
        <v>331018800.21975303</v>
      </c>
      <c r="BE1747" s="1">
        <v>311264409.40763801</v>
      </c>
      <c r="BF1747" s="1">
        <v>311264409.40763801</v>
      </c>
      <c r="BG1747" t="s">
        <v>39</v>
      </c>
    </row>
    <row r="1748" spans="1:59" x14ac:dyDescent="0.25">
      <c r="A1748">
        <v>2432</v>
      </c>
      <c r="B1748" t="s">
        <v>397</v>
      </c>
      <c r="C1748">
        <v>2018</v>
      </c>
      <c r="D1748" s="2">
        <v>8492</v>
      </c>
      <c r="E1748" s="7">
        <v>53135.89</v>
      </c>
      <c r="F1748" t="s">
        <v>286</v>
      </c>
      <c r="G1748" s="2">
        <v>262</v>
      </c>
      <c r="H1748" s="1">
        <v>812089960</v>
      </c>
      <c r="I1748" s="1">
        <v>436030000</v>
      </c>
      <c r="J1748" s="1">
        <v>0</v>
      </c>
      <c r="K1748" s="1">
        <v>179380000</v>
      </c>
      <c r="L1748" s="1">
        <v>0</v>
      </c>
      <c r="M1748" s="1">
        <v>79937828.047764406</v>
      </c>
      <c r="N1748" s="1">
        <v>17421156.463130798</v>
      </c>
      <c r="O1748" s="1">
        <v>65131433.691343099</v>
      </c>
      <c r="P1748" s="1">
        <v>29836663.4640438</v>
      </c>
      <c r="Q1748" s="1">
        <v>7715038</v>
      </c>
      <c r="R1748" s="1">
        <v>9175532</v>
      </c>
      <c r="S1748" s="1">
        <v>1910</v>
      </c>
      <c r="T1748" s="1">
        <v>48.4608633003579</v>
      </c>
      <c r="U1748" s="1">
        <v>4.3195409325876302</v>
      </c>
      <c r="V1748" s="1">
        <v>55495</v>
      </c>
      <c r="W1748" s="1">
        <v>25.2</v>
      </c>
      <c r="X1748" s="1">
        <v>1.06</v>
      </c>
      <c r="Y1748" s="1">
        <v>145680260</v>
      </c>
      <c r="Z1748" s="1">
        <v>209144049.453049</v>
      </c>
      <c r="AA1748" s="1">
        <v>867053.88</v>
      </c>
      <c r="AB1748" s="1">
        <v>130182360</v>
      </c>
      <c r="AC1748" s="1">
        <v>209144049.453049</v>
      </c>
      <c r="AD1748" s="1">
        <v>867053.88</v>
      </c>
      <c r="AE1748" s="1">
        <v>130182360</v>
      </c>
      <c r="AF1748" s="1">
        <v>164712046.77699</v>
      </c>
      <c r="AG1748" s="1">
        <v>867053.88</v>
      </c>
      <c r="AH1748" s="1">
        <v>130182360</v>
      </c>
      <c r="AI1748" s="1">
        <v>143802869.04708001</v>
      </c>
      <c r="AJ1748" s="1">
        <v>867053.88</v>
      </c>
      <c r="AK1748" s="1">
        <v>515967828.047764</v>
      </c>
      <c r="AL1748" s="1">
        <v>385528026.79709297</v>
      </c>
      <c r="AM1748" s="1">
        <v>370030126.79709297</v>
      </c>
      <c r="AN1748" s="1">
        <v>325598124.12103403</v>
      </c>
      <c r="AO1748" s="1">
        <v>304688946.391123</v>
      </c>
      <c r="AP1748" s="1">
        <v>261932590.15447301</v>
      </c>
      <c r="AQ1748" s="1">
        <v>0</v>
      </c>
      <c r="AR1748" s="1">
        <v>0</v>
      </c>
      <c r="AS1748" s="1">
        <v>0</v>
      </c>
      <c r="AT1748" s="1">
        <v>0</v>
      </c>
      <c r="AU1748" s="1">
        <v>0</v>
      </c>
      <c r="AV1748" s="1">
        <v>777900418.20223796</v>
      </c>
      <c r="AW1748" s="1">
        <v>647460616.95156598</v>
      </c>
      <c r="AX1748" s="1">
        <v>631962716.95156598</v>
      </c>
      <c r="AY1748" s="1">
        <v>587530714.27550697</v>
      </c>
      <c r="AZ1748" s="1">
        <v>566621536.54559696</v>
      </c>
      <c r="BA1748" s="1">
        <v>566621536.54559696</v>
      </c>
      <c r="BB1748" s="1">
        <v>385528026.79709297</v>
      </c>
      <c r="BC1748" s="1">
        <v>370030126.79709297</v>
      </c>
      <c r="BD1748" s="1">
        <v>325598124.12103403</v>
      </c>
      <c r="BE1748" s="1">
        <v>304688946.391123</v>
      </c>
      <c r="BF1748" s="1">
        <v>304688946.391123</v>
      </c>
      <c r="BG1748" t="s">
        <v>39</v>
      </c>
    </row>
    <row r="1749" spans="1:59" x14ac:dyDescent="0.25">
      <c r="A1749">
        <v>2432</v>
      </c>
      <c r="B1749" t="s">
        <v>397</v>
      </c>
      <c r="C1749">
        <v>2019</v>
      </c>
      <c r="D1749" s="2">
        <v>8492</v>
      </c>
      <c r="E1749" s="7">
        <v>53135.89</v>
      </c>
      <c r="F1749" t="s">
        <v>286</v>
      </c>
      <c r="G1749" s="2">
        <v>262</v>
      </c>
      <c r="H1749" s="1">
        <v>812089960</v>
      </c>
      <c r="I1749" s="1">
        <v>445690000</v>
      </c>
      <c r="J1749" s="1">
        <v>0</v>
      </c>
      <c r="K1749" s="1">
        <v>175420000</v>
      </c>
      <c r="L1749" s="1">
        <v>0</v>
      </c>
      <c r="M1749" s="1">
        <v>79937828.047764406</v>
      </c>
      <c r="N1749" s="1">
        <v>17421156.463130798</v>
      </c>
      <c r="O1749" s="1">
        <v>65131433.691343099</v>
      </c>
      <c r="P1749" s="1">
        <v>29836663.4640438</v>
      </c>
      <c r="Q1749" s="1">
        <v>7715038</v>
      </c>
      <c r="R1749" s="1">
        <v>9175532</v>
      </c>
      <c r="S1749" s="1">
        <v>1910</v>
      </c>
      <c r="T1749" s="1">
        <v>46.3953934119913</v>
      </c>
      <c r="U1749" s="1">
        <v>6.3835572576825701</v>
      </c>
      <c r="V1749" s="1">
        <v>55495</v>
      </c>
      <c r="W1749" s="1">
        <v>25.2</v>
      </c>
      <c r="X1749" s="1">
        <v>1.06</v>
      </c>
      <c r="Y1749" s="1">
        <v>145680260</v>
      </c>
      <c r="Z1749" s="1">
        <v>189578313.25583699</v>
      </c>
      <c r="AA1749" s="1">
        <v>867053.88</v>
      </c>
      <c r="AB1749" s="1">
        <v>130182360</v>
      </c>
      <c r="AC1749" s="1">
        <v>189578313.25583699</v>
      </c>
      <c r="AD1749" s="1">
        <v>867053.88</v>
      </c>
      <c r="AE1749" s="1">
        <v>130182360</v>
      </c>
      <c r="AF1749" s="1">
        <v>149302990.36745101</v>
      </c>
      <c r="AG1749" s="1">
        <v>867053.88</v>
      </c>
      <c r="AH1749" s="1">
        <v>130182360</v>
      </c>
      <c r="AI1749" s="1">
        <v>130349897.243505</v>
      </c>
      <c r="AJ1749" s="1">
        <v>867053.88</v>
      </c>
      <c r="AK1749" s="1">
        <v>525627828.047764</v>
      </c>
      <c r="AL1749" s="1">
        <v>365962290.59988099</v>
      </c>
      <c r="AM1749" s="1">
        <v>350464390.59988099</v>
      </c>
      <c r="AN1749" s="1">
        <v>310189067.71149498</v>
      </c>
      <c r="AO1749" s="1">
        <v>291235974.58754802</v>
      </c>
      <c r="AP1749" s="1">
        <v>257972590.15447301</v>
      </c>
      <c r="AQ1749" s="1">
        <v>0</v>
      </c>
      <c r="AR1749" s="1">
        <v>0</v>
      </c>
      <c r="AS1749" s="1">
        <v>0</v>
      </c>
      <c r="AT1749" s="1">
        <v>0</v>
      </c>
      <c r="AU1749" s="1">
        <v>0</v>
      </c>
      <c r="AV1749" s="1">
        <v>783600418.20223796</v>
      </c>
      <c r="AW1749" s="1">
        <v>623934880.75435495</v>
      </c>
      <c r="AX1749" s="1">
        <v>608436980.75435495</v>
      </c>
      <c r="AY1749" s="1">
        <v>568161657.86596894</v>
      </c>
      <c r="AZ1749" s="1">
        <v>549208564.74202204</v>
      </c>
      <c r="BA1749" s="1">
        <v>549208564.74202204</v>
      </c>
      <c r="BB1749" s="1">
        <v>365962290.59988099</v>
      </c>
      <c r="BC1749" s="1">
        <v>350464390.59988099</v>
      </c>
      <c r="BD1749" s="1">
        <v>310189067.71149498</v>
      </c>
      <c r="BE1749" s="1">
        <v>291235974.58754802</v>
      </c>
      <c r="BF1749" s="1">
        <v>291235974.58754802</v>
      </c>
      <c r="BG1749" t="s">
        <v>39</v>
      </c>
    </row>
    <row r="1750" spans="1:59" x14ac:dyDescent="0.25">
      <c r="A1750">
        <v>2432</v>
      </c>
      <c r="B1750" t="s">
        <v>397</v>
      </c>
      <c r="C1750">
        <v>2020</v>
      </c>
      <c r="D1750" s="2">
        <v>7911</v>
      </c>
      <c r="E1750" s="7">
        <v>53135.89</v>
      </c>
      <c r="F1750" t="s">
        <v>286</v>
      </c>
      <c r="G1750" s="2">
        <v>262</v>
      </c>
      <c r="H1750" s="1">
        <v>756528930</v>
      </c>
      <c r="I1750" s="1">
        <v>475180000</v>
      </c>
      <c r="J1750" s="1">
        <v>0</v>
      </c>
      <c r="K1750" s="1">
        <v>178540000</v>
      </c>
      <c r="L1750" s="1">
        <v>0</v>
      </c>
      <c r="M1750" s="1">
        <v>79937828.047764406</v>
      </c>
      <c r="N1750" s="1">
        <v>17421156.463130798</v>
      </c>
      <c r="O1750" s="1">
        <v>65131433.691343099</v>
      </c>
      <c r="P1750" s="1">
        <v>29836663.4640438</v>
      </c>
      <c r="Q1750" s="1">
        <v>7715038</v>
      </c>
      <c r="R1750" s="1">
        <v>9175532</v>
      </c>
      <c r="S1750" s="1">
        <v>1910</v>
      </c>
      <c r="T1750" s="1">
        <v>50.639316049566197</v>
      </c>
      <c r="U1750" s="1">
        <v>2.4818647535859402</v>
      </c>
      <c r="V1750" s="1">
        <v>55495</v>
      </c>
      <c r="W1750" s="1">
        <v>25.2</v>
      </c>
      <c r="X1750" s="1">
        <v>1.06</v>
      </c>
      <c r="Y1750" s="1">
        <v>135713205</v>
      </c>
      <c r="Z1750" s="1">
        <v>228172692.50486299</v>
      </c>
      <c r="AA1750" s="1">
        <v>867053.88</v>
      </c>
      <c r="AB1750" s="1">
        <v>121275630</v>
      </c>
      <c r="AC1750" s="1">
        <v>228172692.50486299</v>
      </c>
      <c r="AD1750" s="1">
        <v>867053.88</v>
      </c>
      <c r="AE1750" s="1">
        <v>121275630</v>
      </c>
      <c r="AF1750" s="1">
        <v>179698113.809017</v>
      </c>
      <c r="AG1750" s="1">
        <v>867053.88</v>
      </c>
      <c r="AH1750" s="1">
        <v>121275630</v>
      </c>
      <c r="AI1750" s="1">
        <v>156886547.36391401</v>
      </c>
      <c r="AJ1750" s="1">
        <v>867053.88</v>
      </c>
      <c r="AK1750" s="1">
        <v>555117828.04776394</v>
      </c>
      <c r="AL1750" s="1">
        <v>394589614.84890699</v>
      </c>
      <c r="AM1750" s="1">
        <v>380152039.84890699</v>
      </c>
      <c r="AN1750" s="1">
        <v>331677461.15306097</v>
      </c>
      <c r="AO1750" s="1">
        <v>308865894.70795703</v>
      </c>
      <c r="AP1750" s="1">
        <v>261092590.15447301</v>
      </c>
      <c r="AQ1750" s="1">
        <v>0</v>
      </c>
      <c r="AR1750" s="1">
        <v>0</v>
      </c>
      <c r="AS1750" s="1">
        <v>0</v>
      </c>
      <c r="AT1750" s="1">
        <v>0</v>
      </c>
      <c r="AU1750" s="1">
        <v>0</v>
      </c>
      <c r="AV1750" s="1">
        <v>816210418.20223796</v>
      </c>
      <c r="AW1750" s="1">
        <v>655682205.00338101</v>
      </c>
      <c r="AX1750" s="1">
        <v>641244630.00338101</v>
      </c>
      <c r="AY1750" s="1">
        <v>592770051.30753505</v>
      </c>
      <c r="AZ1750" s="1">
        <v>569958484.86243105</v>
      </c>
      <c r="BA1750" s="1">
        <v>569958484.86243105</v>
      </c>
      <c r="BB1750" s="1">
        <v>394589614.84890699</v>
      </c>
      <c r="BC1750" s="1">
        <v>380152039.84890699</v>
      </c>
      <c r="BD1750" s="1">
        <v>331677461.15306097</v>
      </c>
      <c r="BE1750" s="1">
        <v>308865894.70795703</v>
      </c>
      <c r="BF1750" s="1">
        <v>308865894.70795703</v>
      </c>
      <c r="BG1750" t="s">
        <v>39</v>
      </c>
    </row>
    <row r="1751" spans="1:59" x14ac:dyDescent="0.25">
      <c r="A1751">
        <v>2432</v>
      </c>
      <c r="B1751" t="s">
        <v>397</v>
      </c>
      <c r="C1751">
        <v>2021</v>
      </c>
      <c r="D1751" s="2">
        <v>7911</v>
      </c>
      <c r="E1751" s="7">
        <v>53135.89</v>
      </c>
      <c r="F1751" t="s">
        <v>286</v>
      </c>
      <c r="G1751" s="2">
        <v>262</v>
      </c>
      <c r="H1751" s="1">
        <v>756528930</v>
      </c>
      <c r="I1751" s="1">
        <v>509970000</v>
      </c>
      <c r="J1751" s="1">
        <v>0</v>
      </c>
      <c r="K1751" s="1">
        <v>193510000</v>
      </c>
      <c r="L1751" s="1">
        <v>7160000</v>
      </c>
      <c r="M1751" s="1">
        <v>79937828.047764406</v>
      </c>
      <c r="N1751" s="1">
        <v>17421156.463130798</v>
      </c>
      <c r="O1751" s="1">
        <v>65131433.691343099</v>
      </c>
      <c r="P1751" s="1">
        <v>29836663.4640438</v>
      </c>
      <c r="Q1751" s="1">
        <v>7715038</v>
      </c>
      <c r="R1751" s="1">
        <v>9175532</v>
      </c>
      <c r="S1751" s="1">
        <v>1910</v>
      </c>
      <c r="T1751" s="1">
        <v>48.655819889963702</v>
      </c>
      <c r="U1751" s="1">
        <v>5.3222512518505702</v>
      </c>
      <c r="V1751" s="1">
        <v>55495</v>
      </c>
      <c r="W1751" s="1">
        <v>25.2</v>
      </c>
      <c r="X1751" s="1">
        <v>1.06</v>
      </c>
      <c r="Y1751" s="1">
        <v>135713205</v>
      </c>
      <c r="Z1751" s="1">
        <v>205316867.19118199</v>
      </c>
      <c r="AA1751" s="1">
        <v>867053.88</v>
      </c>
      <c r="AB1751" s="1">
        <v>121275630</v>
      </c>
      <c r="AC1751" s="1">
        <v>205316867.19118199</v>
      </c>
      <c r="AD1751" s="1">
        <v>867053.88</v>
      </c>
      <c r="AE1751" s="1">
        <v>121275630</v>
      </c>
      <c r="AF1751" s="1">
        <v>161697937.48060101</v>
      </c>
      <c r="AG1751" s="1">
        <v>867053.88</v>
      </c>
      <c r="AH1751" s="1">
        <v>121275630</v>
      </c>
      <c r="AI1751" s="1">
        <v>141171382.32268101</v>
      </c>
      <c r="AJ1751" s="1">
        <v>867053.88</v>
      </c>
      <c r="AK1751" s="1">
        <v>589907828.04776394</v>
      </c>
      <c r="AL1751" s="1">
        <v>371733789.53522497</v>
      </c>
      <c r="AM1751" s="1">
        <v>357296214.53522497</v>
      </c>
      <c r="AN1751" s="1">
        <v>313677284.82464498</v>
      </c>
      <c r="AO1751" s="1">
        <v>293150729.66672498</v>
      </c>
      <c r="AP1751" s="1">
        <v>283222590.15447301</v>
      </c>
      <c r="AQ1751" s="1">
        <v>0</v>
      </c>
      <c r="AR1751" s="1">
        <v>0</v>
      </c>
      <c r="AS1751" s="1">
        <v>0</v>
      </c>
      <c r="AT1751" s="1">
        <v>0</v>
      </c>
      <c r="AU1751" s="1">
        <v>0</v>
      </c>
      <c r="AV1751" s="1">
        <v>873130418.20223796</v>
      </c>
      <c r="AW1751" s="1">
        <v>654956379.68969905</v>
      </c>
      <c r="AX1751" s="1">
        <v>640518804.68969905</v>
      </c>
      <c r="AY1751" s="1">
        <v>596899874.97911894</v>
      </c>
      <c r="AZ1751" s="1">
        <v>576373319.82119906</v>
      </c>
      <c r="BA1751" s="1">
        <v>576373319.82119906</v>
      </c>
      <c r="BB1751" s="1">
        <v>371733789.53522497</v>
      </c>
      <c r="BC1751" s="1">
        <v>357296214.53522497</v>
      </c>
      <c r="BD1751" s="1">
        <v>313677284.82464498</v>
      </c>
      <c r="BE1751" s="1">
        <v>293150729.66672498</v>
      </c>
      <c r="BF1751" s="1">
        <v>293150729.66672498</v>
      </c>
      <c r="BG1751" t="s">
        <v>39</v>
      </c>
    </row>
    <row r="1752" spans="1:59" x14ac:dyDescent="0.25">
      <c r="A1752">
        <v>2437</v>
      </c>
      <c r="B1752" t="s">
        <v>398</v>
      </c>
      <c r="C1752">
        <v>2017</v>
      </c>
      <c r="D1752" s="2">
        <v>188886</v>
      </c>
      <c r="E1752" s="7">
        <v>65040.480000000003</v>
      </c>
      <c r="F1752" t="s">
        <v>45</v>
      </c>
      <c r="G1752" s="2">
        <v>116</v>
      </c>
      <c r="H1752" s="1">
        <v>7997433240</v>
      </c>
      <c r="I1752" s="1">
        <v>3816360826</v>
      </c>
      <c r="J1752" s="1">
        <v>388871091.89999998</v>
      </c>
      <c r="K1752" s="1">
        <v>1265849854.1399901</v>
      </c>
      <c r="L1752" s="1">
        <v>7592727.7999999998</v>
      </c>
      <c r="M1752" s="1">
        <v>96505568.180882201</v>
      </c>
      <c r="N1752" s="1">
        <v>99978080.759962395</v>
      </c>
      <c r="O1752" s="1">
        <v>9367673.7750000004</v>
      </c>
      <c r="P1752" s="1">
        <v>96505568.180882201</v>
      </c>
      <c r="Q1752" s="1">
        <v>113552495</v>
      </c>
      <c r="R1752" s="1">
        <v>18103640</v>
      </c>
      <c r="S1752" s="1">
        <v>1532287</v>
      </c>
      <c r="T1752" s="1">
        <v>48.922393418432598</v>
      </c>
      <c r="U1752" s="1">
        <v>2.4848311359999999</v>
      </c>
      <c r="V1752" s="1">
        <v>141348</v>
      </c>
      <c r="W1752" s="1">
        <v>24.6</v>
      </c>
      <c r="X1752" s="1">
        <v>1.1000000000000001</v>
      </c>
      <c r="Y1752" s="1">
        <v>3240339330</v>
      </c>
      <c r="Z1752" s="1">
        <v>2742970982.3425202</v>
      </c>
      <c r="AA1752" s="1">
        <v>2155839.696</v>
      </c>
      <c r="AB1752" s="1">
        <v>2895622380</v>
      </c>
      <c r="AC1752" s="1">
        <v>2742970982.3425202</v>
      </c>
      <c r="AD1752" s="1">
        <v>2155839.696</v>
      </c>
      <c r="AE1752" s="1">
        <v>2895622380</v>
      </c>
      <c r="AF1752" s="1">
        <v>2169464408.5121002</v>
      </c>
      <c r="AG1752" s="1">
        <v>2155839.696</v>
      </c>
      <c r="AH1752" s="1">
        <v>2895622380</v>
      </c>
      <c r="AI1752" s="1">
        <v>1899578962.00366</v>
      </c>
      <c r="AJ1752" s="1">
        <v>2155839.696</v>
      </c>
      <c r="AK1752" s="1">
        <v>4301737486.0808802</v>
      </c>
      <c r="AL1752" s="1">
        <v>6470842812.1194096</v>
      </c>
      <c r="AM1752" s="1">
        <v>6126125862.1194096</v>
      </c>
      <c r="AN1752" s="1">
        <v>5552619288.2889795</v>
      </c>
      <c r="AO1752" s="1">
        <v>5282733841.78055</v>
      </c>
      <c r="AP1752" s="1">
        <v>1382788336.4749501</v>
      </c>
      <c r="AQ1752" s="1">
        <v>0</v>
      </c>
      <c r="AR1752" s="1">
        <v>0</v>
      </c>
      <c r="AS1752" s="1">
        <v>0</v>
      </c>
      <c r="AT1752" s="1">
        <v>0</v>
      </c>
      <c r="AU1752" s="1">
        <v>0</v>
      </c>
      <c r="AV1752" s="1">
        <v>5684525822.55583</v>
      </c>
      <c r="AW1752" s="1">
        <v>7853631148.5943604</v>
      </c>
      <c r="AX1752" s="1">
        <v>7508914198.5943604</v>
      </c>
      <c r="AY1752" s="1">
        <v>6935407624.7639303</v>
      </c>
      <c r="AZ1752" s="1">
        <v>6665522178.2554998</v>
      </c>
      <c r="BA1752" s="1">
        <v>6665522178.2554998</v>
      </c>
      <c r="BB1752" s="1">
        <v>6470842812.1194096</v>
      </c>
      <c r="BC1752" s="1">
        <v>6126125862.1194096</v>
      </c>
      <c r="BD1752" s="1">
        <v>5552619288.2889795</v>
      </c>
      <c r="BE1752" s="1">
        <v>5282733841.78055</v>
      </c>
      <c r="BF1752" s="1">
        <v>5282733841.78055</v>
      </c>
      <c r="BG1752" t="s">
        <v>39</v>
      </c>
    </row>
    <row r="1753" spans="1:59" x14ac:dyDescent="0.25">
      <c r="A1753">
        <v>2437</v>
      </c>
      <c r="B1753" t="s">
        <v>398</v>
      </c>
      <c r="C1753">
        <v>2018</v>
      </c>
      <c r="D1753" s="2">
        <v>190680</v>
      </c>
      <c r="E1753" s="7">
        <v>65040.480000000003</v>
      </c>
      <c r="F1753" t="s">
        <v>45</v>
      </c>
      <c r="G1753" s="2">
        <v>116</v>
      </c>
      <c r="H1753" s="1">
        <v>8073391200</v>
      </c>
      <c r="I1753" s="1">
        <v>3908901591</v>
      </c>
      <c r="J1753" s="1">
        <v>431106855.89999998</v>
      </c>
      <c r="K1753" s="1">
        <v>1340619895.6959901</v>
      </c>
      <c r="L1753" s="1">
        <v>6614275.784</v>
      </c>
      <c r="M1753" s="1">
        <v>96505568.180882201</v>
      </c>
      <c r="N1753" s="1">
        <v>99978080.759962395</v>
      </c>
      <c r="O1753" s="1">
        <v>9367673.7750000004</v>
      </c>
      <c r="P1753" s="1">
        <v>96505568.180882201</v>
      </c>
      <c r="Q1753" s="1">
        <v>113552495</v>
      </c>
      <c r="R1753" s="1">
        <v>18103640</v>
      </c>
      <c r="S1753" s="1">
        <v>1532287</v>
      </c>
      <c r="T1753" s="1">
        <v>50.004223935065603</v>
      </c>
      <c r="U1753" s="1">
        <v>1.74751142218379</v>
      </c>
      <c r="V1753" s="1">
        <v>141348</v>
      </c>
      <c r="W1753" s="1">
        <v>24.6</v>
      </c>
      <c r="X1753" s="1">
        <v>1.1000000000000001</v>
      </c>
      <c r="Y1753" s="1">
        <v>3271115400</v>
      </c>
      <c r="Z1753" s="1">
        <v>2850424432.7259798</v>
      </c>
      <c r="AA1753" s="1">
        <v>2155839.696</v>
      </c>
      <c r="AB1753" s="1">
        <v>2923124400</v>
      </c>
      <c r="AC1753" s="1">
        <v>2850424432.7259798</v>
      </c>
      <c r="AD1753" s="1">
        <v>2155839.696</v>
      </c>
      <c r="AE1753" s="1">
        <v>2923124400</v>
      </c>
      <c r="AF1753" s="1">
        <v>2254451248.5769</v>
      </c>
      <c r="AG1753" s="1">
        <v>2155839.696</v>
      </c>
      <c r="AH1753" s="1">
        <v>2923124400</v>
      </c>
      <c r="AI1753" s="1">
        <v>1973993279.5655601</v>
      </c>
      <c r="AJ1753" s="1">
        <v>2155839.696</v>
      </c>
      <c r="AK1753" s="1">
        <v>4436514015.0808802</v>
      </c>
      <c r="AL1753" s="1">
        <v>6651308096.5028601</v>
      </c>
      <c r="AM1753" s="1">
        <v>6303317096.5028601</v>
      </c>
      <c r="AN1753" s="1">
        <v>5707343912.3537798</v>
      </c>
      <c r="AO1753" s="1">
        <v>5426885943.3424501</v>
      </c>
      <c r="AP1753" s="1">
        <v>1456579926.01495</v>
      </c>
      <c r="AQ1753" s="1">
        <v>0</v>
      </c>
      <c r="AR1753" s="1">
        <v>0</v>
      </c>
      <c r="AS1753" s="1">
        <v>0</v>
      </c>
      <c r="AT1753" s="1">
        <v>0</v>
      </c>
      <c r="AU1753" s="1">
        <v>0</v>
      </c>
      <c r="AV1753" s="1">
        <v>5893093941.09583</v>
      </c>
      <c r="AW1753" s="1">
        <v>8107888022.5178099</v>
      </c>
      <c r="AX1753" s="1">
        <v>7759897022.5178099</v>
      </c>
      <c r="AY1753" s="1">
        <v>7163923838.3687296</v>
      </c>
      <c r="AZ1753" s="1">
        <v>6883465869.3573999</v>
      </c>
      <c r="BA1753" s="1">
        <v>6883465869.3573999</v>
      </c>
      <c r="BB1753" s="1">
        <v>6651308096.5028601</v>
      </c>
      <c r="BC1753" s="1">
        <v>6303317096.5028601</v>
      </c>
      <c r="BD1753" s="1">
        <v>5707343912.3537798</v>
      </c>
      <c r="BE1753" s="1">
        <v>5426885943.3424501</v>
      </c>
      <c r="BF1753" s="1">
        <v>5426885943.3424501</v>
      </c>
      <c r="BG1753" t="s">
        <v>39</v>
      </c>
    </row>
    <row r="1754" spans="1:59" x14ac:dyDescent="0.25">
      <c r="A1754">
        <v>2437</v>
      </c>
      <c r="B1754" t="s">
        <v>398</v>
      </c>
      <c r="C1754">
        <v>2019</v>
      </c>
      <c r="D1754" s="2">
        <v>197134</v>
      </c>
      <c r="E1754" s="7">
        <v>65040.480000000003</v>
      </c>
      <c r="F1754" t="s">
        <v>45</v>
      </c>
      <c r="G1754" s="2">
        <v>116</v>
      </c>
      <c r="H1754" s="1">
        <v>8346653560</v>
      </c>
      <c r="I1754" s="1">
        <v>3688963082</v>
      </c>
      <c r="J1754" s="1">
        <v>377792441.80000001</v>
      </c>
      <c r="K1754" s="1">
        <v>1276487902</v>
      </c>
      <c r="L1754" s="1">
        <v>673994.85199999996</v>
      </c>
      <c r="M1754" s="1">
        <v>96505568.180882201</v>
      </c>
      <c r="N1754" s="1">
        <v>99978080.759962395</v>
      </c>
      <c r="O1754" s="1">
        <v>9367673.7750000004</v>
      </c>
      <c r="P1754" s="1">
        <v>96505568.180882201</v>
      </c>
      <c r="Q1754" s="1">
        <v>113552495</v>
      </c>
      <c r="R1754" s="1">
        <v>18103640</v>
      </c>
      <c r="S1754" s="1">
        <v>1532287</v>
      </c>
      <c r="T1754" s="1">
        <v>48.168323659079597</v>
      </c>
      <c r="U1754" s="1">
        <v>3.97757704494202</v>
      </c>
      <c r="V1754" s="1">
        <v>141348</v>
      </c>
      <c r="W1754" s="1">
        <v>24.6</v>
      </c>
      <c r="X1754" s="1">
        <v>1.1000000000000001</v>
      </c>
      <c r="Y1754" s="1">
        <v>3381833770</v>
      </c>
      <c r="Z1754" s="1">
        <v>2610256217.01262</v>
      </c>
      <c r="AA1754" s="1">
        <v>2155839.696</v>
      </c>
      <c r="AB1754" s="1">
        <v>3022064220</v>
      </c>
      <c r="AC1754" s="1">
        <v>2610256217.01262</v>
      </c>
      <c r="AD1754" s="1">
        <v>2155839.696</v>
      </c>
      <c r="AE1754" s="1">
        <v>3022064220</v>
      </c>
      <c r="AF1754" s="1">
        <v>2064497946.33634</v>
      </c>
      <c r="AG1754" s="1">
        <v>2155839.696</v>
      </c>
      <c r="AH1754" s="1">
        <v>3022064220</v>
      </c>
      <c r="AI1754" s="1">
        <v>1807670524.84162</v>
      </c>
      <c r="AJ1754" s="1">
        <v>2155839.696</v>
      </c>
      <c r="AK1754" s="1">
        <v>4163261091.9808798</v>
      </c>
      <c r="AL1754" s="1">
        <v>6468543836.6894999</v>
      </c>
      <c r="AM1754" s="1">
        <v>6108774286.6894999</v>
      </c>
      <c r="AN1754" s="1">
        <v>5563016016.0132198</v>
      </c>
      <c r="AO1754" s="1">
        <v>5306188594.5185003</v>
      </c>
      <c r="AP1754" s="1">
        <v>1386507651.38696</v>
      </c>
      <c r="AQ1754" s="1">
        <v>0</v>
      </c>
      <c r="AR1754" s="1">
        <v>0</v>
      </c>
      <c r="AS1754" s="1">
        <v>0</v>
      </c>
      <c r="AT1754" s="1">
        <v>0</v>
      </c>
      <c r="AU1754" s="1">
        <v>0</v>
      </c>
      <c r="AV1754" s="1">
        <v>5549768743.3678398</v>
      </c>
      <c r="AW1754" s="1">
        <v>7855051488.0764599</v>
      </c>
      <c r="AX1754" s="1">
        <v>7495281938.0764599</v>
      </c>
      <c r="AY1754" s="1">
        <v>6949523667.4001799</v>
      </c>
      <c r="AZ1754" s="1">
        <v>6692696245.9054699</v>
      </c>
      <c r="BA1754" s="1">
        <v>6692696245.9054699</v>
      </c>
      <c r="BB1754" s="1">
        <v>6468543836.6894999</v>
      </c>
      <c r="BC1754" s="1">
        <v>6108774286.6894999</v>
      </c>
      <c r="BD1754" s="1">
        <v>5563016016.0132198</v>
      </c>
      <c r="BE1754" s="1">
        <v>5306188594.5185003</v>
      </c>
      <c r="BF1754" s="1">
        <v>5306188594.5185003</v>
      </c>
      <c r="BG1754" t="s">
        <v>39</v>
      </c>
    </row>
    <row r="1755" spans="1:59" x14ac:dyDescent="0.25">
      <c r="A1755">
        <v>2437</v>
      </c>
      <c r="B1755" t="s">
        <v>398</v>
      </c>
      <c r="C1755">
        <v>2020</v>
      </c>
      <c r="D1755" s="2">
        <v>189719</v>
      </c>
      <c r="E1755" s="7">
        <v>65040.480000000003</v>
      </c>
      <c r="F1755" t="s">
        <v>45</v>
      </c>
      <c r="G1755" s="2">
        <v>116</v>
      </c>
      <c r="H1755" s="1">
        <v>8032702460</v>
      </c>
      <c r="I1755" s="1">
        <v>3895437403</v>
      </c>
      <c r="J1755" s="1">
        <v>385052286.5</v>
      </c>
      <c r="K1755" s="1">
        <v>1133228463</v>
      </c>
      <c r="L1755" s="1">
        <v>10334338.380000001</v>
      </c>
      <c r="M1755" s="1">
        <v>96505568.180882201</v>
      </c>
      <c r="N1755" s="1">
        <v>99978080.759962395</v>
      </c>
      <c r="O1755" s="1">
        <v>9367673.7750000004</v>
      </c>
      <c r="P1755" s="1">
        <v>96505568.180882201</v>
      </c>
      <c r="Q1755" s="1">
        <v>113552495</v>
      </c>
      <c r="R1755" s="1">
        <v>18103640</v>
      </c>
      <c r="S1755" s="1">
        <v>1532287</v>
      </c>
      <c r="T1755" s="1">
        <v>50.230401871896099</v>
      </c>
      <c r="U1755" s="1">
        <v>2.51106350355581</v>
      </c>
      <c r="V1755" s="1">
        <v>141348</v>
      </c>
      <c r="W1755" s="1">
        <v>24.6</v>
      </c>
      <c r="X1755" s="1">
        <v>1.1000000000000001</v>
      </c>
      <c r="Y1755" s="1">
        <v>3254629445</v>
      </c>
      <c r="Z1755" s="1">
        <v>2818682850.8536601</v>
      </c>
      <c r="AA1755" s="1">
        <v>2155839.696</v>
      </c>
      <c r="AB1755" s="1">
        <v>2908392270</v>
      </c>
      <c r="AC1755" s="1">
        <v>2818682850.8536601</v>
      </c>
      <c r="AD1755" s="1">
        <v>2155839.696</v>
      </c>
      <c r="AE1755" s="1">
        <v>2908392270</v>
      </c>
      <c r="AF1755" s="1">
        <v>2229346268.3984098</v>
      </c>
      <c r="AG1755" s="1">
        <v>2155839.696</v>
      </c>
      <c r="AH1755" s="1">
        <v>2908392270</v>
      </c>
      <c r="AI1755" s="1">
        <v>1952011406.06653</v>
      </c>
      <c r="AJ1755" s="1">
        <v>2155839.696</v>
      </c>
      <c r="AK1755" s="1">
        <v>4376995257.6808796</v>
      </c>
      <c r="AL1755" s="1">
        <v>6557025990.2305403</v>
      </c>
      <c r="AM1755" s="1">
        <v>6210788815.2305403</v>
      </c>
      <c r="AN1755" s="1">
        <v>5621452232.7753</v>
      </c>
      <c r="AO1755" s="1">
        <v>5344117370.4434204</v>
      </c>
      <c r="AP1755" s="1">
        <v>1252908555.9149599</v>
      </c>
      <c r="AQ1755" s="1">
        <v>0</v>
      </c>
      <c r="AR1755" s="1">
        <v>0</v>
      </c>
      <c r="AS1755" s="1">
        <v>0</v>
      </c>
      <c r="AT1755" s="1">
        <v>0</v>
      </c>
      <c r="AU1755" s="1">
        <v>0</v>
      </c>
      <c r="AV1755" s="1">
        <v>5629903813.5958405</v>
      </c>
      <c r="AW1755" s="1">
        <v>7809934546.1455097</v>
      </c>
      <c r="AX1755" s="1">
        <v>7463697371.1455097</v>
      </c>
      <c r="AY1755" s="1">
        <v>6874360788.6902599</v>
      </c>
      <c r="AZ1755" s="1">
        <v>6597025926.3583803</v>
      </c>
      <c r="BA1755" s="1">
        <v>6597025926.3583803</v>
      </c>
      <c r="BB1755" s="1">
        <v>6557025990.2305403</v>
      </c>
      <c r="BC1755" s="1">
        <v>6210788815.2305403</v>
      </c>
      <c r="BD1755" s="1">
        <v>5621452232.7753</v>
      </c>
      <c r="BE1755" s="1">
        <v>5344117370.4434204</v>
      </c>
      <c r="BF1755" s="1">
        <v>5344117370.4434204</v>
      </c>
      <c r="BG1755" t="s">
        <v>39</v>
      </c>
    </row>
    <row r="1756" spans="1:59" x14ac:dyDescent="0.25">
      <c r="A1756">
        <v>2437</v>
      </c>
      <c r="B1756" t="s">
        <v>398</v>
      </c>
      <c r="C1756">
        <v>2021</v>
      </c>
      <c r="D1756" s="2">
        <v>189719</v>
      </c>
      <c r="E1756" s="7">
        <v>65040.480000000003</v>
      </c>
      <c r="F1756" t="s">
        <v>45</v>
      </c>
      <c r="G1756" s="2">
        <v>116</v>
      </c>
      <c r="H1756" s="1">
        <v>8032702460</v>
      </c>
      <c r="I1756" s="1">
        <v>3930712543</v>
      </c>
      <c r="J1756" s="1">
        <v>431081422.10000002</v>
      </c>
      <c r="K1756" s="1">
        <v>1206944499</v>
      </c>
      <c r="L1756" s="1">
        <v>388238.98800000001</v>
      </c>
      <c r="M1756" s="1">
        <v>96505568.180882201</v>
      </c>
      <c r="N1756" s="1">
        <v>99978080.759962395</v>
      </c>
      <c r="O1756" s="1">
        <v>9367673.7750000004</v>
      </c>
      <c r="P1756" s="1">
        <v>96505568.180882201</v>
      </c>
      <c r="Q1756" s="1">
        <v>113552495</v>
      </c>
      <c r="R1756" s="1">
        <v>18103640</v>
      </c>
      <c r="S1756" s="1">
        <v>1532287</v>
      </c>
      <c r="T1756" s="1">
        <v>48.320435481556899</v>
      </c>
      <c r="U1756" s="1">
        <v>2.1519427838196599</v>
      </c>
      <c r="V1756" s="1">
        <v>141348</v>
      </c>
      <c r="W1756" s="1">
        <v>24.6</v>
      </c>
      <c r="X1756" s="1">
        <v>1.1000000000000001</v>
      </c>
      <c r="Y1756" s="1">
        <v>3254629445</v>
      </c>
      <c r="Z1756" s="1">
        <v>2727077597.1867399</v>
      </c>
      <c r="AA1756" s="1">
        <v>2155839.696</v>
      </c>
      <c r="AB1756" s="1">
        <v>2908392270</v>
      </c>
      <c r="AC1756" s="1">
        <v>2727077597.1867399</v>
      </c>
      <c r="AD1756" s="1">
        <v>2155839.696</v>
      </c>
      <c r="AE1756" s="1">
        <v>2908392270</v>
      </c>
      <c r="AF1756" s="1">
        <v>2156894048.2537498</v>
      </c>
      <c r="AG1756" s="1">
        <v>2155839.696</v>
      </c>
      <c r="AH1756" s="1">
        <v>2908392270</v>
      </c>
      <c r="AI1756" s="1">
        <v>1888572378.16764</v>
      </c>
      <c r="AJ1756" s="1">
        <v>2155839.696</v>
      </c>
      <c r="AK1756" s="1">
        <v>4458299533.28088</v>
      </c>
      <c r="AL1756" s="1">
        <v>6511449872.16362</v>
      </c>
      <c r="AM1756" s="1">
        <v>6165212697.16362</v>
      </c>
      <c r="AN1756" s="1">
        <v>5595029148.2306299</v>
      </c>
      <c r="AO1756" s="1">
        <v>5326707478.1445198</v>
      </c>
      <c r="AP1756" s="1">
        <v>1316678492.5229599</v>
      </c>
      <c r="AQ1756" s="1">
        <v>0</v>
      </c>
      <c r="AR1756" s="1">
        <v>0</v>
      </c>
      <c r="AS1756" s="1">
        <v>0</v>
      </c>
      <c r="AT1756" s="1">
        <v>0</v>
      </c>
      <c r="AU1756" s="1">
        <v>0</v>
      </c>
      <c r="AV1756" s="1">
        <v>5774978025.8038397</v>
      </c>
      <c r="AW1756" s="1">
        <v>7828128364.6865902</v>
      </c>
      <c r="AX1756" s="1">
        <v>7481891189.6865902</v>
      </c>
      <c r="AY1756" s="1">
        <v>6911707640.7535896</v>
      </c>
      <c r="AZ1756" s="1">
        <v>6643385970.6674805</v>
      </c>
      <c r="BA1756" s="1">
        <v>6643385970.6674805</v>
      </c>
      <c r="BB1756" s="1">
        <v>6511449872.16362</v>
      </c>
      <c r="BC1756" s="1">
        <v>6165212697.16362</v>
      </c>
      <c r="BD1756" s="1">
        <v>5595029148.2306299</v>
      </c>
      <c r="BE1756" s="1">
        <v>5326707478.1445198</v>
      </c>
      <c r="BF1756" s="1">
        <v>5326707478.1445198</v>
      </c>
      <c r="BG1756" t="s">
        <v>39</v>
      </c>
    </row>
    <row r="1757" spans="1:59" x14ac:dyDescent="0.25">
      <c r="A1757">
        <v>2451</v>
      </c>
      <c r="B1757" t="s">
        <v>399</v>
      </c>
      <c r="C1757">
        <v>2017</v>
      </c>
      <c r="D1757" s="2">
        <v>8839</v>
      </c>
      <c r="E1757" s="7">
        <v>53371.28</v>
      </c>
      <c r="F1757" t="s">
        <v>59</v>
      </c>
      <c r="G1757" s="2">
        <v>191</v>
      </c>
      <c r="H1757" s="1">
        <v>616210885</v>
      </c>
      <c r="I1757" s="1">
        <v>377965000</v>
      </c>
      <c r="J1757" s="1">
        <v>42968000</v>
      </c>
      <c r="K1757" s="1">
        <v>47260000</v>
      </c>
      <c r="L1757" s="1">
        <v>0</v>
      </c>
      <c r="M1757" s="1">
        <v>54870461.287749</v>
      </c>
      <c r="N1757" s="1">
        <v>11409478.5947337</v>
      </c>
      <c r="O1757" s="1">
        <v>54154764.876473904</v>
      </c>
      <c r="P1757" s="1">
        <v>25204384.444591299</v>
      </c>
      <c r="Q1757" s="1">
        <v>8227331</v>
      </c>
      <c r="R1757" s="1">
        <v>5291145</v>
      </c>
      <c r="S1757" s="1">
        <v>17271</v>
      </c>
      <c r="T1757" s="1">
        <v>63.327669310915297</v>
      </c>
      <c r="U1757" s="1">
        <v>2.8511952847581901</v>
      </c>
      <c r="V1757" s="1">
        <v>61513</v>
      </c>
      <c r="W1757" s="1">
        <v>43.82</v>
      </c>
      <c r="X1757" s="1">
        <v>0.93</v>
      </c>
      <c r="Y1757" s="1">
        <v>151633045</v>
      </c>
      <c r="Z1757" s="1">
        <v>279180315.65992999</v>
      </c>
      <c r="AA1757" s="1">
        <v>1671209.7892</v>
      </c>
      <c r="AB1757" s="1">
        <v>135501870</v>
      </c>
      <c r="AC1757" s="1">
        <v>279180315.65992999</v>
      </c>
      <c r="AD1757" s="1">
        <v>1671209.7892</v>
      </c>
      <c r="AE1757" s="1">
        <v>135501870</v>
      </c>
      <c r="AF1757" s="1">
        <v>219992110.032042</v>
      </c>
      <c r="AG1757" s="1">
        <v>1671209.7892</v>
      </c>
      <c r="AH1757" s="1">
        <v>135501870</v>
      </c>
      <c r="AI1757" s="1">
        <v>192138836.795389</v>
      </c>
      <c r="AJ1757" s="1">
        <v>1671209.7892</v>
      </c>
      <c r="AK1757" s="1">
        <v>475803461.28774899</v>
      </c>
      <c r="AL1757" s="1">
        <v>500656954.89372098</v>
      </c>
      <c r="AM1757" s="1">
        <v>484525779.89372098</v>
      </c>
      <c r="AN1757" s="1">
        <v>425337574.26583397</v>
      </c>
      <c r="AO1757" s="1">
        <v>397484301.029181</v>
      </c>
      <c r="AP1757" s="1">
        <v>112824243.47120699</v>
      </c>
      <c r="AQ1757" s="1">
        <v>0</v>
      </c>
      <c r="AR1757" s="1">
        <v>0</v>
      </c>
      <c r="AS1757" s="1">
        <v>0</v>
      </c>
      <c r="AT1757" s="1">
        <v>0</v>
      </c>
      <c r="AU1757" s="1">
        <v>0</v>
      </c>
      <c r="AV1757" s="1">
        <v>588627704.75895596</v>
      </c>
      <c r="AW1757" s="1">
        <v>613481198.36492801</v>
      </c>
      <c r="AX1757" s="1">
        <v>597350023.36492801</v>
      </c>
      <c r="AY1757" s="1">
        <v>538161817.737041</v>
      </c>
      <c r="AZ1757" s="1">
        <v>510308544.50038803</v>
      </c>
      <c r="BA1757" s="1">
        <v>510308544.50038803</v>
      </c>
      <c r="BB1757" s="1">
        <v>500656954.89372098</v>
      </c>
      <c r="BC1757" s="1">
        <v>484525779.89372098</v>
      </c>
      <c r="BD1757" s="1">
        <v>425337574.26583397</v>
      </c>
      <c r="BE1757" s="1">
        <v>397484301.029181</v>
      </c>
      <c r="BF1757" s="1">
        <v>397484301.029181</v>
      </c>
      <c r="BG1757" t="s">
        <v>39</v>
      </c>
    </row>
    <row r="1758" spans="1:59" x14ac:dyDescent="0.25">
      <c r="A1758">
        <v>2451</v>
      </c>
      <c r="B1758" t="s">
        <v>399</v>
      </c>
      <c r="C1758">
        <v>2018</v>
      </c>
      <c r="D1758" s="2">
        <v>8839</v>
      </c>
      <c r="E1758" s="7">
        <v>53371.28</v>
      </c>
      <c r="F1758" t="s">
        <v>59</v>
      </c>
      <c r="G1758" s="2">
        <v>191</v>
      </c>
      <c r="H1758" s="1">
        <v>616210885</v>
      </c>
      <c r="I1758" s="1">
        <v>385458271.69999999</v>
      </c>
      <c r="J1758" s="1">
        <v>54724068.641999997</v>
      </c>
      <c r="K1758" s="1">
        <v>162792226.940999</v>
      </c>
      <c r="L1758" s="1">
        <v>0</v>
      </c>
      <c r="M1758" s="1">
        <v>54870461.287749</v>
      </c>
      <c r="N1758" s="1">
        <v>11409478.5947337</v>
      </c>
      <c r="O1758" s="1">
        <v>54154764.876473904</v>
      </c>
      <c r="P1758" s="1">
        <v>25204384.444591299</v>
      </c>
      <c r="Q1758" s="1">
        <v>8227331</v>
      </c>
      <c r="R1758" s="1">
        <v>5291145</v>
      </c>
      <c r="S1758" s="1">
        <v>17271</v>
      </c>
      <c r="T1758" s="1">
        <v>64.105433910000002</v>
      </c>
      <c r="U1758" s="1">
        <v>2.1560951820254499</v>
      </c>
      <c r="V1758" s="1">
        <v>61513</v>
      </c>
      <c r="W1758" s="1">
        <v>43.82</v>
      </c>
      <c r="X1758" s="1">
        <v>0.93</v>
      </c>
      <c r="Y1758" s="1">
        <v>151633045</v>
      </c>
      <c r="Z1758" s="1">
        <v>285979568.41067499</v>
      </c>
      <c r="AA1758" s="1">
        <v>1671209.7892</v>
      </c>
      <c r="AB1758" s="1">
        <v>135501870</v>
      </c>
      <c r="AC1758" s="1">
        <v>285979568.41067499</v>
      </c>
      <c r="AD1758" s="1">
        <v>1671209.7892</v>
      </c>
      <c r="AE1758" s="1">
        <v>135501870</v>
      </c>
      <c r="AF1758" s="1">
        <v>225349873.0095</v>
      </c>
      <c r="AG1758" s="1">
        <v>1671209.7892</v>
      </c>
      <c r="AH1758" s="1">
        <v>135501870</v>
      </c>
      <c r="AI1758" s="1">
        <v>196818251.64424101</v>
      </c>
      <c r="AJ1758" s="1">
        <v>1671209.7892</v>
      </c>
      <c r="AK1758" s="1">
        <v>495052801.629749</v>
      </c>
      <c r="AL1758" s="1">
        <v>519212276.28646702</v>
      </c>
      <c r="AM1758" s="1">
        <v>503081101.28646702</v>
      </c>
      <c r="AN1758" s="1">
        <v>442451405.88529098</v>
      </c>
      <c r="AO1758" s="1">
        <v>413919784.52003199</v>
      </c>
      <c r="AP1758" s="1">
        <v>228356470.41220599</v>
      </c>
      <c r="AQ1758" s="1">
        <v>0</v>
      </c>
      <c r="AR1758" s="1">
        <v>0</v>
      </c>
      <c r="AS1758" s="1">
        <v>0</v>
      </c>
      <c r="AT1758" s="1">
        <v>0</v>
      </c>
      <c r="AU1758" s="1">
        <v>0</v>
      </c>
      <c r="AV1758" s="1">
        <v>723409272.04195499</v>
      </c>
      <c r="AW1758" s="1">
        <v>747568746.69867301</v>
      </c>
      <c r="AX1758" s="1">
        <v>731437571.69867301</v>
      </c>
      <c r="AY1758" s="1">
        <v>670807876.29749799</v>
      </c>
      <c r="AZ1758" s="1">
        <v>642276254.93223906</v>
      </c>
      <c r="BA1758" s="1">
        <v>616210885</v>
      </c>
      <c r="BB1758" s="1">
        <v>519212276.28646702</v>
      </c>
      <c r="BC1758" s="1">
        <v>503081101.28646702</v>
      </c>
      <c r="BD1758" s="1">
        <v>442451405.88529098</v>
      </c>
      <c r="BE1758" s="1">
        <v>413919784.52003199</v>
      </c>
      <c r="BF1758" s="1">
        <v>387854414.58779299</v>
      </c>
      <c r="BG1758" t="s">
        <v>75</v>
      </c>
    </row>
    <row r="1759" spans="1:59" x14ac:dyDescent="0.25">
      <c r="A1759">
        <v>2451</v>
      </c>
      <c r="B1759" t="s">
        <v>399</v>
      </c>
      <c r="C1759">
        <v>2019</v>
      </c>
      <c r="D1759" s="2">
        <v>8839</v>
      </c>
      <c r="E1759" s="7">
        <v>53371.28</v>
      </c>
      <c r="F1759" t="s">
        <v>59</v>
      </c>
      <c r="G1759" s="2">
        <v>191</v>
      </c>
      <c r="H1759" s="1">
        <v>616210885</v>
      </c>
      <c r="I1759" s="1">
        <v>342081638.30999899</v>
      </c>
      <c r="J1759" s="1">
        <v>43180145.264999896</v>
      </c>
      <c r="K1759" s="1">
        <v>55680115.479999997</v>
      </c>
      <c r="L1759" s="1">
        <v>0</v>
      </c>
      <c r="M1759" s="1">
        <v>54870461.287749</v>
      </c>
      <c r="N1759" s="1">
        <v>11409478.5947337</v>
      </c>
      <c r="O1759" s="1">
        <v>54154764.876473904</v>
      </c>
      <c r="P1759" s="1">
        <v>25204384.444591299</v>
      </c>
      <c r="Q1759" s="1">
        <v>8227331</v>
      </c>
      <c r="R1759" s="1">
        <v>5291145</v>
      </c>
      <c r="S1759" s="1">
        <v>17271</v>
      </c>
      <c r="T1759" s="1">
        <v>63.242637800387399</v>
      </c>
      <c r="U1759" s="1">
        <v>4.6132034235427897</v>
      </c>
      <c r="V1759" s="1">
        <v>61513</v>
      </c>
      <c r="W1759" s="1">
        <v>43.82</v>
      </c>
      <c r="X1759" s="1">
        <v>0.93</v>
      </c>
      <c r="Y1759" s="1">
        <v>151633045</v>
      </c>
      <c r="Z1759" s="1">
        <v>270653741.96933299</v>
      </c>
      <c r="AA1759" s="1">
        <v>1671209.7892</v>
      </c>
      <c r="AB1759" s="1">
        <v>135501870</v>
      </c>
      <c r="AC1759" s="1">
        <v>270653741.96933299</v>
      </c>
      <c r="AD1759" s="1">
        <v>1671209.7892</v>
      </c>
      <c r="AE1759" s="1">
        <v>135501870</v>
      </c>
      <c r="AF1759" s="1">
        <v>213273230.396478</v>
      </c>
      <c r="AG1759" s="1">
        <v>1671209.7892</v>
      </c>
      <c r="AH1759" s="1">
        <v>135501870</v>
      </c>
      <c r="AI1759" s="1">
        <v>186270636.71513399</v>
      </c>
      <c r="AJ1759" s="1">
        <v>1671209.7892</v>
      </c>
      <c r="AK1759" s="1">
        <v>440132244.86274701</v>
      </c>
      <c r="AL1759" s="1">
        <v>492342526.46812397</v>
      </c>
      <c r="AM1759" s="1">
        <v>476211351.46812397</v>
      </c>
      <c r="AN1759" s="1">
        <v>418830839.89526898</v>
      </c>
      <c r="AO1759" s="1">
        <v>391828246.213925</v>
      </c>
      <c r="AP1759" s="1">
        <v>121244358.951207</v>
      </c>
      <c r="AQ1759" s="1">
        <v>0</v>
      </c>
      <c r="AR1759" s="1">
        <v>0</v>
      </c>
      <c r="AS1759" s="1">
        <v>0</v>
      </c>
      <c r="AT1759" s="1">
        <v>0</v>
      </c>
      <c r="AU1759" s="1">
        <v>0</v>
      </c>
      <c r="AV1759" s="1">
        <v>561376603.81395495</v>
      </c>
      <c r="AW1759" s="1">
        <v>613586885.41933203</v>
      </c>
      <c r="AX1759" s="1">
        <v>597455710.41933203</v>
      </c>
      <c r="AY1759" s="1">
        <v>540075198.84647596</v>
      </c>
      <c r="AZ1759" s="1">
        <v>513072605.165133</v>
      </c>
      <c r="BA1759" s="1">
        <v>513072605.165133</v>
      </c>
      <c r="BB1759" s="1">
        <v>492342526.46812397</v>
      </c>
      <c r="BC1759" s="1">
        <v>476211351.46812397</v>
      </c>
      <c r="BD1759" s="1">
        <v>418830839.89526898</v>
      </c>
      <c r="BE1759" s="1">
        <v>391828246.213925</v>
      </c>
      <c r="BF1759" s="1">
        <v>391828246.213925</v>
      </c>
      <c r="BG1759" t="s">
        <v>39</v>
      </c>
    </row>
    <row r="1760" spans="1:59" x14ac:dyDescent="0.25">
      <c r="A1760">
        <v>2451</v>
      </c>
      <c r="B1760" t="s">
        <v>399</v>
      </c>
      <c r="C1760">
        <v>2020</v>
      </c>
      <c r="D1760" s="2">
        <v>8839</v>
      </c>
      <c r="E1760" s="7">
        <v>53371.28</v>
      </c>
      <c r="F1760" t="s">
        <v>59</v>
      </c>
      <c r="G1760" s="2">
        <v>191</v>
      </c>
      <c r="H1760" s="1">
        <v>616210885</v>
      </c>
      <c r="I1760" s="1">
        <v>455920000</v>
      </c>
      <c r="J1760" s="1">
        <v>51123000</v>
      </c>
      <c r="K1760" s="1">
        <v>94947000</v>
      </c>
      <c r="L1760" s="1">
        <v>32599000</v>
      </c>
      <c r="M1760" s="1">
        <v>54870461.287749</v>
      </c>
      <c r="N1760" s="1">
        <v>11409478.5947337</v>
      </c>
      <c r="O1760" s="1">
        <v>54154764.876473904</v>
      </c>
      <c r="P1760" s="1">
        <v>25204384.444591299</v>
      </c>
      <c r="Q1760" s="1">
        <v>8227331</v>
      </c>
      <c r="R1760" s="1">
        <v>5291145</v>
      </c>
      <c r="S1760" s="1">
        <v>17271</v>
      </c>
      <c r="T1760" s="1">
        <v>64.433762644897499</v>
      </c>
      <c r="U1760" s="1">
        <v>1.8764113778193301</v>
      </c>
      <c r="V1760" s="1">
        <v>61513</v>
      </c>
      <c r="W1760" s="1">
        <v>43.82</v>
      </c>
      <c r="X1760" s="1">
        <v>0.93</v>
      </c>
      <c r="Y1760" s="1">
        <v>151633045</v>
      </c>
      <c r="Z1760" s="1">
        <v>288786364.52975303</v>
      </c>
      <c r="AA1760" s="1">
        <v>1671209.7892</v>
      </c>
      <c r="AB1760" s="1">
        <v>135501870</v>
      </c>
      <c r="AC1760" s="1">
        <v>288786364.52975303</v>
      </c>
      <c r="AD1760" s="1">
        <v>1671209.7892</v>
      </c>
      <c r="AE1760" s="1">
        <v>135501870</v>
      </c>
      <c r="AF1760" s="1">
        <v>227561608.45798999</v>
      </c>
      <c r="AG1760" s="1">
        <v>1671209.7892</v>
      </c>
      <c r="AH1760" s="1">
        <v>135501870</v>
      </c>
      <c r="AI1760" s="1">
        <v>198749958.541866</v>
      </c>
      <c r="AJ1760" s="1">
        <v>1671209.7892</v>
      </c>
      <c r="AK1760" s="1">
        <v>561913461.28774905</v>
      </c>
      <c r="AL1760" s="1">
        <v>518418003.76354498</v>
      </c>
      <c r="AM1760" s="1">
        <v>502286828.76354498</v>
      </c>
      <c r="AN1760" s="1">
        <v>441062072.69178098</v>
      </c>
      <c r="AO1760" s="1">
        <v>412250422.77565801</v>
      </c>
      <c r="AP1760" s="1">
        <v>193110243.47120699</v>
      </c>
      <c r="AQ1760" s="1">
        <v>0</v>
      </c>
      <c r="AR1760" s="1">
        <v>0</v>
      </c>
      <c r="AS1760" s="1">
        <v>0</v>
      </c>
      <c r="AT1760" s="1">
        <v>0</v>
      </c>
      <c r="AU1760" s="1">
        <v>0</v>
      </c>
      <c r="AV1760" s="1">
        <v>755023704.75895596</v>
      </c>
      <c r="AW1760" s="1">
        <v>711528247.23475206</v>
      </c>
      <c r="AX1760" s="1">
        <v>695397072.23475206</v>
      </c>
      <c r="AY1760" s="1">
        <v>634172316.16298902</v>
      </c>
      <c r="AZ1760" s="1">
        <v>605360666.24686503</v>
      </c>
      <c r="BA1760" s="1">
        <v>605360666.24686503</v>
      </c>
      <c r="BB1760" s="1">
        <v>518418003.76354498</v>
      </c>
      <c r="BC1760" s="1">
        <v>502286828.76354498</v>
      </c>
      <c r="BD1760" s="1">
        <v>441062072.69178098</v>
      </c>
      <c r="BE1760" s="1">
        <v>412250422.77565801</v>
      </c>
      <c r="BF1760" s="1">
        <v>412250422.77565801</v>
      </c>
      <c r="BG1760" t="s">
        <v>39</v>
      </c>
    </row>
    <row r="1761" spans="1:59" x14ac:dyDescent="0.25">
      <c r="A1761">
        <v>2451</v>
      </c>
      <c r="B1761" t="s">
        <v>399</v>
      </c>
      <c r="C1761">
        <v>2021</v>
      </c>
      <c r="D1761" s="2">
        <v>8839</v>
      </c>
      <c r="E1761" s="7">
        <v>53371.28</v>
      </c>
      <c r="F1761" t="s">
        <v>59</v>
      </c>
      <c r="G1761" s="2">
        <v>191</v>
      </c>
      <c r="H1761" s="1">
        <v>616210885</v>
      </c>
      <c r="I1761" s="1">
        <v>396533621.39999998</v>
      </c>
      <c r="J1761" s="1">
        <v>66107347.479999997</v>
      </c>
      <c r="K1761" s="1">
        <v>51740902.736999899</v>
      </c>
      <c r="L1761" s="1">
        <v>101715367.20299999</v>
      </c>
      <c r="M1761" s="1">
        <v>54870461.287749</v>
      </c>
      <c r="N1761" s="1">
        <v>11409478.5947337</v>
      </c>
      <c r="O1761" s="1">
        <v>54154764.876473904</v>
      </c>
      <c r="P1761" s="1">
        <v>25204384.444591299</v>
      </c>
      <c r="Q1761" s="1">
        <v>8227331</v>
      </c>
      <c r="R1761" s="1">
        <v>5291145</v>
      </c>
      <c r="S1761" s="1">
        <v>17271</v>
      </c>
      <c r="T1761" s="1">
        <v>68.018115989551006</v>
      </c>
      <c r="U1761" s="1">
        <v>1.9259419317914701</v>
      </c>
      <c r="V1761" s="1">
        <v>61513</v>
      </c>
      <c r="W1761" s="1">
        <v>43.82</v>
      </c>
      <c r="X1761" s="1">
        <v>0.93</v>
      </c>
      <c r="Y1761" s="1">
        <v>151633045</v>
      </c>
      <c r="Z1761" s="1">
        <v>305104328.80256301</v>
      </c>
      <c r="AA1761" s="1">
        <v>1671209.7892</v>
      </c>
      <c r="AB1761" s="1">
        <v>135501870</v>
      </c>
      <c r="AC1761" s="1">
        <v>305104328.80256301</v>
      </c>
      <c r="AD1761" s="1">
        <v>1671209.7892</v>
      </c>
      <c r="AE1761" s="1">
        <v>135501870</v>
      </c>
      <c r="AF1761" s="1">
        <v>240420048.65037</v>
      </c>
      <c r="AG1761" s="1">
        <v>1671209.7892</v>
      </c>
      <c r="AH1761" s="1">
        <v>135501870</v>
      </c>
      <c r="AI1761" s="1">
        <v>209980387.40227899</v>
      </c>
      <c r="AJ1761" s="1">
        <v>1671209.7892</v>
      </c>
      <c r="AK1761" s="1">
        <v>517511430.16774899</v>
      </c>
      <c r="AL1761" s="1">
        <v>549720315.51635396</v>
      </c>
      <c r="AM1761" s="1">
        <v>533589140.51635498</v>
      </c>
      <c r="AN1761" s="1">
        <v>468904860.36416101</v>
      </c>
      <c r="AO1761" s="1">
        <v>438465199.11606997</v>
      </c>
      <c r="AP1761" s="1">
        <v>219020513.41120699</v>
      </c>
      <c r="AQ1761" s="1">
        <v>0</v>
      </c>
      <c r="AR1761" s="1">
        <v>0</v>
      </c>
      <c r="AS1761" s="1">
        <v>0</v>
      </c>
      <c r="AT1761" s="1">
        <v>0</v>
      </c>
      <c r="AU1761" s="1">
        <v>0</v>
      </c>
      <c r="AV1761" s="1">
        <v>736531943.57895601</v>
      </c>
      <c r="AW1761" s="1">
        <v>768740828.927562</v>
      </c>
      <c r="AX1761" s="1">
        <v>752609653.927562</v>
      </c>
      <c r="AY1761" s="1">
        <v>687925373.77536905</v>
      </c>
      <c r="AZ1761" s="1">
        <v>657485712.52727795</v>
      </c>
      <c r="BA1761" s="1">
        <v>616210885</v>
      </c>
      <c r="BB1761" s="1">
        <v>549720315.51635396</v>
      </c>
      <c r="BC1761" s="1">
        <v>533589140.51635498</v>
      </c>
      <c r="BD1761" s="1">
        <v>468904860.36416101</v>
      </c>
      <c r="BE1761" s="1">
        <v>438465199.11606997</v>
      </c>
      <c r="BF1761" s="1">
        <v>397190371.58879203</v>
      </c>
      <c r="BG1761" t="s">
        <v>75</v>
      </c>
    </row>
    <row r="1762" spans="1:59" x14ac:dyDescent="0.25">
      <c r="A1762">
        <v>2469</v>
      </c>
      <c r="B1762" t="s">
        <v>400</v>
      </c>
      <c r="C1762">
        <v>2017</v>
      </c>
      <c r="D1762" s="2">
        <v>53422</v>
      </c>
      <c r="E1762" s="7">
        <v>135344.07999999999</v>
      </c>
      <c r="F1762" t="s">
        <v>45</v>
      </c>
      <c r="G1762" s="2">
        <v>186</v>
      </c>
      <c r="H1762" s="1">
        <v>3626819580</v>
      </c>
      <c r="I1762" s="1">
        <v>2280164979</v>
      </c>
      <c r="J1762" s="1">
        <v>420429161.66399997</v>
      </c>
      <c r="K1762" s="1">
        <v>347690829.33999997</v>
      </c>
      <c r="L1762" s="1">
        <v>0</v>
      </c>
      <c r="M1762" s="1">
        <v>107055758.328722</v>
      </c>
      <c r="N1762" s="1">
        <v>40500457.890000001</v>
      </c>
      <c r="O1762" s="1">
        <v>8184554.4240008099</v>
      </c>
      <c r="P1762" s="1">
        <v>107055758.328722</v>
      </c>
      <c r="Q1762" s="1">
        <v>58169374</v>
      </c>
      <c r="R1762" s="1">
        <v>28271113</v>
      </c>
      <c r="S1762" s="1">
        <v>1396536</v>
      </c>
      <c r="T1762" s="1">
        <v>50.880817191235202</v>
      </c>
      <c r="U1762" s="1">
        <v>3.4082511125468602</v>
      </c>
      <c r="V1762" s="1">
        <v>0</v>
      </c>
      <c r="Y1762" s="1">
        <v>916454410</v>
      </c>
      <c r="Z1762" s="1">
        <v>1543919705.3342099</v>
      </c>
      <c r="AA1762" s="1">
        <v>0</v>
      </c>
      <c r="AB1762" s="1">
        <v>818959260</v>
      </c>
      <c r="AC1762" s="1">
        <v>1543919705.3342099</v>
      </c>
      <c r="AD1762" s="1">
        <v>0</v>
      </c>
      <c r="AE1762" s="1">
        <v>818959260</v>
      </c>
      <c r="AF1762" s="1">
        <v>1224571417.13925</v>
      </c>
      <c r="AG1762" s="1">
        <v>0</v>
      </c>
      <c r="AH1762" s="1">
        <v>818959260</v>
      </c>
      <c r="AI1762" s="1">
        <v>1074289869.7533901</v>
      </c>
      <c r="AJ1762" s="1">
        <v>0</v>
      </c>
      <c r="AK1762" s="1">
        <v>2807649898.9927201</v>
      </c>
      <c r="AL1762" s="1">
        <v>2987859035.3269401</v>
      </c>
      <c r="AM1762" s="1">
        <v>2890363885.3269401</v>
      </c>
      <c r="AN1762" s="1">
        <v>2571015597.1319799</v>
      </c>
      <c r="AO1762" s="1">
        <v>2420734049.74611</v>
      </c>
      <c r="AP1762" s="1">
        <v>396375841.65399998</v>
      </c>
      <c r="AQ1762" s="1">
        <v>0</v>
      </c>
      <c r="AR1762" s="1">
        <v>0</v>
      </c>
      <c r="AS1762" s="1">
        <v>0</v>
      </c>
      <c r="AT1762" s="1">
        <v>0</v>
      </c>
      <c r="AU1762" s="1">
        <v>0</v>
      </c>
      <c r="AV1762" s="1">
        <v>3204025740.6467199</v>
      </c>
      <c r="AW1762" s="1">
        <v>3384234876.9809399</v>
      </c>
      <c r="AX1762" s="1">
        <v>3286739726.9809399</v>
      </c>
      <c r="AY1762" s="1">
        <v>2967391438.7859802</v>
      </c>
      <c r="AZ1762" s="1">
        <v>2817109891.4001098</v>
      </c>
      <c r="BA1762" s="1">
        <v>2817109891.4001098</v>
      </c>
      <c r="BB1762" s="1">
        <v>2987859035.3269401</v>
      </c>
      <c r="BC1762" s="1">
        <v>2890363885.3269401</v>
      </c>
      <c r="BD1762" s="1">
        <v>2571015597.1319799</v>
      </c>
      <c r="BE1762" s="1">
        <v>2420734049.74611</v>
      </c>
      <c r="BF1762" s="1">
        <v>2420734049.74611</v>
      </c>
      <c r="BG1762" t="s">
        <v>39</v>
      </c>
    </row>
    <row r="1763" spans="1:59" x14ac:dyDescent="0.25">
      <c r="A1763">
        <v>2469</v>
      </c>
      <c r="B1763" t="s">
        <v>400</v>
      </c>
      <c r="C1763">
        <v>2018</v>
      </c>
      <c r="D1763" s="2">
        <v>53422</v>
      </c>
      <c r="E1763" s="7">
        <v>135344.07999999999</v>
      </c>
      <c r="F1763" t="s">
        <v>45</v>
      </c>
      <c r="G1763" s="2">
        <v>186</v>
      </c>
      <c r="H1763" s="1">
        <v>3626819580</v>
      </c>
      <c r="I1763" s="1">
        <v>2425499513.8919902</v>
      </c>
      <c r="J1763" s="1">
        <v>413320423.5</v>
      </c>
      <c r="K1763" s="1">
        <v>370881937.39999998</v>
      </c>
      <c r="L1763" s="1">
        <v>0</v>
      </c>
      <c r="M1763" s="1">
        <v>107055758.328722</v>
      </c>
      <c r="N1763" s="1">
        <v>40500457.890000001</v>
      </c>
      <c r="O1763" s="1">
        <v>8184554.4240008099</v>
      </c>
      <c r="P1763" s="1">
        <v>107055758.328722</v>
      </c>
      <c r="Q1763" s="1">
        <v>58169374</v>
      </c>
      <c r="R1763" s="1">
        <v>28271113</v>
      </c>
      <c r="S1763" s="1">
        <v>1396536</v>
      </c>
      <c r="T1763" s="1">
        <v>52.230497487920601</v>
      </c>
      <c r="U1763" s="1">
        <v>2.6907518175376599</v>
      </c>
      <c r="V1763" s="1">
        <v>0</v>
      </c>
      <c r="Y1763" s="1">
        <v>916454410</v>
      </c>
      <c r="Z1763" s="1">
        <v>1611149256.41413</v>
      </c>
      <c r="AA1763" s="1">
        <v>0</v>
      </c>
      <c r="AB1763" s="1">
        <v>818959260</v>
      </c>
      <c r="AC1763" s="1">
        <v>1611149256.41413</v>
      </c>
      <c r="AD1763" s="1">
        <v>0</v>
      </c>
      <c r="AE1763" s="1">
        <v>818959260</v>
      </c>
      <c r="AF1763" s="1">
        <v>1277895036.46682</v>
      </c>
      <c r="AG1763" s="1">
        <v>0</v>
      </c>
      <c r="AH1763" s="1">
        <v>818959260</v>
      </c>
      <c r="AI1763" s="1">
        <v>1121069521.1975</v>
      </c>
      <c r="AJ1763" s="1">
        <v>0</v>
      </c>
      <c r="AK1763" s="1">
        <v>2945875695.7207098</v>
      </c>
      <c r="AL1763" s="1">
        <v>3047979848.2428498</v>
      </c>
      <c r="AM1763" s="1">
        <v>2950484698.2428498</v>
      </c>
      <c r="AN1763" s="1">
        <v>2617230478.2955399</v>
      </c>
      <c r="AO1763" s="1">
        <v>2460404963.0262198</v>
      </c>
      <c r="AP1763" s="1">
        <v>419566949.71399999</v>
      </c>
      <c r="AQ1763" s="1">
        <v>0</v>
      </c>
      <c r="AR1763" s="1">
        <v>0</v>
      </c>
      <c r="AS1763" s="1">
        <v>0</v>
      </c>
      <c r="AT1763" s="1">
        <v>0</v>
      </c>
      <c r="AU1763" s="1">
        <v>0</v>
      </c>
      <c r="AV1763" s="1">
        <v>3365442645.43471</v>
      </c>
      <c r="AW1763" s="1">
        <v>3467546797.9568601</v>
      </c>
      <c r="AX1763" s="1">
        <v>3370051647.9568601</v>
      </c>
      <c r="AY1763" s="1">
        <v>3036797428.0095401</v>
      </c>
      <c r="AZ1763" s="1">
        <v>2879971912.7402201</v>
      </c>
      <c r="BA1763" s="1">
        <v>2879971912.7402201</v>
      </c>
      <c r="BB1763" s="1">
        <v>3047979848.2428498</v>
      </c>
      <c r="BC1763" s="1">
        <v>2950484698.2428498</v>
      </c>
      <c r="BD1763" s="1">
        <v>2617230478.2955399</v>
      </c>
      <c r="BE1763" s="1">
        <v>2460404963.0262198</v>
      </c>
      <c r="BF1763" s="1">
        <v>2460404963.0262198</v>
      </c>
      <c r="BG1763" t="s">
        <v>39</v>
      </c>
    </row>
    <row r="1764" spans="1:59" x14ac:dyDescent="0.25">
      <c r="A1764">
        <v>2469</v>
      </c>
      <c r="B1764" t="s">
        <v>400</v>
      </c>
      <c r="C1764">
        <v>2019</v>
      </c>
      <c r="D1764" s="2">
        <v>53422</v>
      </c>
      <c r="E1764" s="7">
        <v>135344.07999999999</v>
      </c>
      <c r="F1764" t="s">
        <v>45</v>
      </c>
      <c r="G1764" s="2">
        <v>186</v>
      </c>
      <c r="H1764" s="1">
        <v>3626819580</v>
      </c>
      <c r="I1764" s="1">
        <v>2198023633.1599998</v>
      </c>
      <c r="J1764" s="1">
        <v>387679445.10399997</v>
      </c>
      <c r="K1764" s="1">
        <v>362080357.60000002</v>
      </c>
      <c r="L1764" s="1">
        <v>0</v>
      </c>
      <c r="M1764" s="1">
        <v>107055758.328722</v>
      </c>
      <c r="N1764" s="1">
        <v>40500457.890000001</v>
      </c>
      <c r="O1764" s="1">
        <v>8184554.4240008099</v>
      </c>
      <c r="P1764" s="1">
        <v>107055758.328722</v>
      </c>
      <c r="Q1764" s="1">
        <v>58169374</v>
      </c>
      <c r="R1764" s="1">
        <v>28271113</v>
      </c>
      <c r="S1764" s="1">
        <v>1396536</v>
      </c>
      <c r="T1764" s="1">
        <v>50.296615547418</v>
      </c>
      <c r="U1764" s="1">
        <v>5.5574332778495004</v>
      </c>
      <c r="V1764" s="1">
        <v>0</v>
      </c>
      <c r="Y1764" s="1">
        <v>916454410</v>
      </c>
      <c r="Z1764" s="1">
        <v>1455023623.3708601</v>
      </c>
      <c r="AA1764" s="1">
        <v>0</v>
      </c>
      <c r="AB1764" s="1">
        <v>818959260</v>
      </c>
      <c r="AC1764" s="1">
        <v>1455023623.3708601</v>
      </c>
      <c r="AD1764" s="1">
        <v>0</v>
      </c>
      <c r="AE1764" s="1">
        <v>818959260</v>
      </c>
      <c r="AF1764" s="1">
        <v>1154062827.4166901</v>
      </c>
      <c r="AG1764" s="1">
        <v>0</v>
      </c>
      <c r="AH1764" s="1">
        <v>818959260</v>
      </c>
      <c r="AI1764" s="1">
        <v>1012434217.55591</v>
      </c>
      <c r="AJ1764" s="1">
        <v>0</v>
      </c>
      <c r="AK1764" s="1">
        <v>2692758836.59272</v>
      </c>
      <c r="AL1764" s="1">
        <v>2866213236.8035898</v>
      </c>
      <c r="AM1764" s="1">
        <v>2768718086.8035898</v>
      </c>
      <c r="AN1764" s="1">
        <v>2467757290.8494101</v>
      </c>
      <c r="AO1764" s="1">
        <v>2326128680.9886298</v>
      </c>
      <c r="AP1764" s="1">
        <v>410765369.91399997</v>
      </c>
      <c r="AQ1764" s="1">
        <v>0</v>
      </c>
      <c r="AR1764" s="1">
        <v>0</v>
      </c>
      <c r="AS1764" s="1">
        <v>0</v>
      </c>
      <c r="AT1764" s="1">
        <v>0</v>
      </c>
      <c r="AU1764" s="1">
        <v>0</v>
      </c>
      <c r="AV1764" s="1">
        <v>3103524206.5067201</v>
      </c>
      <c r="AW1764" s="1">
        <v>3276978606.7175899</v>
      </c>
      <c r="AX1764" s="1">
        <v>3179483456.7175899</v>
      </c>
      <c r="AY1764" s="1">
        <v>2878522660.7634201</v>
      </c>
      <c r="AZ1764" s="1">
        <v>2736894050.9026299</v>
      </c>
      <c r="BA1764" s="1">
        <v>2736894050.9026299</v>
      </c>
      <c r="BB1764" s="1">
        <v>2866213236.8035898</v>
      </c>
      <c r="BC1764" s="1">
        <v>2768718086.8035898</v>
      </c>
      <c r="BD1764" s="1">
        <v>2467757290.8494101</v>
      </c>
      <c r="BE1764" s="1">
        <v>2326128680.9886298</v>
      </c>
      <c r="BF1764" s="1">
        <v>2326128680.9886298</v>
      </c>
      <c r="BG1764" t="s">
        <v>39</v>
      </c>
    </row>
    <row r="1765" spans="1:59" x14ac:dyDescent="0.25">
      <c r="A1765">
        <v>2469</v>
      </c>
      <c r="B1765" t="s">
        <v>400</v>
      </c>
      <c r="C1765">
        <v>2020</v>
      </c>
      <c r="D1765" s="2">
        <v>53157</v>
      </c>
      <c r="E1765" s="7">
        <v>135344.07999999999</v>
      </c>
      <c r="F1765" t="s">
        <v>45</v>
      </c>
      <c r="G1765" s="2">
        <v>186</v>
      </c>
      <c r="H1765" s="1">
        <v>3608828730</v>
      </c>
      <c r="I1765" s="1">
        <v>2382454126.1868601</v>
      </c>
      <c r="J1765" s="1">
        <v>421513628.634516</v>
      </c>
      <c r="K1765" s="1">
        <v>372932039.822613</v>
      </c>
      <c r="L1765" s="1">
        <v>0</v>
      </c>
      <c r="M1765" s="1">
        <v>107055758.328722</v>
      </c>
      <c r="N1765" s="1">
        <v>40500457.890000001</v>
      </c>
      <c r="O1765" s="1">
        <v>8184554.4240008099</v>
      </c>
      <c r="P1765" s="1">
        <v>107055758.328722</v>
      </c>
      <c r="Q1765" s="1">
        <v>58169374</v>
      </c>
      <c r="R1765" s="1">
        <v>28271113</v>
      </c>
      <c r="S1765" s="1">
        <v>1396536</v>
      </c>
      <c r="T1765" s="1">
        <v>51.496486248219298</v>
      </c>
      <c r="U1765" s="1">
        <v>2.1899837849999999</v>
      </c>
      <c r="V1765" s="1">
        <v>0</v>
      </c>
      <c r="Y1765" s="1">
        <v>911908335</v>
      </c>
      <c r="Z1765" s="1">
        <v>1603563637.7416899</v>
      </c>
      <c r="AA1765" s="1">
        <v>0</v>
      </c>
      <c r="AB1765" s="1">
        <v>814896810</v>
      </c>
      <c r="AC1765" s="1">
        <v>1603563637.7416899</v>
      </c>
      <c r="AD1765" s="1">
        <v>0</v>
      </c>
      <c r="AE1765" s="1">
        <v>814896810</v>
      </c>
      <c r="AF1765" s="1">
        <v>1271878446.50071</v>
      </c>
      <c r="AG1765" s="1">
        <v>0</v>
      </c>
      <c r="AH1765" s="1">
        <v>814896810</v>
      </c>
      <c r="AI1765" s="1">
        <v>1115791297.6814301</v>
      </c>
      <c r="AJ1765" s="1">
        <v>0</v>
      </c>
      <c r="AK1765" s="1">
        <v>2911023513.1500902</v>
      </c>
      <c r="AL1765" s="1">
        <v>3044041359.7049298</v>
      </c>
      <c r="AM1765" s="1">
        <v>2947029834.7049298</v>
      </c>
      <c r="AN1765" s="1">
        <v>2615344643.4639502</v>
      </c>
      <c r="AO1765" s="1">
        <v>2459257494.64467</v>
      </c>
      <c r="AP1765" s="1">
        <v>421617052.13661301</v>
      </c>
      <c r="AQ1765" s="1">
        <v>0</v>
      </c>
      <c r="AR1765" s="1">
        <v>0</v>
      </c>
      <c r="AS1765" s="1">
        <v>0</v>
      </c>
      <c r="AT1765" s="1">
        <v>0</v>
      </c>
      <c r="AU1765" s="1">
        <v>0</v>
      </c>
      <c r="AV1765" s="1">
        <v>3332640565.2867098</v>
      </c>
      <c r="AW1765" s="1">
        <v>3465658411.8415399</v>
      </c>
      <c r="AX1765" s="1">
        <v>3368646886.8415399</v>
      </c>
      <c r="AY1765" s="1">
        <v>3036961695.6005602</v>
      </c>
      <c r="AZ1765" s="1">
        <v>2880874546.78128</v>
      </c>
      <c r="BA1765" s="1">
        <v>2880874546.78128</v>
      </c>
      <c r="BB1765" s="1">
        <v>3044041359.7049298</v>
      </c>
      <c r="BC1765" s="1">
        <v>2947029834.7049298</v>
      </c>
      <c r="BD1765" s="1">
        <v>2615344643.4639502</v>
      </c>
      <c r="BE1765" s="1">
        <v>2459257494.64467</v>
      </c>
      <c r="BF1765" s="1">
        <v>2459257494.64467</v>
      </c>
      <c r="BG1765" t="s">
        <v>39</v>
      </c>
    </row>
    <row r="1766" spans="1:59" x14ac:dyDescent="0.25">
      <c r="A1766">
        <v>2469</v>
      </c>
      <c r="B1766" t="s">
        <v>400</v>
      </c>
      <c r="C1766">
        <v>2021</v>
      </c>
      <c r="D1766" s="2">
        <v>53157</v>
      </c>
      <c r="E1766" s="7">
        <v>135344.07999999999</v>
      </c>
      <c r="F1766" t="s">
        <v>45</v>
      </c>
      <c r="G1766" s="2">
        <v>186</v>
      </c>
      <c r="H1766" s="1">
        <v>3608828730</v>
      </c>
      <c r="I1766" s="1">
        <v>2495632381.0999999</v>
      </c>
      <c r="J1766" s="1">
        <v>467667149.39999998</v>
      </c>
      <c r="K1766" s="1">
        <v>355494507.80000001</v>
      </c>
      <c r="L1766" s="1">
        <v>1527522.1839999999</v>
      </c>
      <c r="M1766" s="1">
        <v>107055758.328722</v>
      </c>
      <c r="N1766" s="1">
        <v>40500457.890000001</v>
      </c>
      <c r="O1766" s="1">
        <v>8184554.4240008099</v>
      </c>
      <c r="P1766" s="1">
        <v>107055758.328722</v>
      </c>
      <c r="Q1766" s="1">
        <v>58169374</v>
      </c>
      <c r="R1766" s="1">
        <v>28271113</v>
      </c>
      <c r="S1766" s="1">
        <v>1396536</v>
      </c>
      <c r="T1766" s="1">
        <v>52.062023354726101</v>
      </c>
      <c r="U1766" s="1">
        <v>3.26025959475465</v>
      </c>
      <c r="V1766" s="1">
        <v>0</v>
      </c>
      <c r="Y1766" s="1">
        <v>911908335</v>
      </c>
      <c r="Z1766" s="1">
        <v>1587148345.8297801</v>
      </c>
      <c r="AA1766" s="1">
        <v>0</v>
      </c>
      <c r="AB1766" s="1">
        <v>814896810</v>
      </c>
      <c r="AC1766" s="1">
        <v>1587148345.8297801</v>
      </c>
      <c r="AD1766" s="1">
        <v>0</v>
      </c>
      <c r="AE1766" s="1">
        <v>814896810</v>
      </c>
      <c r="AF1766" s="1">
        <v>1258858535.41993</v>
      </c>
      <c r="AG1766" s="1">
        <v>0</v>
      </c>
      <c r="AH1766" s="1">
        <v>814896810</v>
      </c>
      <c r="AI1766" s="1">
        <v>1104369212.87412</v>
      </c>
      <c r="AJ1766" s="1">
        <v>0</v>
      </c>
      <c r="AK1766" s="1">
        <v>3070355288.8287201</v>
      </c>
      <c r="AL1766" s="1">
        <v>3073779588.5584998</v>
      </c>
      <c r="AM1766" s="1">
        <v>2976768063.5584998</v>
      </c>
      <c r="AN1766" s="1">
        <v>2648478253.1486502</v>
      </c>
      <c r="AO1766" s="1">
        <v>2493988930.6028399</v>
      </c>
      <c r="AP1766" s="1">
        <v>405707042.29799998</v>
      </c>
      <c r="AQ1766" s="1">
        <v>0</v>
      </c>
      <c r="AR1766" s="1">
        <v>0</v>
      </c>
      <c r="AS1766" s="1">
        <v>0</v>
      </c>
      <c r="AT1766" s="1">
        <v>0</v>
      </c>
      <c r="AU1766" s="1">
        <v>0</v>
      </c>
      <c r="AV1766" s="1">
        <v>3476062331.12672</v>
      </c>
      <c r="AW1766" s="1">
        <v>3479486630.8565001</v>
      </c>
      <c r="AX1766" s="1">
        <v>3382475105.8565001</v>
      </c>
      <c r="AY1766" s="1">
        <v>3054185295.44665</v>
      </c>
      <c r="AZ1766" s="1">
        <v>2899695972.9008398</v>
      </c>
      <c r="BA1766" s="1">
        <v>2899695972.9008398</v>
      </c>
      <c r="BB1766" s="1">
        <v>3073779588.5584998</v>
      </c>
      <c r="BC1766" s="1">
        <v>2976768063.5584998</v>
      </c>
      <c r="BD1766" s="1">
        <v>2648478253.1486502</v>
      </c>
      <c r="BE1766" s="1">
        <v>2493988930.6028399</v>
      </c>
      <c r="BF1766" s="1">
        <v>2493988930.6028399</v>
      </c>
      <c r="BG1766" t="s">
        <v>39</v>
      </c>
    </row>
    <row r="1767" spans="1:59" x14ac:dyDescent="0.25">
      <c r="A1767">
        <v>2487</v>
      </c>
      <c r="B1767" t="s">
        <v>401</v>
      </c>
      <c r="C1767">
        <v>2017</v>
      </c>
      <c r="D1767" s="2">
        <v>106460</v>
      </c>
      <c r="E1767" s="7">
        <v>95984.47</v>
      </c>
      <c r="F1767" t="s">
        <v>45</v>
      </c>
      <c r="G1767" s="2">
        <v>142</v>
      </c>
      <c r="H1767" s="1">
        <v>6589871590</v>
      </c>
      <c r="I1767" s="1">
        <v>2908638623</v>
      </c>
      <c r="J1767" s="1">
        <v>241278936.19999999</v>
      </c>
      <c r="K1767" s="1">
        <v>1835957489</v>
      </c>
      <c r="L1767" s="1">
        <v>316161933.60000002</v>
      </c>
      <c r="M1767" s="1">
        <v>142017375.5</v>
      </c>
      <c r="N1767" s="1">
        <v>74108292.930000007</v>
      </c>
      <c r="O1767" s="1">
        <v>30843746.9603405</v>
      </c>
      <c r="P1767" s="1">
        <v>142017375.5</v>
      </c>
      <c r="Q1767" s="1">
        <v>40576851</v>
      </c>
      <c r="R1767" s="1">
        <v>15546760</v>
      </c>
      <c r="S1767" s="1">
        <v>512768</v>
      </c>
      <c r="T1767" s="1">
        <v>47.918413109041403</v>
      </c>
      <c r="U1767" s="1">
        <v>3.5035410866834402</v>
      </c>
      <c r="V1767" s="1">
        <v>0</v>
      </c>
      <c r="W1767" s="1">
        <v>43.8</v>
      </c>
      <c r="X1767" s="1">
        <v>1.18</v>
      </c>
      <c r="Y1767" s="1">
        <v>1826321300</v>
      </c>
      <c r="Z1767" s="1">
        <v>976517494.79256296</v>
      </c>
      <c r="AA1767" s="1">
        <v>0</v>
      </c>
      <c r="AB1767" s="1">
        <v>1632031800</v>
      </c>
      <c r="AC1767" s="1">
        <v>976517494.79256296</v>
      </c>
      <c r="AD1767" s="1">
        <v>0</v>
      </c>
      <c r="AE1767" s="1">
        <v>1632031800</v>
      </c>
      <c r="AF1767" s="1">
        <v>772008070.83069396</v>
      </c>
      <c r="AG1767" s="1">
        <v>0</v>
      </c>
      <c r="AH1767" s="1">
        <v>1632031800</v>
      </c>
      <c r="AI1767" s="1">
        <v>675768341.907462</v>
      </c>
      <c r="AJ1767" s="1">
        <v>0</v>
      </c>
      <c r="AK1767" s="1">
        <v>3291934934.6999998</v>
      </c>
      <c r="AL1767" s="1">
        <v>3186135106.4925599</v>
      </c>
      <c r="AM1767" s="1">
        <v>2991845606.4925599</v>
      </c>
      <c r="AN1767" s="1">
        <v>2787336182.5306902</v>
      </c>
      <c r="AO1767" s="1">
        <v>2691096453.60746</v>
      </c>
      <c r="AP1767" s="1">
        <v>2257071462.4903402</v>
      </c>
      <c r="AQ1767" s="1">
        <v>214138850</v>
      </c>
      <c r="AR1767" s="1">
        <v>214138850</v>
      </c>
      <c r="AS1767" s="1">
        <v>214138850</v>
      </c>
      <c r="AT1767" s="1">
        <v>214138850</v>
      </c>
      <c r="AU1767" s="1">
        <v>214138850</v>
      </c>
      <c r="AV1767" s="1">
        <v>5549006397.19034</v>
      </c>
      <c r="AW1767" s="1">
        <v>5657345418.9828997</v>
      </c>
      <c r="AX1767" s="1">
        <v>5463055918.9828997</v>
      </c>
      <c r="AY1767" s="1">
        <v>5258546495.0210304</v>
      </c>
      <c r="AZ1767" s="1">
        <v>5162306766.0978003</v>
      </c>
      <c r="BA1767" s="1">
        <v>5162306766.0978003</v>
      </c>
      <c r="BB1767" s="1">
        <v>3400273956.4925599</v>
      </c>
      <c r="BC1767" s="1">
        <v>3205984456.4925599</v>
      </c>
      <c r="BD1767" s="1">
        <v>3001475032.5306902</v>
      </c>
      <c r="BE1767" s="1">
        <v>2905235303.60746</v>
      </c>
      <c r="BF1767" s="1">
        <v>2905235303.60746</v>
      </c>
      <c r="BG1767" t="s">
        <v>39</v>
      </c>
    </row>
    <row r="1768" spans="1:59" x14ac:dyDescent="0.25">
      <c r="A1768">
        <v>2487</v>
      </c>
      <c r="B1768" t="s">
        <v>401</v>
      </c>
      <c r="C1768">
        <v>2018</v>
      </c>
      <c r="D1768" s="2">
        <v>106886</v>
      </c>
      <c r="E1768" s="7">
        <v>95984.47</v>
      </c>
      <c r="F1768" t="s">
        <v>45</v>
      </c>
      <c r="G1768" s="2">
        <v>142</v>
      </c>
      <c r="H1768" s="1">
        <v>6611951170</v>
      </c>
      <c r="I1768" s="1">
        <v>3080714520</v>
      </c>
      <c r="J1768" s="1">
        <v>275101359.39999998</v>
      </c>
      <c r="K1768" s="1">
        <v>2041392017</v>
      </c>
      <c r="L1768" s="1">
        <v>52279110.119999997</v>
      </c>
      <c r="M1768" s="1">
        <v>142017375.5</v>
      </c>
      <c r="N1768" s="1">
        <v>74108292.930000007</v>
      </c>
      <c r="O1768" s="1">
        <v>30843746.9603405</v>
      </c>
      <c r="P1768" s="1">
        <v>142017375.5</v>
      </c>
      <c r="Q1768" s="1">
        <v>40576851</v>
      </c>
      <c r="R1768" s="1">
        <v>15546760</v>
      </c>
      <c r="S1768" s="1">
        <v>512768</v>
      </c>
      <c r="T1768" s="1">
        <v>49.054919273738697</v>
      </c>
      <c r="U1768" s="1">
        <v>1.8990130502521601</v>
      </c>
      <c r="V1768" s="1">
        <v>0</v>
      </c>
      <c r="W1768" s="1">
        <v>43.8</v>
      </c>
      <c r="X1768" s="1">
        <v>1.18</v>
      </c>
      <c r="Y1768" s="1">
        <v>1833629330</v>
      </c>
      <c r="Z1768" s="1">
        <v>1036782620.62427</v>
      </c>
      <c r="AA1768" s="1">
        <v>0</v>
      </c>
      <c r="AB1768" s="1">
        <v>1638562380</v>
      </c>
      <c r="AC1768" s="1">
        <v>1036782620.62427</v>
      </c>
      <c r="AD1768" s="1">
        <v>0</v>
      </c>
      <c r="AE1768" s="1">
        <v>1638562380</v>
      </c>
      <c r="AF1768" s="1">
        <v>819652033.97504401</v>
      </c>
      <c r="AG1768" s="1">
        <v>0</v>
      </c>
      <c r="AH1768" s="1">
        <v>1638562380</v>
      </c>
      <c r="AI1768" s="1">
        <v>717472934.37540495</v>
      </c>
      <c r="AJ1768" s="1">
        <v>0</v>
      </c>
      <c r="AK1768" s="1">
        <v>3497833254.9000001</v>
      </c>
      <c r="AL1768" s="1">
        <v>3287530685.5242701</v>
      </c>
      <c r="AM1768" s="1">
        <v>3092463735.5242701</v>
      </c>
      <c r="AN1768" s="1">
        <v>2875333148.8750401</v>
      </c>
      <c r="AO1768" s="1">
        <v>2773154049.2754002</v>
      </c>
      <c r="AP1768" s="1">
        <v>2198623167.0103402</v>
      </c>
      <c r="AQ1768" s="1">
        <v>214138850</v>
      </c>
      <c r="AR1768" s="1">
        <v>214138850</v>
      </c>
      <c r="AS1768" s="1">
        <v>214138850</v>
      </c>
      <c r="AT1768" s="1">
        <v>214138850</v>
      </c>
      <c r="AU1768" s="1">
        <v>214138850</v>
      </c>
      <c r="AV1768" s="1">
        <v>5696456421.9103403</v>
      </c>
      <c r="AW1768" s="1">
        <v>5700292702.5346098</v>
      </c>
      <c r="AX1768" s="1">
        <v>5505225752.5346098</v>
      </c>
      <c r="AY1768" s="1">
        <v>5288095165.8853798</v>
      </c>
      <c r="AZ1768" s="1">
        <v>5185916066.2857399</v>
      </c>
      <c r="BA1768" s="1">
        <v>5185916066.2857399</v>
      </c>
      <c r="BB1768" s="1">
        <v>3501669535.5242701</v>
      </c>
      <c r="BC1768" s="1">
        <v>3306602585.5242701</v>
      </c>
      <c r="BD1768" s="1">
        <v>3089471998.8750401</v>
      </c>
      <c r="BE1768" s="1">
        <v>2987292899.2754002</v>
      </c>
      <c r="BF1768" s="1">
        <v>2987292899.2754002</v>
      </c>
      <c r="BG1768" t="s">
        <v>39</v>
      </c>
    </row>
    <row r="1769" spans="1:59" x14ac:dyDescent="0.25">
      <c r="A1769">
        <v>2487</v>
      </c>
      <c r="B1769" t="s">
        <v>401</v>
      </c>
      <c r="C1769">
        <v>2019</v>
      </c>
      <c r="D1769" s="2">
        <v>108217</v>
      </c>
      <c r="E1769" s="7">
        <v>95984.47</v>
      </c>
      <c r="F1769" t="s">
        <v>45</v>
      </c>
      <c r="G1769" s="2">
        <v>142</v>
      </c>
      <c r="H1769" s="1">
        <v>6680936900</v>
      </c>
      <c r="I1769" s="1">
        <v>2892905178</v>
      </c>
      <c r="J1769" s="1">
        <v>259898757.59999999</v>
      </c>
      <c r="K1769" s="1">
        <v>2256778855.7999902</v>
      </c>
      <c r="L1769" s="1">
        <v>28349037</v>
      </c>
      <c r="M1769" s="1">
        <v>142017375.5</v>
      </c>
      <c r="N1769" s="1">
        <v>74108292.930000007</v>
      </c>
      <c r="O1769" s="1">
        <v>30843746.9603405</v>
      </c>
      <c r="P1769" s="1">
        <v>142017375.5</v>
      </c>
      <c r="Q1769" s="1">
        <v>40576851</v>
      </c>
      <c r="R1769" s="1">
        <v>15546760</v>
      </c>
      <c r="S1769" s="1">
        <v>512768</v>
      </c>
      <c r="T1769" s="1">
        <v>44.853186027425501</v>
      </c>
      <c r="U1769" s="1">
        <v>5.1100618964374798</v>
      </c>
      <c r="V1769" s="1">
        <v>0</v>
      </c>
      <c r="W1769" s="1">
        <v>43.8</v>
      </c>
      <c r="X1769" s="1">
        <v>1.18</v>
      </c>
      <c r="Y1769" s="1">
        <v>1856462635</v>
      </c>
      <c r="Z1769" s="1">
        <v>873803170.97583497</v>
      </c>
      <c r="AA1769" s="1">
        <v>0</v>
      </c>
      <c r="AB1769" s="1">
        <v>1658966610</v>
      </c>
      <c r="AC1769" s="1">
        <v>873803170.97583497</v>
      </c>
      <c r="AD1769" s="1">
        <v>0</v>
      </c>
      <c r="AE1769" s="1">
        <v>1658966610</v>
      </c>
      <c r="AF1769" s="1">
        <v>690804930.69312203</v>
      </c>
      <c r="AG1769" s="1">
        <v>0</v>
      </c>
      <c r="AH1769" s="1">
        <v>1658966610</v>
      </c>
      <c r="AI1769" s="1">
        <v>604688111.73655105</v>
      </c>
      <c r="AJ1769" s="1">
        <v>0</v>
      </c>
      <c r="AK1769" s="1">
        <v>3294821311.0999999</v>
      </c>
      <c r="AL1769" s="1">
        <v>3132181939.07583</v>
      </c>
      <c r="AM1769" s="1">
        <v>2934685914.07583</v>
      </c>
      <c r="AN1769" s="1">
        <v>2751687673.7931199</v>
      </c>
      <c r="AO1769" s="1">
        <v>2665570854.8365502</v>
      </c>
      <c r="AP1769" s="1">
        <v>2390079932.69033</v>
      </c>
      <c r="AQ1769" s="1">
        <v>214138850</v>
      </c>
      <c r="AR1769" s="1">
        <v>214138850</v>
      </c>
      <c r="AS1769" s="1">
        <v>214138850</v>
      </c>
      <c r="AT1769" s="1">
        <v>214138850</v>
      </c>
      <c r="AU1769" s="1">
        <v>214138850</v>
      </c>
      <c r="AV1769" s="1">
        <v>5684901243.7903299</v>
      </c>
      <c r="AW1769" s="1">
        <v>5736400721.76616</v>
      </c>
      <c r="AX1769" s="1">
        <v>5538904696.76616</v>
      </c>
      <c r="AY1769" s="1">
        <v>5355906456.4834499</v>
      </c>
      <c r="AZ1769" s="1">
        <v>5269789637.5268803</v>
      </c>
      <c r="BA1769" s="1">
        <v>5269789637.5268803</v>
      </c>
      <c r="BB1769" s="1">
        <v>3346320789.07583</v>
      </c>
      <c r="BC1769" s="1">
        <v>3148824764.07583</v>
      </c>
      <c r="BD1769" s="1">
        <v>2965826523.7931199</v>
      </c>
      <c r="BE1769" s="1">
        <v>2879709704.8365502</v>
      </c>
      <c r="BF1769" s="1">
        <v>2879709704.8365502</v>
      </c>
      <c r="BG1769" t="s">
        <v>39</v>
      </c>
    </row>
    <row r="1770" spans="1:59" x14ac:dyDescent="0.25">
      <c r="A1770">
        <v>2487</v>
      </c>
      <c r="B1770" t="s">
        <v>401</v>
      </c>
      <c r="C1770">
        <v>2020</v>
      </c>
      <c r="D1770" s="2">
        <v>108649</v>
      </c>
      <c r="E1770" s="7">
        <v>95984.47</v>
      </c>
      <c r="F1770" t="s">
        <v>45</v>
      </c>
      <c r="G1770" s="2">
        <v>142</v>
      </c>
      <c r="H1770" s="1">
        <v>6703327460</v>
      </c>
      <c r="I1770" s="1">
        <v>3358190514.6280999</v>
      </c>
      <c r="J1770" s="1">
        <v>293494386.09983301</v>
      </c>
      <c r="K1770" s="1">
        <v>2319181781.6960602</v>
      </c>
      <c r="L1770" s="1">
        <v>150017781.21598199</v>
      </c>
      <c r="M1770" s="1">
        <v>142017375.5</v>
      </c>
      <c r="N1770" s="1">
        <v>74108292.930000007</v>
      </c>
      <c r="O1770" s="1">
        <v>30843746.9603405</v>
      </c>
      <c r="P1770" s="1">
        <v>142017375.5</v>
      </c>
      <c r="Q1770" s="1">
        <v>40576851</v>
      </c>
      <c r="R1770" s="1">
        <v>15546760</v>
      </c>
      <c r="S1770" s="1">
        <v>512768</v>
      </c>
      <c r="T1770" s="1">
        <v>45.598683387549698</v>
      </c>
      <c r="U1770" s="1">
        <v>1.82952288262086</v>
      </c>
      <c r="V1770" s="1">
        <v>0</v>
      </c>
      <c r="W1770" s="1">
        <v>43.8</v>
      </c>
      <c r="X1770" s="1">
        <v>1.18</v>
      </c>
      <c r="Y1770" s="1">
        <v>1863873595</v>
      </c>
      <c r="Z1770" s="1">
        <v>962320705.18927002</v>
      </c>
      <c r="AA1770" s="1">
        <v>0</v>
      </c>
      <c r="AB1770" s="1">
        <v>1665589170</v>
      </c>
      <c r="AC1770" s="1">
        <v>962320705.18927002</v>
      </c>
      <c r="AD1770" s="1">
        <v>0</v>
      </c>
      <c r="AE1770" s="1">
        <v>1665589170</v>
      </c>
      <c r="AF1770" s="1">
        <v>760784476.56630802</v>
      </c>
      <c r="AG1770" s="1">
        <v>0</v>
      </c>
      <c r="AH1770" s="1">
        <v>1665589170</v>
      </c>
      <c r="AI1770" s="1">
        <v>665943898.39079595</v>
      </c>
      <c r="AJ1770" s="1">
        <v>0</v>
      </c>
      <c r="AK1770" s="1">
        <v>3793702276.2279301</v>
      </c>
      <c r="AL1770" s="1">
        <v>3261706061.7891002</v>
      </c>
      <c r="AM1770" s="1">
        <v>3063421636.7891002</v>
      </c>
      <c r="AN1770" s="1">
        <v>2861885408.1661401</v>
      </c>
      <c r="AO1770" s="1">
        <v>2767044829.9906201</v>
      </c>
      <c r="AP1770" s="1">
        <v>2574151602.8023801</v>
      </c>
      <c r="AQ1770" s="1">
        <v>214138850</v>
      </c>
      <c r="AR1770" s="1">
        <v>214138850</v>
      </c>
      <c r="AS1770" s="1">
        <v>214138850</v>
      </c>
      <c r="AT1770" s="1">
        <v>214138850</v>
      </c>
      <c r="AU1770" s="1">
        <v>214138850</v>
      </c>
      <c r="AV1770" s="1">
        <v>6367853879.0303097</v>
      </c>
      <c r="AW1770" s="1">
        <v>6049996514.5914803</v>
      </c>
      <c r="AX1770" s="1">
        <v>5851712089.5914803</v>
      </c>
      <c r="AY1770" s="1">
        <v>5650175860.9685202</v>
      </c>
      <c r="AZ1770" s="1">
        <v>5555335282.7930098</v>
      </c>
      <c r="BA1770" s="1">
        <v>5555335282.7930098</v>
      </c>
      <c r="BB1770" s="1">
        <v>3475844911.7891002</v>
      </c>
      <c r="BC1770" s="1">
        <v>3277560486.7891002</v>
      </c>
      <c r="BD1770" s="1">
        <v>3076024258.1661401</v>
      </c>
      <c r="BE1770" s="1">
        <v>2981183679.9906201</v>
      </c>
      <c r="BF1770" s="1">
        <v>2981183679.9906201</v>
      </c>
      <c r="BG1770" t="s">
        <v>39</v>
      </c>
    </row>
    <row r="1771" spans="1:59" x14ac:dyDescent="0.25">
      <c r="A1771">
        <v>2487</v>
      </c>
      <c r="B1771" t="s">
        <v>401</v>
      </c>
      <c r="C1771">
        <v>2021</v>
      </c>
      <c r="D1771" s="2">
        <v>108649</v>
      </c>
      <c r="E1771" s="7">
        <v>95984.47</v>
      </c>
      <c r="F1771" t="s">
        <v>45</v>
      </c>
      <c r="G1771" s="2">
        <v>142</v>
      </c>
      <c r="H1771" s="1">
        <v>6703327460</v>
      </c>
      <c r="I1771" s="1">
        <v>3439990611.4910102</v>
      </c>
      <c r="J1771" s="1">
        <v>300643435.299725</v>
      </c>
      <c r="K1771" s="1">
        <v>2375673304.0081701</v>
      </c>
      <c r="L1771" s="1">
        <v>153671972.06107301</v>
      </c>
      <c r="M1771" s="1">
        <v>142017375.5</v>
      </c>
      <c r="N1771" s="1">
        <v>74108292.930000007</v>
      </c>
      <c r="O1771" s="1">
        <v>30843746.9603405</v>
      </c>
      <c r="P1771" s="1">
        <v>142017375.5</v>
      </c>
      <c r="Q1771" s="1">
        <v>40576851</v>
      </c>
      <c r="R1771" s="1">
        <v>15546760</v>
      </c>
      <c r="S1771" s="1">
        <v>512768</v>
      </c>
      <c r="T1771" s="1">
        <v>44.463112593815097</v>
      </c>
      <c r="U1771" s="1">
        <v>2.6556656795664599</v>
      </c>
      <c r="V1771" s="1">
        <v>0</v>
      </c>
      <c r="W1771" s="1">
        <v>43.8</v>
      </c>
      <c r="X1771" s="1">
        <v>1.18</v>
      </c>
      <c r="Y1771" s="1">
        <v>1863873595</v>
      </c>
      <c r="Z1771" s="1">
        <v>919189934.93494594</v>
      </c>
      <c r="AA1771" s="1">
        <v>0</v>
      </c>
      <c r="AB1771" s="1">
        <v>1665589170</v>
      </c>
      <c r="AC1771" s="1">
        <v>919189934.93494594</v>
      </c>
      <c r="AD1771" s="1">
        <v>0</v>
      </c>
      <c r="AE1771" s="1">
        <v>1665589170</v>
      </c>
      <c r="AF1771" s="1">
        <v>726686467.14502597</v>
      </c>
      <c r="AG1771" s="1">
        <v>0</v>
      </c>
      <c r="AH1771" s="1">
        <v>1665589170</v>
      </c>
      <c r="AI1771" s="1">
        <v>636096599.94976902</v>
      </c>
      <c r="AJ1771" s="1">
        <v>0</v>
      </c>
      <c r="AK1771" s="1">
        <v>3882651422.29073</v>
      </c>
      <c r="AL1771" s="1">
        <v>3225724340.7346702</v>
      </c>
      <c r="AM1771" s="1">
        <v>3027439915.7346702</v>
      </c>
      <c r="AN1771" s="1">
        <v>2834936447.9447498</v>
      </c>
      <c r="AO1771" s="1">
        <v>2744346580.7494898</v>
      </c>
      <c r="AP1771" s="1">
        <v>2634297315.9595799</v>
      </c>
      <c r="AQ1771" s="1">
        <v>214138850</v>
      </c>
      <c r="AR1771" s="1">
        <v>214138850</v>
      </c>
      <c r="AS1771" s="1">
        <v>214138850</v>
      </c>
      <c r="AT1771" s="1">
        <v>214138850</v>
      </c>
      <c r="AU1771" s="1">
        <v>214138850</v>
      </c>
      <c r="AV1771" s="1">
        <v>6516948738.2503099</v>
      </c>
      <c r="AW1771" s="1">
        <v>6074160506.6942501</v>
      </c>
      <c r="AX1771" s="1">
        <v>5875876081.6942501</v>
      </c>
      <c r="AY1771" s="1">
        <v>5683372613.9043303</v>
      </c>
      <c r="AZ1771" s="1">
        <v>5592782746.7090702</v>
      </c>
      <c r="BA1771" s="1">
        <v>5592782746.7090702</v>
      </c>
      <c r="BB1771" s="1">
        <v>3439863190.7346702</v>
      </c>
      <c r="BC1771" s="1">
        <v>3241578765.7346702</v>
      </c>
      <c r="BD1771" s="1">
        <v>3049075297.9447498</v>
      </c>
      <c r="BE1771" s="1">
        <v>2958485430.7494898</v>
      </c>
      <c r="BF1771" s="1">
        <v>2958485430.7494898</v>
      </c>
      <c r="BG1771" t="s">
        <v>39</v>
      </c>
    </row>
    <row r="1772" spans="1:59" x14ac:dyDescent="0.25">
      <c r="A1772">
        <v>2490</v>
      </c>
      <c r="B1772" t="s">
        <v>402</v>
      </c>
      <c r="C1772">
        <v>2017</v>
      </c>
      <c r="D1772" s="2">
        <v>12712</v>
      </c>
      <c r="E1772" s="7">
        <v>157723.46</v>
      </c>
      <c r="F1772" t="s">
        <v>45</v>
      </c>
      <c r="G1772" s="2">
        <v>200</v>
      </c>
      <c r="H1772" s="1">
        <v>927976000</v>
      </c>
      <c r="I1772" s="1">
        <v>474422763.5</v>
      </c>
      <c r="J1772" s="1">
        <v>95190852.629999995</v>
      </c>
      <c r="K1772" s="1">
        <v>39845060.279999897</v>
      </c>
      <c r="L1772" s="1">
        <v>0</v>
      </c>
      <c r="M1772" s="1">
        <v>32320552.244475801</v>
      </c>
      <c r="N1772" s="1">
        <v>19768219.7200922</v>
      </c>
      <c r="O1772" s="1">
        <v>627960.90018115402</v>
      </c>
      <c r="P1772" s="1">
        <v>32320552.244475801</v>
      </c>
      <c r="Q1772" s="1">
        <v>8564037</v>
      </c>
      <c r="R1772" s="1">
        <v>2374468</v>
      </c>
      <c r="S1772" s="1">
        <v>316755</v>
      </c>
      <c r="T1772" s="1">
        <v>52.863749951598002</v>
      </c>
      <c r="U1772" s="1">
        <v>3.37815078008824</v>
      </c>
      <c r="V1772" s="1">
        <v>303355</v>
      </c>
      <c r="W1772" s="1">
        <v>43.44</v>
      </c>
      <c r="X1772" s="1">
        <v>1.18</v>
      </c>
      <c r="Y1772" s="1">
        <v>218074360</v>
      </c>
      <c r="Z1772" s="1">
        <v>231577643.51755801</v>
      </c>
      <c r="AA1772" s="1">
        <v>8170199.5439999998</v>
      </c>
      <c r="AB1772" s="1">
        <v>194874960</v>
      </c>
      <c r="AC1772" s="1">
        <v>231577643.51755801</v>
      </c>
      <c r="AD1772" s="1">
        <v>8170199.5439999998</v>
      </c>
      <c r="AE1772" s="1">
        <v>194874960</v>
      </c>
      <c r="AF1772" s="1">
        <v>184432550.61479101</v>
      </c>
      <c r="AG1772" s="1">
        <v>9640835.4619199894</v>
      </c>
      <c r="AH1772" s="1">
        <v>194874960</v>
      </c>
      <c r="AI1772" s="1">
        <v>162246624.54290101</v>
      </c>
      <c r="AJ1772" s="1">
        <v>9640835.4619199894</v>
      </c>
      <c r="AK1772" s="1">
        <v>601934168.374475</v>
      </c>
      <c r="AL1772" s="1">
        <v>585333607.93603396</v>
      </c>
      <c r="AM1772" s="1">
        <v>562134207.93603396</v>
      </c>
      <c r="AN1772" s="1">
        <v>516459750.95118701</v>
      </c>
      <c r="AO1772" s="1">
        <v>494273824.879296</v>
      </c>
      <c r="AP1772" s="1">
        <v>60241240.900273196</v>
      </c>
      <c r="AQ1772" s="1">
        <v>0</v>
      </c>
      <c r="AR1772" s="1">
        <v>0</v>
      </c>
      <c r="AS1772" s="1">
        <v>0</v>
      </c>
      <c r="AT1772" s="1">
        <v>0</v>
      </c>
      <c r="AU1772" s="1">
        <v>0</v>
      </c>
      <c r="AV1772" s="1">
        <v>662175409.27474904</v>
      </c>
      <c r="AW1772" s="1">
        <v>645574848.83630705</v>
      </c>
      <c r="AX1772" s="1">
        <v>622375448.83630705</v>
      </c>
      <c r="AY1772" s="1">
        <v>576700991.85145998</v>
      </c>
      <c r="AZ1772" s="1">
        <v>554515065.77956998</v>
      </c>
      <c r="BA1772" s="1">
        <v>554515065.77956998</v>
      </c>
      <c r="BB1772" s="1">
        <v>585333607.93603396</v>
      </c>
      <c r="BC1772" s="1">
        <v>562134207.93603396</v>
      </c>
      <c r="BD1772" s="1">
        <v>516459750.95118701</v>
      </c>
      <c r="BE1772" s="1">
        <v>494273824.879296</v>
      </c>
      <c r="BF1772" s="1">
        <v>494273824.879296</v>
      </c>
      <c r="BG1772" t="s">
        <v>39</v>
      </c>
    </row>
    <row r="1773" spans="1:59" x14ac:dyDescent="0.25">
      <c r="A1773">
        <v>2490</v>
      </c>
      <c r="B1773" t="s">
        <v>402</v>
      </c>
      <c r="C1773">
        <v>2018</v>
      </c>
      <c r="D1773" s="2">
        <v>13659</v>
      </c>
      <c r="E1773" s="7">
        <v>157723.46</v>
      </c>
      <c r="F1773" t="s">
        <v>45</v>
      </c>
      <c r="G1773" s="2">
        <v>200</v>
      </c>
      <c r="H1773" s="1">
        <v>997107000</v>
      </c>
      <c r="I1773" s="1">
        <v>543679135</v>
      </c>
      <c r="J1773" s="1">
        <v>107664428.91</v>
      </c>
      <c r="K1773" s="1">
        <v>28179594.48</v>
      </c>
      <c r="L1773" s="1">
        <v>0</v>
      </c>
      <c r="M1773" s="1">
        <v>32320552.244475801</v>
      </c>
      <c r="N1773" s="1">
        <v>19768219.7200922</v>
      </c>
      <c r="O1773" s="1">
        <v>627960.90018115402</v>
      </c>
      <c r="P1773" s="1">
        <v>32320552.244475801</v>
      </c>
      <c r="Q1773" s="1">
        <v>8564037</v>
      </c>
      <c r="R1773" s="1">
        <v>2374468</v>
      </c>
      <c r="S1773" s="1">
        <v>316755</v>
      </c>
      <c r="T1773" s="1">
        <v>53.917459794550602</v>
      </c>
      <c r="U1773" s="1">
        <v>2.5077390499506</v>
      </c>
      <c r="V1773" s="1">
        <v>303355</v>
      </c>
      <c r="W1773" s="1">
        <v>43.44</v>
      </c>
      <c r="X1773" s="1">
        <v>1.18</v>
      </c>
      <c r="Y1773" s="1">
        <v>234320145</v>
      </c>
      <c r="Z1773" s="1">
        <v>240581950.774569</v>
      </c>
      <c r="AA1773" s="1">
        <v>8170199.5439999998</v>
      </c>
      <c r="AB1773" s="1">
        <v>209392470</v>
      </c>
      <c r="AC1773" s="1">
        <v>240581950.774569</v>
      </c>
      <c r="AD1773" s="1">
        <v>8170199.5439999998</v>
      </c>
      <c r="AE1773" s="1">
        <v>209392470</v>
      </c>
      <c r="AF1773" s="1">
        <v>191603740.927917</v>
      </c>
      <c r="AG1773" s="1">
        <v>9640835.4619199894</v>
      </c>
      <c r="AH1773" s="1">
        <v>209392470</v>
      </c>
      <c r="AI1773" s="1">
        <v>168555171.58831701</v>
      </c>
      <c r="AJ1773" s="1">
        <v>9640835.4619199894</v>
      </c>
      <c r="AK1773" s="1">
        <v>683664116.15447497</v>
      </c>
      <c r="AL1773" s="1">
        <v>623057276.47304499</v>
      </c>
      <c r="AM1773" s="1">
        <v>598129601.47304499</v>
      </c>
      <c r="AN1773" s="1">
        <v>550622027.54431295</v>
      </c>
      <c r="AO1773" s="1">
        <v>527573458.20471197</v>
      </c>
      <c r="AP1773" s="1">
        <v>48575775.100273304</v>
      </c>
      <c r="AQ1773" s="1">
        <v>0</v>
      </c>
      <c r="AR1773" s="1">
        <v>0</v>
      </c>
      <c r="AS1773" s="1">
        <v>0</v>
      </c>
      <c r="AT1773" s="1">
        <v>0</v>
      </c>
      <c r="AU1773" s="1">
        <v>0</v>
      </c>
      <c r="AV1773" s="1">
        <v>732239891.25474894</v>
      </c>
      <c r="AW1773" s="1">
        <v>671633051.573318</v>
      </c>
      <c r="AX1773" s="1">
        <v>646705376.573318</v>
      </c>
      <c r="AY1773" s="1">
        <v>599197802.64458597</v>
      </c>
      <c r="AZ1773" s="1">
        <v>576149233.304986</v>
      </c>
      <c r="BA1773" s="1">
        <v>576149233.304986</v>
      </c>
      <c r="BB1773" s="1">
        <v>623057276.47304499</v>
      </c>
      <c r="BC1773" s="1">
        <v>598129601.47304499</v>
      </c>
      <c r="BD1773" s="1">
        <v>550622027.54431295</v>
      </c>
      <c r="BE1773" s="1">
        <v>527573458.20471197</v>
      </c>
      <c r="BF1773" s="1">
        <v>527573458.20471197</v>
      </c>
      <c r="BG1773" t="s">
        <v>39</v>
      </c>
    </row>
    <row r="1774" spans="1:59" x14ac:dyDescent="0.25">
      <c r="A1774">
        <v>2490</v>
      </c>
      <c r="B1774" t="s">
        <v>402</v>
      </c>
      <c r="C1774">
        <v>2019</v>
      </c>
      <c r="D1774" s="2">
        <v>13659</v>
      </c>
      <c r="E1774" s="7">
        <v>157723.46</v>
      </c>
      <c r="F1774" t="s">
        <v>45</v>
      </c>
      <c r="G1774" s="2">
        <v>200</v>
      </c>
      <c r="H1774" s="1">
        <v>997107000</v>
      </c>
      <c r="I1774" s="1">
        <v>486298132.5</v>
      </c>
      <c r="J1774" s="1">
        <v>88064421.700000003</v>
      </c>
      <c r="K1774" s="1">
        <v>26930620.050000001</v>
      </c>
      <c r="L1774" s="1">
        <v>0</v>
      </c>
      <c r="M1774" s="1">
        <v>32320552.244475801</v>
      </c>
      <c r="N1774" s="1">
        <v>19768219.7200922</v>
      </c>
      <c r="O1774" s="1">
        <v>627960.90018115402</v>
      </c>
      <c r="P1774" s="1">
        <v>32320552.244475801</v>
      </c>
      <c r="Q1774" s="1">
        <v>8564037</v>
      </c>
      <c r="R1774" s="1">
        <v>2374468</v>
      </c>
      <c r="S1774" s="1">
        <v>316755</v>
      </c>
      <c r="T1774" s="1">
        <v>48.535348811675597</v>
      </c>
      <c r="U1774" s="1">
        <v>6.66814363083971</v>
      </c>
      <c r="V1774" s="1">
        <v>303355</v>
      </c>
      <c r="W1774" s="1">
        <v>43.44</v>
      </c>
      <c r="X1774" s="1">
        <v>1.18</v>
      </c>
      <c r="Y1774" s="1">
        <v>234320145</v>
      </c>
      <c r="Z1774" s="1">
        <v>195925862.85236001</v>
      </c>
      <c r="AA1774" s="1">
        <v>8170199.5439999998</v>
      </c>
      <c r="AB1774" s="1">
        <v>209392470</v>
      </c>
      <c r="AC1774" s="1">
        <v>195925862.85236001</v>
      </c>
      <c r="AD1774" s="1">
        <v>8170199.5439999998</v>
      </c>
      <c r="AE1774" s="1">
        <v>209392470</v>
      </c>
      <c r="AF1774" s="1">
        <v>156038838.93276</v>
      </c>
      <c r="AG1774" s="1">
        <v>9640835.4619199894</v>
      </c>
      <c r="AH1774" s="1">
        <v>209392470</v>
      </c>
      <c r="AI1774" s="1">
        <v>137268474.735302</v>
      </c>
      <c r="AJ1774" s="1">
        <v>9640835.4619199894</v>
      </c>
      <c r="AK1774" s="1">
        <v>606683106.44447505</v>
      </c>
      <c r="AL1774" s="1">
        <v>558801181.34083605</v>
      </c>
      <c r="AM1774" s="1">
        <v>533873506.34083599</v>
      </c>
      <c r="AN1774" s="1">
        <v>495457118.33915597</v>
      </c>
      <c r="AO1774" s="1">
        <v>476686754.141698</v>
      </c>
      <c r="AP1774" s="1">
        <v>47326800.670273297</v>
      </c>
      <c r="AQ1774" s="1">
        <v>0</v>
      </c>
      <c r="AR1774" s="1">
        <v>0</v>
      </c>
      <c r="AS1774" s="1">
        <v>0</v>
      </c>
      <c r="AT1774" s="1">
        <v>0</v>
      </c>
      <c r="AU1774" s="1">
        <v>0</v>
      </c>
      <c r="AV1774" s="1">
        <v>654009907.11474895</v>
      </c>
      <c r="AW1774" s="1">
        <v>606127982.01110899</v>
      </c>
      <c r="AX1774" s="1">
        <v>581200307.01110899</v>
      </c>
      <c r="AY1774" s="1">
        <v>542783919.00943005</v>
      </c>
      <c r="AZ1774" s="1">
        <v>524013554.81197101</v>
      </c>
      <c r="BA1774" s="1">
        <v>524013554.81197101</v>
      </c>
      <c r="BB1774" s="1">
        <v>558801181.34083605</v>
      </c>
      <c r="BC1774" s="1">
        <v>533873506.34083599</v>
      </c>
      <c r="BD1774" s="1">
        <v>495457118.33915597</v>
      </c>
      <c r="BE1774" s="1">
        <v>476686754.141698</v>
      </c>
      <c r="BF1774" s="1">
        <v>476686754.141698</v>
      </c>
      <c r="BG1774" t="s">
        <v>39</v>
      </c>
    </row>
    <row r="1775" spans="1:59" x14ac:dyDescent="0.25">
      <c r="A1775">
        <v>2490</v>
      </c>
      <c r="B1775" t="s">
        <v>402</v>
      </c>
      <c r="C1775">
        <v>2020</v>
      </c>
      <c r="D1775" s="2">
        <v>13659</v>
      </c>
      <c r="E1775" s="7">
        <v>157723.46</v>
      </c>
      <c r="F1775" t="s">
        <v>45</v>
      </c>
      <c r="G1775" s="2">
        <v>200</v>
      </c>
      <c r="H1775" s="1">
        <v>997107000</v>
      </c>
      <c r="I1775" s="1">
        <v>590451928.70807397</v>
      </c>
      <c r="J1775" s="1">
        <v>114181132.908582</v>
      </c>
      <c r="K1775" s="1">
        <v>37268362.138866603</v>
      </c>
      <c r="L1775" s="1">
        <v>0</v>
      </c>
      <c r="M1775" s="1">
        <v>32320552.244475801</v>
      </c>
      <c r="N1775" s="1">
        <v>19768219.7200922</v>
      </c>
      <c r="O1775" s="1">
        <v>627960.90018115402</v>
      </c>
      <c r="P1775" s="1">
        <v>32320552.244475801</v>
      </c>
      <c r="Q1775" s="1">
        <v>8564037</v>
      </c>
      <c r="R1775" s="1">
        <v>2374468</v>
      </c>
      <c r="S1775" s="1">
        <v>316755</v>
      </c>
      <c r="T1775" s="1">
        <v>50.946136907121698</v>
      </c>
      <c r="U1775" s="1">
        <v>3.1233190859208499</v>
      </c>
      <c r="V1775" s="1">
        <v>303355</v>
      </c>
      <c r="W1775" s="1">
        <v>43.44</v>
      </c>
      <c r="X1775" s="1">
        <v>1.18</v>
      </c>
      <c r="Y1775" s="1">
        <v>234320145</v>
      </c>
      <c r="Z1775" s="1">
        <v>223796329.49416101</v>
      </c>
      <c r="AA1775" s="1">
        <v>8170199.5439999998</v>
      </c>
      <c r="AB1775" s="1">
        <v>209392470</v>
      </c>
      <c r="AC1775" s="1">
        <v>223796329.49416101</v>
      </c>
      <c r="AD1775" s="1">
        <v>8170199.5439999998</v>
      </c>
      <c r="AE1775" s="1">
        <v>209392470</v>
      </c>
      <c r="AF1775" s="1">
        <v>178235373.84646901</v>
      </c>
      <c r="AG1775" s="1">
        <v>9640835.4619199894</v>
      </c>
      <c r="AH1775" s="1">
        <v>209392470</v>
      </c>
      <c r="AI1775" s="1">
        <v>156794924.129908</v>
      </c>
      <c r="AJ1775" s="1">
        <v>9640835.4619199894</v>
      </c>
      <c r="AK1775" s="1">
        <v>736953613.86113095</v>
      </c>
      <c r="AL1775" s="1">
        <v>612788359.19121897</v>
      </c>
      <c r="AM1775" s="1">
        <v>587860684.19121897</v>
      </c>
      <c r="AN1775" s="1">
        <v>543770364.461447</v>
      </c>
      <c r="AO1775" s="1">
        <v>522329914.74488598</v>
      </c>
      <c r="AP1775" s="1">
        <v>57664542.759139903</v>
      </c>
      <c r="AQ1775" s="1">
        <v>0</v>
      </c>
      <c r="AR1775" s="1">
        <v>0</v>
      </c>
      <c r="AS1775" s="1">
        <v>0</v>
      </c>
      <c r="AT1775" s="1">
        <v>0</v>
      </c>
      <c r="AU1775" s="1">
        <v>0</v>
      </c>
      <c r="AV1775" s="1">
        <v>794618156.62027097</v>
      </c>
      <c r="AW1775" s="1">
        <v>670452901.95035899</v>
      </c>
      <c r="AX1775" s="1">
        <v>645525226.95035899</v>
      </c>
      <c r="AY1775" s="1">
        <v>601434907.22058702</v>
      </c>
      <c r="AZ1775" s="1">
        <v>579994457.50402606</v>
      </c>
      <c r="BA1775" s="1">
        <v>579994457.50402606</v>
      </c>
      <c r="BB1775" s="1">
        <v>612788359.19121897</v>
      </c>
      <c r="BC1775" s="1">
        <v>587860684.19121897</v>
      </c>
      <c r="BD1775" s="1">
        <v>543770364.461447</v>
      </c>
      <c r="BE1775" s="1">
        <v>522329914.74488598</v>
      </c>
      <c r="BF1775" s="1">
        <v>522329914.74488598</v>
      </c>
      <c r="BG1775" t="s">
        <v>39</v>
      </c>
    </row>
    <row r="1776" spans="1:59" x14ac:dyDescent="0.25">
      <c r="A1776">
        <v>2490</v>
      </c>
      <c r="B1776" t="s">
        <v>402</v>
      </c>
      <c r="C1776">
        <v>2021</v>
      </c>
      <c r="D1776" s="2">
        <v>13659</v>
      </c>
      <c r="E1776" s="7">
        <v>157723.46</v>
      </c>
      <c r="F1776" t="s">
        <v>45</v>
      </c>
      <c r="G1776" s="2">
        <v>200</v>
      </c>
      <c r="H1776" s="1">
        <v>997107000</v>
      </c>
      <c r="I1776" s="1">
        <v>483562884</v>
      </c>
      <c r="J1776" s="1">
        <v>335952381</v>
      </c>
      <c r="K1776" s="1">
        <v>23135421</v>
      </c>
      <c r="L1776" s="1">
        <v>1955106</v>
      </c>
      <c r="M1776" s="1">
        <v>32320552.244475801</v>
      </c>
      <c r="N1776" s="1">
        <v>19768219.7200922</v>
      </c>
      <c r="O1776" s="1">
        <v>627960.90018115402</v>
      </c>
      <c r="P1776" s="1">
        <v>32320552.244475801</v>
      </c>
      <c r="Q1776" s="1">
        <v>8564037</v>
      </c>
      <c r="R1776" s="1">
        <v>2374468</v>
      </c>
      <c r="S1776" s="1">
        <v>316755</v>
      </c>
      <c r="T1776" s="1">
        <v>50.533418601307297</v>
      </c>
      <c r="U1776" s="1">
        <v>3.1626935433052599</v>
      </c>
      <c r="V1776" s="1">
        <v>303355</v>
      </c>
      <c r="W1776" s="1">
        <v>43.44</v>
      </c>
      <c r="X1776" s="1">
        <v>1.18</v>
      </c>
      <c r="Y1776" s="1">
        <v>234320145</v>
      </c>
      <c r="Z1776" s="1">
        <v>221680672.04016</v>
      </c>
      <c r="AA1776" s="1">
        <v>8170199.5439999998</v>
      </c>
      <c r="AB1776" s="1">
        <v>209392470</v>
      </c>
      <c r="AC1776" s="1">
        <v>221680672.04016</v>
      </c>
      <c r="AD1776" s="1">
        <v>8170199.5439999998</v>
      </c>
      <c r="AE1776" s="1">
        <v>209392470</v>
      </c>
      <c r="AF1776" s="1">
        <v>176550426.6532</v>
      </c>
      <c r="AG1776" s="1">
        <v>9640835.4619199894</v>
      </c>
      <c r="AH1776" s="1">
        <v>209392470</v>
      </c>
      <c r="AI1776" s="1">
        <v>155312664.11816099</v>
      </c>
      <c r="AJ1776" s="1">
        <v>9640835.4619199894</v>
      </c>
      <c r="AK1776" s="1">
        <v>851835817.24447501</v>
      </c>
      <c r="AL1776" s="1">
        <v>832443949.82863605</v>
      </c>
      <c r="AM1776" s="1">
        <v>807516274.82863605</v>
      </c>
      <c r="AN1776" s="1">
        <v>763856665.35959601</v>
      </c>
      <c r="AO1776" s="1">
        <v>742618902.82455695</v>
      </c>
      <c r="AP1776" s="1">
        <v>45486707.6202733</v>
      </c>
      <c r="AQ1776" s="1">
        <v>0</v>
      </c>
      <c r="AR1776" s="1">
        <v>0</v>
      </c>
      <c r="AS1776" s="1">
        <v>0</v>
      </c>
      <c r="AT1776" s="1">
        <v>0</v>
      </c>
      <c r="AU1776" s="1">
        <v>0</v>
      </c>
      <c r="AV1776" s="1">
        <v>897322524.86474895</v>
      </c>
      <c r="AW1776" s="1">
        <v>877930657.44890904</v>
      </c>
      <c r="AX1776" s="1">
        <v>853002982.44890904</v>
      </c>
      <c r="AY1776" s="1">
        <v>809343372.97986996</v>
      </c>
      <c r="AZ1776" s="1">
        <v>788105610.44482994</v>
      </c>
      <c r="BA1776" s="1">
        <v>788105610.44482994</v>
      </c>
      <c r="BB1776" s="1">
        <v>832443949.82863605</v>
      </c>
      <c r="BC1776" s="1">
        <v>807516274.82863605</v>
      </c>
      <c r="BD1776" s="1">
        <v>763856665.35959601</v>
      </c>
      <c r="BE1776" s="1">
        <v>742618902.82455695</v>
      </c>
      <c r="BF1776" s="1">
        <v>742618902.82455695</v>
      </c>
      <c r="BG1776" t="s">
        <v>39</v>
      </c>
    </row>
    <row r="1777" spans="1:59" x14ac:dyDescent="0.25">
      <c r="A1777">
        <v>2496</v>
      </c>
      <c r="B1777" t="s">
        <v>403</v>
      </c>
      <c r="C1777">
        <v>2017</v>
      </c>
      <c r="D1777" s="2">
        <v>90700</v>
      </c>
      <c r="E1777" s="7">
        <v>115607.48</v>
      </c>
      <c r="F1777" t="s">
        <v>47</v>
      </c>
      <c r="G1777" s="2">
        <v>181</v>
      </c>
      <c r="H1777" s="1">
        <v>5992095500</v>
      </c>
      <c r="I1777" s="1">
        <v>3105772766</v>
      </c>
      <c r="J1777" s="1">
        <v>660557593.89999998</v>
      </c>
      <c r="K1777" s="1">
        <v>942858953.79999995</v>
      </c>
      <c r="L1777" s="1">
        <v>0</v>
      </c>
      <c r="M1777" s="1">
        <v>476829783.135095</v>
      </c>
      <c r="N1777" s="1">
        <v>114901234.885934</v>
      </c>
      <c r="O1777" s="1">
        <v>318128244.28829098</v>
      </c>
      <c r="P1777" s="1">
        <v>149291783.00560501</v>
      </c>
      <c r="Q1777" s="1">
        <v>52215489</v>
      </c>
      <c r="R1777" s="1">
        <v>10166734</v>
      </c>
      <c r="S1777" s="1">
        <v>1466296</v>
      </c>
      <c r="T1777" s="1">
        <v>53.599254915474397</v>
      </c>
      <c r="U1777" s="1">
        <v>2.90480705335984</v>
      </c>
      <c r="V1777" s="1">
        <v>5214381</v>
      </c>
      <c r="W1777" s="1">
        <v>38.29</v>
      </c>
      <c r="X1777" s="1">
        <v>1.08</v>
      </c>
      <c r="Y1777" s="1">
        <v>1555958500</v>
      </c>
      <c r="Z1777" s="1">
        <v>1410143430.9054799</v>
      </c>
      <c r="AA1777" s="1">
        <v>133691431.02890401</v>
      </c>
      <c r="AB1777" s="1">
        <v>1390431000</v>
      </c>
      <c r="AC1777" s="1">
        <v>1410143430.9054799</v>
      </c>
      <c r="AD1777" s="1">
        <v>133691431.02890401</v>
      </c>
      <c r="AE1777" s="1">
        <v>1390431000</v>
      </c>
      <c r="AF1777" s="1">
        <v>1120281333.2997</v>
      </c>
      <c r="AG1777" s="1">
        <v>133691431.02890401</v>
      </c>
      <c r="AH1777" s="1">
        <v>1390431000</v>
      </c>
      <c r="AI1777" s="1">
        <v>983875640.308743</v>
      </c>
      <c r="AJ1777" s="1">
        <v>133691431.02890401</v>
      </c>
      <c r="AK1777" s="1">
        <v>4243160143.03509</v>
      </c>
      <c r="AL1777" s="1">
        <v>3909642738.8399901</v>
      </c>
      <c r="AM1777" s="1">
        <v>3744115238.8399901</v>
      </c>
      <c r="AN1777" s="1">
        <v>3454253141.23421</v>
      </c>
      <c r="AO1777" s="1">
        <v>3317847448.2432499</v>
      </c>
      <c r="AP1777" s="1">
        <v>1375888432.97422</v>
      </c>
      <c r="AQ1777" s="1">
        <v>0</v>
      </c>
      <c r="AR1777" s="1">
        <v>0</v>
      </c>
      <c r="AS1777" s="1">
        <v>0</v>
      </c>
      <c r="AT1777" s="1">
        <v>0</v>
      </c>
      <c r="AU1777" s="1">
        <v>0</v>
      </c>
      <c r="AV1777" s="1">
        <v>5619048576.0093203</v>
      </c>
      <c r="AW1777" s="1">
        <v>5285531171.8142204</v>
      </c>
      <c r="AX1777" s="1">
        <v>5120003671.8142204</v>
      </c>
      <c r="AY1777" s="1">
        <v>4830141574.2084303</v>
      </c>
      <c r="AZ1777" s="1">
        <v>4693735881.2174702</v>
      </c>
      <c r="BA1777" s="1">
        <v>4693735881.2174702</v>
      </c>
      <c r="BB1777" s="1">
        <v>3909642738.8399901</v>
      </c>
      <c r="BC1777" s="1">
        <v>3744115238.8399901</v>
      </c>
      <c r="BD1777" s="1">
        <v>3454253141.23421</v>
      </c>
      <c r="BE1777" s="1">
        <v>3317847448.2432499</v>
      </c>
      <c r="BF1777" s="1">
        <v>3317847448.2432499</v>
      </c>
      <c r="BG1777" t="s">
        <v>39</v>
      </c>
    </row>
    <row r="1778" spans="1:59" x14ac:dyDescent="0.25">
      <c r="A1778">
        <v>2496</v>
      </c>
      <c r="B1778" t="s">
        <v>403</v>
      </c>
      <c r="C1778">
        <v>2018</v>
      </c>
      <c r="D1778" s="2">
        <v>92000</v>
      </c>
      <c r="E1778" s="7">
        <v>115607.48</v>
      </c>
      <c r="F1778" t="s">
        <v>47</v>
      </c>
      <c r="G1778" s="2">
        <v>181</v>
      </c>
      <c r="H1778" s="1">
        <v>6077980000</v>
      </c>
      <c r="I1778" s="1">
        <v>3542352371</v>
      </c>
      <c r="J1778" s="1">
        <v>691078863.60000002</v>
      </c>
      <c r="K1778" s="1">
        <v>893643116.60399997</v>
      </c>
      <c r="L1778" s="1">
        <v>0</v>
      </c>
      <c r="M1778" s="1">
        <v>476829783.135095</v>
      </c>
      <c r="N1778" s="1">
        <v>114901234.885934</v>
      </c>
      <c r="O1778" s="1">
        <v>318128244.28829098</v>
      </c>
      <c r="P1778" s="1">
        <v>149291783.00560501</v>
      </c>
      <c r="Q1778" s="1">
        <v>52215489</v>
      </c>
      <c r="R1778" s="1">
        <v>10166734</v>
      </c>
      <c r="S1778" s="1">
        <v>1466296</v>
      </c>
      <c r="T1778" s="1">
        <v>53.899855297495399</v>
      </c>
      <c r="U1778" s="1">
        <v>2.5018208970264899</v>
      </c>
      <c r="V1778" s="1">
        <v>5214381</v>
      </c>
      <c r="W1778" s="1">
        <v>38.29</v>
      </c>
      <c r="X1778" s="1">
        <v>1.08</v>
      </c>
      <c r="Y1778" s="1">
        <v>1578260000</v>
      </c>
      <c r="Z1778" s="1">
        <v>1429714764.1968999</v>
      </c>
      <c r="AA1778" s="1">
        <v>133691431.02890401</v>
      </c>
      <c r="AB1778" s="1">
        <v>1410360000</v>
      </c>
      <c r="AC1778" s="1">
        <v>1429714764.1968999</v>
      </c>
      <c r="AD1778" s="1">
        <v>133691431.02890401</v>
      </c>
      <c r="AE1778" s="1">
        <v>1410360000</v>
      </c>
      <c r="AF1778" s="1">
        <v>1135829680.2788999</v>
      </c>
      <c r="AG1778" s="1">
        <v>133691431.02890401</v>
      </c>
      <c r="AH1778" s="1">
        <v>1410360000</v>
      </c>
      <c r="AI1778" s="1">
        <v>997530817.25866902</v>
      </c>
      <c r="AJ1778" s="1">
        <v>133691431.02890401</v>
      </c>
      <c r="AK1778" s="1">
        <v>4710261017.7350903</v>
      </c>
      <c r="AL1778" s="1">
        <v>3982036841.8314099</v>
      </c>
      <c r="AM1778" s="1">
        <v>3814136841.8314099</v>
      </c>
      <c r="AN1778" s="1">
        <v>3520251757.9134102</v>
      </c>
      <c r="AO1778" s="1">
        <v>3381952894.8931699</v>
      </c>
      <c r="AP1778" s="1">
        <v>1326672595.7782199</v>
      </c>
      <c r="AQ1778" s="1">
        <v>0</v>
      </c>
      <c r="AR1778" s="1">
        <v>0</v>
      </c>
      <c r="AS1778" s="1">
        <v>0</v>
      </c>
      <c r="AT1778" s="1">
        <v>0</v>
      </c>
      <c r="AU1778" s="1">
        <v>0</v>
      </c>
      <c r="AV1778" s="1">
        <v>6036933613.51332</v>
      </c>
      <c r="AW1778" s="1">
        <v>5308709437.6096401</v>
      </c>
      <c r="AX1778" s="1">
        <v>5140809437.6096401</v>
      </c>
      <c r="AY1778" s="1">
        <v>4846924353.6916304</v>
      </c>
      <c r="AZ1778" s="1">
        <v>4708625490.6714001</v>
      </c>
      <c r="BA1778" s="1">
        <v>4708625490.6714001</v>
      </c>
      <c r="BB1778" s="1">
        <v>3982036841.8314099</v>
      </c>
      <c r="BC1778" s="1">
        <v>3814136841.8314099</v>
      </c>
      <c r="BD1778" s="1">
        <v>3520251757.9134102</v>
      </c>
      <c r="BE1778" s="1">
        <v>3381952894.8931699</v>
      </c>
      <c r="BF1778" s="1">
        <v>3381952894.8931699</v>
      </c>
      <c r="BG1778" t="s">
        <v>39</v>
      </c>
    </row>
    <row r="1779" spans="1:59" x14ac:dyDescent="0.25">
      <c r="A1779">
        <v>2496</v>
      </c>
      <c r="B1779" t="s">
        <v>403</v>
      </c>
      <c r="C1779">
        <v>2019</v>
      </c>
      <c r="D1779" s="2">
        <v>92800</v>
      </c>
      <c r="E1779" s="7">
        <v>115607.48</v>
      </c>
      <c r="F1779" t="s">
        <v>47</v>
      </c>
      <c r="G1779" s="2">
        <v>181</v>
      </c>
      <c r="H1779" s="1">
        <v>6130832000</v>
      </c>
      <c r="I1779" s="1">
        <v>3512707740</v>
      </c>
      <c r="J1779" s="1">
        <v>784399758</v>
      </c>
      <c r="K1779" s="1">
        <v>1086518248</v>
      </c>
      <c r="L1779" s="1">
        <v>0</v>
      </c>
      <c r="M1779" s="1">
        <v>476829783.135095</v>
      </c>
      <c r="N1779" s="1">
        <v>114901234.885934</v>
      </c>
      <c r="O1779" s="1">
        <v>318128244.28829098</v>
      </c>
      <c r="P1779" s="1">
        <v>149291783.00560501</v>
      </c>
      <c r="Q1779" s="1">
        <v>52215489</v>
      </c>
      <c r="R1779" s="1">
        <v>10166734</v>
      </c>
      <c r="S1779" s="1">
        <v>1466296</v>
      </c>
      <c r="T1779" s="1">
        <v>52.216426734362898</v>
      </c>
      <c r="U1779" s="1">
        <v>3.07736214622973</v>
      </c>
      <c r="V1779" s="1">
        <v>5214381</v>
      </c>
      <c r="W1779" s="1">
        <v>38.29</v>
      </c>
      <c r="X1779" s="1">
        <v>1.08</v>
      </c>
      <c r="Y1779" s="1">
        <v>1591984000</v>
      </c>
      <c r="Z1779" s="1">
        <v>1366878071.5053599</v>
      </c>
      <c r="AA1779" s="1">
        <v>133691431.02890401</v>
      </c>
      <c r="AB1779" s="1">
        <v>1422624000</v>
      </c>
      <c r="AC1779" s="1">
        <v>1366878071.5053599</v>
      </c>
      <c r="AD1779" s="1">
        <v>133691431.02890401</v>
      </c>
      <c r="AE1779" s="1">
        <v>1422624000</v>
      </c>
      <c r="AF1779" s="1">
        <v>1085909386.83512</v>
      </c>
      <c r="AG1779" s="1">
        <v>133691431.02890401</v>
      </c>
      <c r="AH1779" s="1">
        <v>1422624000</v>
      </c>
      <c r="AI1779" s="1">
        <v>953688829.34324503</v>
      </c>
      <c r="AJ1779" s="1">
        <v>133691431.02890401</v>
      </c>
      <c r="AK1779" s="1">
        <v>4773937281.1350899</v>
      </c>
      <c r="AL1779" s="1">
        <v>4026245043.5398698</v>
      </c>
      <c r="AM1779" s="1">
        <v>3856885043.5398698</v>
      </c>
      <c r="AN1779" s="1">
        <v>3575916358.8696299</v>
      </c>
      <c r="AO1779" s="1">
        <v>3443695801.3777499</v>
      </c>
      <c r="AP1779" s="1">
        <v>1519547727.1742201</v>
      </c>
      <c r="AQ1779" s="1">
        <v>0</v>
      </c>
      <c r="AR1779" s="1">
        <v>0</v>
      </c>
      <c r="AS1779" s="1">
        <v>0</v>
      </c>
      <c r="AT1779" s="1">
        <v>0</v>
      </c>
      <c r="AU1779" s="1">
        <v>0</v>
      </c>
      <c r="AV1779" s="1">
        <v>6293485008.30931</v>
      </c>
      <c r="AW1779" s="1">
        <v>5545792770.7140999</v>
      </c>
      <c r="AX1779" s="1">
        <v>5376432770.7140999</v>
      </c>
      <c r="AY1779" s="1">
        <v>5095464086.0438499</v>
      </c>
      <c r="AZ1779" s="1">
        <v>4963243528.5519695</v>
      </c>
      <c r="BA1779" s="1">
        <v>4963243528.5519695</v>
      </c>
      <c r="BB1779" s="1">
        <v>4026245043.5398698</v>
      </c>
      <c r="BC1779" s="1">
        <v>3856885043.5398698</v>
      </c>
      <c r="BD1779" s="1">
        <v>3575916358.8696299</v>
      </c>
      <c r="BE1779" s="1">
        <v>3443695801.3777499</v>
      </c>
      <c r="BF1779" s="1">
        <v>3443695801.3777499</v>
      </c>
      <c r="BG1779" t="s">
        <v>39</v>
      </c>
    </row>
    <row r="1780" spans="1:59" x14ac:dyDescent="0.25">
      <c r="A1780">
        <v>2496</v>
      </c>
      <c r="B1780" t="s">
        <v>403</v>
      </c>
      <c r="C1780">
        <v>2020</v>
      </c>
      <c r="D1780" s="2">
        <v>96345</v>
      </c>
      <c r="E1780" s="7">
        <v>115607.48</v>
      </c>
      <c r="F1780" t="s">
        <v>47</v>
      </c>
      <c r="G1780" s="2">
        <v>181</v>
      </c>
      <c r="H1780" s="1">
        <v>6365032425</v>
      </c>
      <c r="I1780" s="1">
        <v>3433467222</v>
      </c>
      <c r="J1780" s="1">
        <v>709225454.60000002</v>
      </c>
      <c r="K1780" s="1">
        <v>867588388.89999998</v>
      </c>
      <c r="L1780" s="1">
        <v>122448288.779999</v>
      </c>
      <c r="M1780" s="1">
        <v>476829783.135095</v>
      </c>
      <c r="N1780" s="1">
        <v>114901234.885934</v>
      </c>
      <c r="O1780" s="1">
        <v>318128244.28829098</v>
      </c>
      <c r="P1780" s="1">
        <v>149291783.00560501</v>
      </c>
      <c r="Q1780" s="1">
        <v>52215489</v>
      </c>
      <c r="R1780" s="1">
        <v>10166734</v>
      </c>
      <c r="S1780" s="1">
        <v>1466296</v>
      </c>
      <c r="T1780" s="1">
        <v>54.438327841765897</v>
      </c>
      <c r="U1780" s="1">
        <v>1.2503897007366001</v>
      </c>
      <c r="V1780" s="1">
        <v>5214381</v>
      </c>
      <c r="W1780" s="1">
        <v>38.29</v>
      </c>
      <c r="X1780" s="1">
        <v>1.08</v>
      </c>
      <c r="Y1780" s="1">
        <v>1652798475</v>
      </c>
      <c r="Z1780" s="1">
        <v>1479503668.2711599</v>
      </c>
      <c r="AA1780" s="1">
        <v>133691431.02890401</v>
      </c>
      <c r="AB1780" s="1">
        <v>1476968850</v>
      </c>
      <c r="AC1780" s="1">
        <v>1479503668.2711599</v>
      </c>
      <c r="AD1780" s="1">
        <v>133691431.02890401</v>
      </c>
      <c r="AE1780" s="1">
        <v>1476968850</v>
      </c>
      <c r="AF1780" s="1">
        <v>1175384223.8929701</v>
      </c>
      <c r="AG1780" s="1">
        <v>133691431.02890401</v>
      </c>
      <c r="AH1780" s="1">
        <v>1476968850</v>
      </c>
      <c r="AI1780" s="1">
        <v>1032269191.24441</v>
      </c>
      <c r="AJ1780" s="1">
        <v>133691431.02890401</v>
      </c>
      <c r="AK1780" s="1">
        <v>4619522459.7350903</v>
      </c>
      <c r="AL1780" s="1">
        <v>4124510811.9056702</v>
      </c>
      <c r="AM1780" s="1">
        <v>3948681186.9056702</v>
      </c>
      <c r="AN1780" s="1">
        <v>3644561742.5274801</v>
      </c>
      <c r="AO1780" s="1">
        <v>3501446709.8789201</v>
      </c>
      <c r="AP1780" s="1">
        <v>1423066156.8542199</v>
      </c>
      <c r="AQ1780" s="1">
        <v>0</v>
      </c>
      <c r="AR1780" s="1">
        <v>0</v>
      </c>
      <c r="AS1780" s="1">
        <v>0</v>
      </c>
      <c r="AT1780" s="1">
        <v>0</v>
      </c>
      <c r="AU1780" s="1">
        <v>0</v>
      </c>
      <c r="AV1780" s="1">
        <v>6042588616.5893097</v>
      </c>
      <c r="AW1780" s="1">
        <v>5547576968.7599001</v>
      </c>
      <c r="AX1780" s="1">
        <v>5371747343.7599001</v>
      </c>
      <c r="AY1780" s="1">
        <v>5067627899.3816996</v>
      </c>
      <c r="AZ1780" s="1">
        <v>4924512866.73314</v>
      </c>
      <c r="BA1780" s="1">
        <v>4924512866.73314</v>
      </c>
      <c r="BB1780" s="1">
        <v>4124510811.9056702</v>
      </c>
      <c r="BC1780" s="1">
        <v>3948681186.9056702</v>
      </c>
      <c r="BD1780" s="1">
        <v>3644561742.5274801</v>
      </c>
      <c r="BE1780" s="1">
        <v>3501446709.8789201</v>
      </c>
      <c r="BF1780" s="1">
        <v>3501446709.8789201</v>
      </c>
      <c r="BG1780" t="s">
        <v>39</v>
      </c>
    </row>
    <row r="1781" spans="1:59" x14ac:dyDescent="0.25">
      <c r="A1781">
        <v>2496</v>
      </c>
      <c r="B1781" t="s">
        <v>403</v>
      </c>
      <c r="C1781">
        <v>2021</v>
      </c>
      <c r="D1781" s="2">
        <v>96345</v>
      </c>
      <c r="E1781" s="7">
        <v>115607.48</v>
      </c>
      <c r="F1781" t="s">
        <v>47</v>
      </c>
      <c r="G1781" s="2">
        <v>181</v>
      </c>
      <c r="H1781" s="1">
        <v>6365032425</v>
      </c>
      <c r="I1781" s="1">
        <v>3429516279</v>
      </c>
      <c r="J1781" s="1">
        <v>908563826.27999997</v>
      </c>
      <c r="K1781" s="1">
        <v>1021018265</v>
      </c>
      <c r="L1781" s="1">
        <v>66528021.119999997</v>
      </c>
      <c r="M1781" s="1">
        <v>476829783.135095</v>
      </c>
      <c r="N1781" s="1">
        <v>114901234.885934</v>
      </c>
      <c r="O1781" s="1">
        <v>318128244.28829098</v>
      </c>
      <c r="P1781" s="1">
        <v>149291783.00560501</v>
      </c>
      <c r="Q1781" s="1">
        <v>52215489</v>
      </c>
      <c r="R1781" s="1">
        <v>10166734</v>
      </c>
      <c r="S1781" s="1">
        <v>1466296</v>
      </c>
      <c r="T1781" s="1">
        <v>55.447306614131399</v>
      </c>
      <c r="U1781" s="1">
        <v>2.7195436757318201</v>
      </c>
      <c r="V1781" s="1">
        <v>5214381</v>
      </c>
      <c r="W1781" s="1">
        <v>38.29</v>
      </c>
      <c r="X1781" s="1">
        <v>1.08</v>
      </c>
      <c r="Y1781" s="1">
        <v>1652798475</v>
      </c>
      <c r="Z1781" s="1">
        <v>1466703192.7473199</v>
      </c>
      <c r="AA1781" s="1">
        <v>133691431.02890401</v>
      </c>
      <c r="AB1781" s="1">
        <v>1476968850</v>
      </c>
      <c r="AC1781" s="1">
        <v>1466703192.7473199</v>
      </c>
      <c r="AD1781" s="1">
        <v>133691431.02890401</v>
      </c>
      <c r="AE1781" s="1">
        <v>1476968850</v>
      </c>
      <c r="AF1781" s="1">
        <v>1165214950.70243</v>
      </c>
      <c r="AG1781" s="1">
        <v>133691431.02890401</v>
      </c>
      <c r="AH1781" s="1">
        <v>1476968850</v>
      </c>
      <c r="AI1781" s="1">
        <v>1023338130.9166</v>
      </c>
      <c r="AJ1781" s="1">
        <v>133691431.02890401</v>
      </c>
      <c r="AK1781" s="1">
        <v>4814909888.4150896</v>
      </c>
      <c r="AL1781" s="1">
        <v>4311048708.0618296</v>
      </c>
      <c r="AM1781" s="1">
        <v>4135219083.06182</v>
      </c>
      <c r="AN1781" s="1">
        <v>3833730841.0169401</v>
      </c>
      <c r="AO1781" s="1">
        <v>3691854021.2311101</v>
      </c>
      <c r="AP1781" s="1">
        <v>1520575765.29422</v>
      </c>
      <c r="AQ1781" s="1">
        <v>0</v>
      </c>
      <c r="AR1781" s="1">
        <v>0</v>
      </c>
      <c r="AS1781" s="1">
        <v>0</v>
      </c>
      <c r="AT1781" s="1">
        <v>0</v>
      </c>
      <c r="AU1781" s="1">
        <v>0</v>
      </c>
      <c r="AV1781" s="1">
        <v>6335485653.7093096</v>
      </c>
      <c r="AW1781" s="1">
        <v>5831624473.3560495</v>
      </c>
      <c r="AX1781" s="1">
        <v>5655794848.3560495</v>
      </c>
      <c r="AY1781" s="1">
        <v>5354306606.3111601</v>
      </c>
      <c r="AZ1781" s="1">
        <v>5212429786.5253296</v>
      </c>
      <c r="BA1781" s="1">
        <v>5212429786.5253296</v>
      </c>
      <c r="BB1781" s="1">
        <v>4311048708.0618296</v>
      </c>
      <c r="BC1781" s="1">
        <v>4135219083.06182</v>
      </c>
      <c r="BD1781" s="1">
        <v>3833730841.0169401</v>
      </c>
      <c r="BE1781" s="1">
        <v>3691854021.2311101</v>
      </c>
      <c r="BF1781" s="1">
        <v>3691854021.2311101</v>
      </c>
      <c r="BG1781" t="s">
        <v>39</v>
      </c>
    </row>
    <row r="1782" spans="1:59" x14ac:dyDescent="0.25">
      <c r="A1782">
        <v>2510</v>
      </c>
      <c r="B1782" t="s">
        <v>404</v>
      </c>
      <c r="C1782">
        <v>2017</v>
      </c>
      <c r="D1782" s="2">
        <v>12200</v>
      </c>
      <c r="E1782" s="7">
        <v>155573.24</v>
      </c>
      <c r="F1782" t="s">
        <v>45</v>
      </c>
      <c r="G1782" s="2">
        <v>183</v>
      </c>
      <c r="H1782" s="1">
        <v>814899000</v>
      </c>
      <c r="I1782" s="1">
        <v>590135230.60000002</v>
      </c>
      <c r="J1782" s="1">
        <v>58889645.649999999</v>
      </c>
      <c r="K1782" s="1">
        <v>13309341.18</v>
      </c>
      <c r="L1782" s="1">
        <v>475761.07199999999</v>
      </c>
      <c r="M1782" s="1">
        <v>3055724.46759971</v>
      </c>
      <c r="N1782" s="1">
        <v>2810486.1142940298</v>
      </c>
      <c r="O1782" s="1">
        <v>6326397.1649999898</v>
      </c>
      <c r="P1782" s="1">
        <v>3055724.46759971</v>
      </c>
      <c r="Q1782" s="1">
        <v>10738169</v>
      </c>
      <c r="R1782" s="1">
        <v>1013629</v>
      </c>
      <c r="S1782" s="1">
        <v>474840</v>
      </c>
      <c r="T1782" s="1">
        <v>51.111449019781503</v>
      </c>
      <c r="U1782" s="1">
        <v>3.38904766396276</v>
      </c>
      <c r="V1782" s="1">
        <v>0</v>
      </c>
      <c r="Y1782" s="1">
        <v>209291000</v>
      </c>
      <c r="Z1782" s="1">
        <v>273023896.46441901</v>
      </c>
      <c r="AA1782" s="1">
        <v>0</v>
      </c>
      <c r="AB1782" s="1">
        <v>187026000</v>
      </c>
      <c r="AC1782" s="1">
        <v>273023896.46441901</v>
      </c>
      <c r="AD1782" s="1">
        <v>0</v>
      </c>
      <c r="AE1782" s="1">
        <v>187026000</v>
      </c>
      <c r="AF1782" s="1">
        <v>217991840.00735801</v>
      </c>
      <c r="AG1782" s="1">
        <v>0</v>
      </c>
      <c r="AH1782" s="1">
        <v>187026000</v>
      </c>
      <c r="AI1782" s="1">
        <v>192094401.674624</v>
      </c>
      <c r="AJ1782" s="1">
        <v>0</v>
      </c>
      <c r="AK1782" s="1">
        <v>652080600.71759903</v>
      </c>
      <c r="AL1782" s="1">
        <v>544260266.58201897</v>
      </c>
      <c r="AM1782" s="1">
        <v>521995266.58201897</v>
      </c>
      <c r="AN1782" s="1">
        <v>466963210.12495798</v>
      </c>
      <c r="AO1782" s="1">
        <v>441065771.79222298</v>
      </c>
      <c r="AP1782" s="1">
        <v>22921985.531293999</v>
      </c>
      <c r="AQ1782" s="1">
        <v>0</v>
      </c>
      <c r="AR1782" s="1">
        <v>0</v>
      </c>
      <c r="AS1782" s="1">
        <v>0</v>
      </c>
      <c r="AT1782" s="1">
        <v>0</v>
      </c>
      <c r="AU1782" s="1">
        <v>0</v>
      </c>
      <c r="AV1782" s="1">
        <v>675002586.24889302</v>
      </c>
      <c r="AW1782" s="1">
        <v>567182252.11331296</v>
      </c>
      <c r="AX1782" s="1">
        <v>544917252.11331296</v>
      </c>
      <c r="AY1782" s="1">
        <v>489885195.65625203</v>
      </c>
      <c r="AZ1782" s="1">
        <v>463987757.32351702</v>
      </c>
      <c r="BA1782" s="1">
        <v>463987757.32351702</v>
      </c>
      <c r="BB1782" s="1">
        <v>544260266.58201897</v>
      </c>
      <c r="BC1782" s="1">
        <v>521995266.58201897</v>
      </c>
      <c r="BD1782" s="1">
        <v>466963210.12495798</v>
      </c>
      <c r="BE1782" s="1">
        <v>441065771.79222298</v>
      </c>
      <c r="BF1782" s="1">
        <v>441065771.79222298</v>
      </c>
      <c r="BG1782" t="s">
        <v>39</v>
      </c>
    </row>
    <row r="1783" spans="1:59" x14ac:dyDescent="0.25">
      <c r="A1783">
        <v>2510</v>
      </c>
      <c r="B1783" t="s">
        <v>404</v>
      </c>
      <c r="C1783">
        <v>2018</v>
      </c>
      <c r="D1783" s="2">
        <v>12200</v>
      </c>
      <c r="E1783" s="7">
        <v>155573.24</v>
      </c>
      <c r="F1783" t="s">
        <v>45</v>
      </c>
      <c r="G1783" s="2">
        <v>183</v>
      </c>
      <c r="H1783" s="1">
        <v>814899000</v>
      </c>
      <c r="I1783" s="1">
        <v>613843242.60000002</v>
      </c>
      <c r="J1783" s="1">
        <v>62824399.167999998</v>
      </c>
      <c r="K1783" s="1">
        <v>12856769.720000001</v>
      </c>
      <c r="L1783" s="1">
        <v>507179.25599999999</v>
      </c>
      <c r="M1783" s="1">
        <v>3055724.46759971</v>
      </c>
      <c r="N1783" s="1">
        <v>2810486.1142940298</v>
      </c>
      <c r="O1783" s="1">
        <v>6326397.1649999898</v>
      </c>
      <c r="P1783" s="1">
        <v>3055724.46759971</v>
      </c>
      <c r="Q1783" s="1">
        <v>10738169</v>
      </c>
      <c r="R1783" s="1">
        <v>1013629</v>
      </c>
      <c r="S1783" s="1">
        <v>474840</v>
      </c>
      <c r="T1783" s="1">
        <v>52.381489383340401</v>
      </c>
      <c r="U1783" s="1">
        <v>2.74142641076961</v>
      </c>
      <c r="V1783" s="1">
        <v>0</v>
      </c>
      <c r="Y1783" s="1">
        <v>209291000</v>
      </c>
      <c r="Z1783" s="1">
        <v>283995000.84791797</v>
      </c>
      <c r="AA1783" s="1">
        <v>0</v>
      </c>
      <c r="AB1783" s="1">
        <v>187026000</v>
      </c>
      <c r="AC1783" s="1">
        <v>283995000.84791797</v>
      </c>
      <c r="AD1783" s="1">
        <v>0</v>
      </c>
      <c r="AE1783" s="1">
        <v>187026000</v>
      </c>
      <c r="AF1783" s="1">
        <v>226751553.94611001</v>
      </c>
      <c r="AG1783" s="1">
        <v>0</v>
      </c>
      <c r="AH1783" s="1">
        <v>187026000</v>
      </c>
      <c r="AI1783" s="1">
        <v>199813461.28643599</v>
      </c>
      <c r="AJ1783" s="1">
        <v>0</v>
      </c>
      <c r="AK1783" s="1">
        <v>679723366.23559904</v>
      </c>
      <c r="AL1783" s="1">
        <v>559166124.483518</v>
      </c>
      <c r="AM1783" s="1">
        <v>536901124.483518</v>
      </c>
      <c r="AN1783" s="1">
        <v>479657677.58170998</v>
      </c>
      <c r="AO1783" s="1">
        <v>452719584.92203498</v>
      </c>
      <c r="AP1783" s="1">
        <v>22500832.255293999</v>
      </c>
      <c r="AQ1783" s="1">
        <v>0</v>
      </c>
      <c r="AR1783" s="1">
        <v>0</v>
      </c>
      <c r="AS1783" s="1">
        <v>0</v>
      </c>
      <c r="AT1783" s="1">
        <v>0</v>
      </c>
      <c r="AU1783" s="1">
        <v>0</v>
      </c>
      <c r="AV1783" s="1">
        <v>702224198.49089301</v>
      </c>
      <c r="AW1783" s="1">
        <v>581666956.73881197</v>
      </c>
      <c r="AX1783" s="1">
        <v>559401956.73881197</v>
      </c>
      <c r="AY1783" s="1">
        <v>502158509.83700401</v>
      </c>
      <c r="AZ1783" s="1">
        <v>475220417.177329</v>
      </c>
      <c r="BA1783" s="1">
        <v>475220417.177329</v>
      </c>
      <c r="BB1783" s="1">
        <v>559166124.483518</v>
      </c>
      <c r="BC1783" s="1">
        <v>536901124.483518</v>
      </c>
      <c r="BD1783" s="1">
        <v>479657677.58170998</v>
      </c>
      <c r="BE1783" s="1">
        <v>452719584.92203498</v>
      </c>
      <c r="BF1783" s="1">
        <v>452719584.92203498</v>
      </c>
      <c r="BG1783" t="s">
        <v>39</v>
      </c>
    </row>
    <row r="1784" spans="1:59" x14ac:dyDescent="0.25">
      <c r="A1784">
        <v>2510</v>
      </c>
      <c r="B1784" t="s">
        <v>404</v>
      </c>
      <c r="C1784">
        <v>2019</v>
      </c>
      <c r="D1784" s="2">
        <v>12200</v>
      </c>
      <c r="E1784" s="7">
        <v>155573.24</v>
      </c>
      <c r="F1784" t="s">
        <v>45</v>
      </c>
      <c r="G1784" s="2">
        <v>183</v>
      </c>
      <c r="H1784" s="1">
        <v>814899000</v>
      </c>
      <c r="I1784" s="1">
        <v>558702833.60000002</v>
      </c>
      <c r="J1784" s="1">
        <v>56186185.719999999</v>
      </c>
      <c r="K1784" s="1">
        <v>11752644.971999999</v>
      </c>
      <c r="L1784" s="1">
        <v>1423542.956</v>
      </c>
      <c r="M1784" s="1">
        <v>3055724.46759971</v>
      </c>
      <c r="N1784" s="1">
        <v>2810486.1142940298</v>
      </c>
      <c r="O1784" s="1">
        <v>6326397.1649999898</v>
      </c>
      <c r="P1784" s="1">
        <v>3055724.46759971</v>
      </c>
      <c r="Q1784" s="1">
        <v>10738169</v>
      </c>
      <c r="R1784" s="1">
        <v>1013629</v>
      </c>
      <c r="S1784" s="1">
        <v>474840</v>
      </c>
      <c r="T1784" s="1">
        <v>50.437058279266701</v>
      </c>
      <c r="U1784" s="1">
        <v>5.9182628116810596</v>
      </c>
      <c r="V1784" s="1">
        <v>0</v>
      </c>
      <c r="Y1784" s="1">
        <v>209291000</v>
      </c>
      <c r="Z1784" s="1">
        <v>254695796.086144</v>
      </c>
      <c r="AA1784" s="1">
        <v>0</v>
      </c>
      <c r="AB1784" s="1">
        <v>187026000</v>
      </c>
      <c r="AC1784" s="1">
        <v>254695796.086144</v>
      </c>
      <c r="AD1784" s="1">
        <v>0</v>
      </c>
      <c r="AE1784" s="1">
        <v>187026000</v>
      </c>
      <c r="AF1784" s="1">
        <v>203358042.830486</v>
      </c>
      <c r="AG1784" s="1">
        <v>0</v>
      </c>
      <c r="AH1784" s="1">
        <v>187026000</v>
      </c>
      <c r="AI1784" s="1">
        <v>179199100.121941</v>
      </c>
      <c r="AJ1784" s="1">
        <v>0</v>
      </c>
      <c r="AK1784" s="1">
        <v>617944743.78759897</v>
      </c>
      <c r="AL1784" s="1">
        <v>523228706.27374399</v>
      </c>
      <c r="AM1784" s="1">
        <v>500963706.27374399</v>
      </c>
      <c r="AN1784" s="1">
        <v>449625953.01808602</v>
      </c>
      <c r="AO1784" s="1">
        <v>425467010.30954099</v>
      </c>
      <c r="AP1784" s="1">
        <v>22313071.207293998</v>
      </c>
      <c r="AQ1784" s="1">
        <v>0</v>
      </c>
      <c r="AR1784" s="1">
        <v>0</v>
      </c>
      <c r="AS1784" s="1">
        <v>0</v>
      </c>
      <c r="AT1784" s="1">
        <v>0</v>
      </c>
      <c r="AU1784" s="1">
        <v>0</v>
      </c>
      <c r="AV1784" s="1">
        <v>640257814.99489295</v>
      </c>
      <c r="AW1784" s="1">
        <v>545541777.48103797</v>
      </c>
      <c r="AX1784" s="1">
        <v>523276777.48103797</v>
      </c>
      <c r="AY1784" s="1">
        <v>471939024.22538</v>
      </c>
      <c r="AZ1784" s="1">
        <v>447780081.51683497</v>
      </c>
      <c r="BA1784" s="1">
        <v>447780081.51683497</v>
      </c>
      <c r="BB1784" s="1">
        <v>523228706.27374399</v>
      </c>
      <c r="BC1784" s="1">
        <v>500963706.27374399</v>
      </c>
      <c r="BD1784" s="1">
        <v>449625953.01808602</v>
      </c>
      <c r="BE1784" s="1">
        <v>425467010.30954099</v>
      </c>
      <c r="BF1784" s="1">
        <v>425467010.30954099</v>
      </c>
      <c r="BG1784" t="s">
        <v>39</v>
      </c>
    </row>
    <row r="1785" spans="1:59" x14ac:dyDescent="0.25">
      <c r="A1785">
        <v>2510</v>
      </c>
      <c r="B1785" t="s">
        <v>404</v>
      </c>
      <c r="C1785">
        <v>2020</v>
      </c>
      <c r="D1785" s="2">
        <v>12200</v>
      </c>
      <c r="E1785" s="7">
        <v>155573.24</v>
      </c>
      <c r="F1785" t="s">
        <v>45</v>
      </c>
      <c r="G1785" s="2">
        <v>183</v>
      </c>
      <c r="H1785" s="1">
        <v>814899000</v>
      </c>
      <c r="I1785" s="1">
        <v>614503772.5</v>
      </c>
      <c r="J1785" s="1">
        <v>69158155.450000003</v>
      </c>
      <c r="K1785" s="1">
        <v>8495626.5639999993</v>
      </c>
      <c r="L1785" s="1">
        <v>3358005.4279999998</v>
      </c>
      <c r="M1785" s="1">
        <v>3055724.46759971</v>
      </c>
      <c r="N1785" s="1">
        <v>2810486.1142940298</v>
      </c>
      <c r="O1785" s="1">
        <v>6326397.1649999898</v>
      </c>
      <c r="P1785" s="1">
        <v>3055724.46759971</v>
      </c>
      <c r="Q1785" s="1">
        <v>10738169</v>
      </c>
      <c r="R1785" s="1">
        <v>1013629</v>
      </c>
      <c r="S1785" s="1">
        <v>474840</v>
      </c>
      <c r="T1785" s="1">
        <v>51.467647136090797</v>
      </c>
      <c r="U1785" s="1">
        <v>2.5419093873523702</v>
      </c>
      <c r="V1785" s="1">
        <v>0</v>
      </c>
      <c r="Y1785" s="1">
        <v>209291000</v>
      </c>
      <c r="Z1785" s="1">
        <v>279908285.79560101</v>
      </c>
      <c r="AA1785" s="1">
        <v>0</v>
      </c>
      <c r="AB1785" s="1">
        <v>187026000</v>
      </c>
      <c r="AC1785" s="1">
        <v>279908285.79560101</v>
      </c>
      <c r="AD1785" s="1">
        <v>0</v>
      </c>
      <c r="AE1785" s="1">
        <v>187026000</v>
      </c>
      <c r="AF1785" s="1">
        <v>223488577.53497201</v>
      </c>
      <c r="AG1785" s="1">
        <v>0</v>
      </c>
      <c r="AH1785" s="1">
        <v>187026000</v>
      </c>
      <c r="AI1785" s="1">
        <v>196938126.58879399</v>
      </c>
      <c r="AJ1785" s="1">
        <v>0</v>
      </c>
      <c r="AK1785" s="1">
        <v>686717652.41759896</v>
      </c>
      <c r="AL1785" s="1">
        <v>561413165.71320105</v>
      </c>
      <c r="AM1785" s="1">
        <v>539148165.71320105</v>
      </c>
      <c r="AN1785" s="1">
        <v>482728457.45257199</v>
      </c>
      <c r="AO1785" s="1">
        <v>456178006.50639403</v>
      </c>
      <c r="AP1785" s="1">
        <v>20990515.271294001</v>
      </c>
      <c r="AQ1785" s="1">
        <v>0</v>
      </c>
      <c r="AR1785" s="1">
        <v>0</v>
      </c>
      <c r="AS1785" s="1">
        <v>0</v>
      </c>
      <c r="AT1785" s="1">
        <v>0</v>
      </c>
      <c r="AU1785" s="1">
        <v>0</v>
      </c>
      <c r="AV1785" s="1">
        <v>707708167.68889296</v>
      </c>
      <c r="AW1785" s="1">
        <v>582403680.98449504</v>
      </c>
      <c r="AX1785" s="1">
        <v>560138680.98449504</v>
      </c>
      <c r="AY1785" s="1">
        <v>503718972.72386599</v>
      </c>
      <c r="AZ1785" s="1">
        <v>477168521.77768803</v>
      </c>
      <c r="BA1785" s="1">
        <v>477168521.77768803</v>
      </c>
      <c r="BB1785" s="1">
        <v>561413165.71320105</v>
      </c>
      <c r="BC1785" s="1">
        <v>539148165.71320105</v>
      </c>
      <c r="BD1785" s="1">
        <v>482728457.45257199</v>
      </c>
      <c r="BE1785" s="1">
        <v>456178006.50639403</v>
      </c>
      <c r="BF1785" s="1">
        <v>456178006.50639403</v>
      </c>
      <c r="BG1785" t="s">
        <v>39</v>
      </c>
    </row>
    <row r="1786" spans="1:59" x14ac:dyDescent="0.25">
      <c r="A1786">
        <v>2510</v>
      </c>
      <c r="B1786" t="s">
        <v>404</v>
      </c>
      <c r="C1786">
        <v>2021</v>
      </c>
      <c r="D1786" s="2">
        <v>12200</v>
      </c>
      <c r="E1786" s="7">
        <v>155573.24</v>
      </c>
      <c r="F1786" t="s">
        <v>45</v>
      </c>
      <c r="G1786" s="2">
        <v>183</v>
      </c>
      <c r="H1786" s="1">
        <v>814899000</v>
      </c>
      <c r="I1786" s="1">
        <v>621471876.89999998</v>
      </c>
      <c r="J1786" s="1">
        <v>71451682.879999995</v>
      </c>
      <c r="K1786" s="1">
        <v>9144187.648</v>
      </c>
      <c r="L1786" s="1">
        <v>1656935.18</v>
      </c>
      <c r="M1786" s="1">
        <v>3055724.46759971</v>
      </c>
      <c r="N1786" s="1">
        <v>2810486.1142940298</v>
      </c>
      <c r="O1786" s="1">
        <v>6326397.1649999898</v>
      </c>
      <c r="P1786" s="1">
        <v>3055724.46759971</v>
      </c>
      <c r="Q1786" s="1">
        <v>10738169</v>
      </c>
      <c r="R1786" s="1">
        <v>1013629</v>
      </c>
      <c r="S1786" s="1">
        <v>474840</v>
      </c>
      <c r="T1786" s="1">
        <v>52.168353678834698</v>
      </c>
      <c r="U1786" s="1">
        <v>3.5591907789218</v>
      </c>
      <c r="V1786" s="1">
        <v>0</v>
      </c>
      <c r="Y1786" s="1">
        <v>209291000</v>
      </c>
      <c r="Z1786" s="1">
        <v>278097134.29665297</v>
      </c>
      <c r="AA1786" s="1">
        <v>0</v>
      </c>
      <c r="AB1786" s="1">
        <v>187026000</v>
      </c>
      <c r="AC1786" s="1">
        <v>278097134.29665297</v>
      </c>
      <c r="AD1786" s="1">
        <v>0</v>
      </c>
      <c r="AE1786" s="1">
        <v>187026000</v>
      </c>
      <c r="AF1786" s="1">
        <v>222042490.75319001</v>
      </c>
      <c r="AG1786" s="1">
        <v>0</v>
      </c>
      <c r="AH1786" s="1">
        <v>187026000</v>
      </c>
      <c r="AI1786" s="1">
        <v>195663834.968032</v>
      </c>
      <c r="AJ1786" s="1">
        <v>0</v>
      </c>
      <c r="AK1786" s="1">
        <v>695979284.24759901</v>
      </c>
      <c r="AL1786" s="1">
        <v>561895541.64425302</v>
      </c>
      <c r="AM1786" s="1">
        <v>539630541.64425302</v>
      </c>
      <c r="AN1786" s="1">
        <v>483575898.10079002</v>
      </c>
      <c r="AO1786" s="1">
        <v>457197242.31563097</v>
      </c>
      <c r="AP1786" s="1">
        <v>19938006.107294001</v>
      </c>
      <c r="AQ1786" s="1">
        <v>0</v>
      </c>
      <c r="AR1786" s="1">
        <v>0</v>
      </c>
      <c r="AS1786" s="1">
        <v>0</v>
      </c>
      <c r="AT1786" s="1">
        <v>0</v>
      </c>
      <c r="AU1786" s="1">
        <v>0</v>
      </c>
      <c r="AV1786" s="1">
        <v>715917290.35489297</v>
      </c>
      <c r="AW1786" s="1">
        <v>581833547.75154698</v>
      </c>
      <c r="AX1786" s="1">
        <v>559568547.75154698</v>
      </c>
      <c r="AY1786" s="1">
        <v>503513904.20808399</v>
      </c>
      <c r="AZ1786" s="1">
        <v>477135248.422925</v>
      </c>
      <c r="BA1786" s="1">
        <v>477135248.422925</v>
      </c>
      <c r="BB1786" s="1">
        <v>561895541.64425302</v>
      </c>
      <c r="BC1786" s="1">
        <v>539630541.64425302</v>
      </c>
      <c r="BD1786" s="1">
        <v>483575898.10079002</v>
      </c>
      <c r="BE1786" s="1">
        <v>457197242.31563097</v>
      </c>
      <c r="BF1786" s="1">
        <v>457197242.31563097</v>
      </c>
      <c r="BG1786" t="s">
        <v>39</v>
      </c>
    </row>
    <row r="1787" spans="1:59" x14ac:dyDescent="0.25">
      <c r="A1787">
        <v>2512</v>
      </c>
      <c r="B1787" t="s">
        <v>405</v>
      </c>
      <c r="C1787">
        <v>2017</v>
      </c>
      <c r="D1787" s="2">
        <v>16059</v>
      </c>
      <c r="E1787" s="7">
        <v>106414.99</v>
      </c>
      <c r="F1787" t="s">
        <v>286</v>
      </c>
      <c r="G1787" s="2">
        <v>326</v>
      </c>
      <c r="H1787" s="1">
        <v>1910860410</v>
      </c>
      <c r="I1787" s="1">
        <v>665192362</v>
      </c>
      <c r="J1787" s="1">
        <v>0</v>
      </c>
      <c r="K1787" s="1">
        <v>482929115</v>
      </c>
      <c r="L1787" s="1">
        <v>0</v>
      </c>
      <c r="M1787" s="1">
        <v>292801852.88633603</v>
      </c>
      <c r="N1787" s="1">
        <v>10670272.6692937</v>
      </c>
      <c r="O1787" s="1">
        <v>3264813.2237646002</v>
      </c>
      <c r="P1787" s="1">
        <v>111341333.919838</v>
      </c>
      <c r="Q1787" s="1">
        <v>23318005</v>
      </c>
      <c r="R1787" s="1">
        <v>15119579</v>
      </c>
      <c r="S1787" s="1">
        <v>7399</v>
      </c>
      <c r="T1787" s="1">
        <v>49.561891395765301</v>
      </c>
      <c r="U1787" s="1">
        <v>12.966748693713299</v>
      </c>
      <c r="V1787" s="1">
        <v>67901</v>
      </c>
      <c r="W1787" s="1">
        <v>40.43</v>
      </c>
      <c r="X1787" s="1">
        <v>1.26</v>
      </c>
      <c r="Y1787" s="1">
        <v>275492145</v>
      </c>
      <c r="Z1787" s="1">
        <v>478305105.78391498</v>
      </c>
      <c r="AA1787" s="1">
        <v>1702047.2065999999</v>
      </c>
      <c r="AB1787" s="1">
        <v>246184470</v>
      </c>
      <c r="AC1787" s="1">
        <v>478305105.78391498</v>
      </c>
      <c r="AD1787" s="1">
        <v>1702047.2065999999</v>
      </c>
      <c r="AE1787" s="1">
        <v>246184470</v>
      </c>
      <c r="AF1787" s="1">
        <v>376700944.41780102</v>
      </c>
      <c r="AG1787" s="1">
        <v>1702047.2065999999</v>
      </c>
      <c r="AH1787" s="1">
        <v>246184470</v>
      </c>
      <c r="AI1787" s="1">
        <v>328887221.42198199</v>
      </c>
      <c r="AJ1787" s="1">
        <v>1702047.2065999999</v>
      </c>
      <c r="AK1787" s="1">
        <v>957994214.88633597</v>
      </c>
      <c r="AL1787" s="1">
        <v>866840631.91035295</v>
      </c>
      <c r="AM1787" s="1">
        <v>837532956.91035295</v>
      </c>
      <c r="AN1787" s="1">
        <v>735928795.54423797</v>
      </c>
      <c r="AO1787" s="1">
        <v>688115072.54841995</v>
      </c>
      <c r="AP1787" s="1">
        <v>496864200.893058</v>
      </c>
      <c r="AQ1787" s="1">
        <v>0</v>
      </c>
      <c r="AR1787" s="1">
        <v>0</v>
      </c>
      <c r="AS1787" s="1">
        <v>0</v>
      </c>
      <c r="AT1787" s="1">
        <v>0</v>
      </c>
      <c r="AU1787" s="1">
        <v>0</v>
      </c>
      <c r="AV1787" s="1">
        <v>1454858415.7793901</v>
      </c>
      <c r="AW1787" s="1">
        <v>1363704832.8034101</v>
      </c>
      <c r="AX1787" s="1">
        <v>1334397157.8034101</v>
      </c>
      <c r="AY1787" s="1">
        <v>1232792996.43729</v>
      </c>
      <c r="AZ1787" s="1">
        <v>1184979273.4414699</v>
      </c>
      <c r="BA1787" s="1">
        <v>1184979273.4414699</v>
      </c>
      <c r="BB1787" s="1">
        <v>866840631.91035295</v>
      </c>
      <c r="BC1787" s="1">
        <v>837532956.91035295</v>
      </c>
      <c r="BD1787" s="1">
        <v>735928795.54423797</v>
      </c>
      <c r="BE1787" s="1">
        <v>688115072.54841995</v>
      </c>
      <c r="BF1787" s="1">
        <v>688115072.54841995</v>
      </c>
      <c r="BG1787" t="s">
        <v>39</v>
      </c>
    </row>
    <row r="1788" spans="1:59" x14ac:dyDescent="0.25">
      <c r="A1788">
        <v>2512</v>
      </c>
      <c r="B1788" t="s">
        <v>405</v>
      </c>
      <c r="C1788">
        <v>2018</v>
      </c>
      <c r="D1788" s="2">
        <v>16059</v>
      </c>
      <c r="E1788" s="7">
        <v>106414.99</v>
      </c>
      <c r="F1788" t="s">
        <v>286</v>
      </c>
      <c r="G1788" s="2">
        <v>326</v>
      </c>
      <c r="H1788" s="1">
        <v>1910860410</v>
      </c>
      <c r="I1788" s="1">
        <v>708139794</v>
      </c>
      <c r="J1788" s="1">
        <v>0</v>
      </c>
      <c r="K1788" s="1">
        <v>524873110</v>
      </c>
      <c r="L1788" s="1">
        <v>0</v>
      </c>
      <c r="M1788" s="1">
        <v>292801852.88633603</v>
      </c>
      <c r="N1788" s="1">
        <v>10670272.6692937</v>
      </c>
      <c r="O1788" s="1">
        <v>3264813.2237646002</v>
      </c>
      <c r="P1788" s="1">
        <v>111341333.919838</v>
      </c>
      <c r="Q1788" s="1">
        <v>23318005</v>
      </c>
      <c r="R1788" s="1">
        <v>15119579</v>
      </c>
      <c r="S1788" s="1">
        <v>7399</v>
      </c>
      <c r="T1788" s="1">
        <v>50.562297115601801</v>
      </c>
      <c r="U1788" s="1">
        <v>7.4032221601472097</v>
      </c>
      <c r="V1788" s="1">
        <v>67901</v>
      </c>
      <c r="W1788" s="1">
        <v>40.43</v>
      </c>
      <c r="X1788" s="1">
        <v>1.26</v>
      </c>
      <c r="Y1788" s="1">
        <v>275492145</v>
      </c>
      <c r="Z1788" s="1">
        <v>564096882.47908199</v>
      </c>
      <c r="AA1788" s="1">
        <v>1702047.2065999999</v>
      </c>
      <c r="AB1788" s="1">
        <v>246184470</v>
      </c>
      <c r="AC1788" s="1">
        <v>564096882.47908199</v>
      </c>
      <c r="AD1788" s="1">
        <v>1702047.2065999999</v>
      </c>
      <c r="AE1788" s="1">
        <v>246184470</v>
      </c>
      <c r="AF1788" s="1">
        <v>444268367.20619601</v>
      </c>
      <c r="AG1788" s="1">
        <v>1702047.2065999999</v>
      </c>
      <c r="AH1788" s="1">
        <v>246184470</v>
      </c>
      <c r="AI1788" s="1">
        <v>387878477.66601503</v>
      </c>
      <c r="AJ1788" s="1">
        <v>1702047.2065999999</v>
      </c>
      <c r="AK1788" s="1">
        <v>1000941646.88633</v>
      </c>
      <c r="AL1788" s="1">
        <v>952632408.60551906</v>
      </c>
      <c r="AM1788" s="1">
        <v>923324733.60551906</v>
      </c>
      <c r="AN1788" s="1">
        <v>803496218.33263397</v>
      </c>
      <c r="AO1788" s="1">
        <v>747106328.79245305</v>
      </c>
      <c r="AP1788" s="1">
        <v>538808195.89305794</v>
      </c>
      <c r="AQ1788" s="1">
        <v>0</v>
      </c>
      <c r="AR1788" s="1">
        <v>0</v>
      </c>
      <c r="AS1788" s="1">
        <v>0</v>
      </c>
      <c r="AT1788" s="1">
        <v>0</v>
      </c>
      <c r="AU1788" s="1">
        <v>0</v>
      </c>
      <c r="AV1788" s="1">
        <v>1539749842.7793901</v>
      </c>
      <c r="AW1788" s="1">
        <v>1491440604.49857</v>
      </c>
      <c r="AX1788" s="1">
        <v>1462132929.49857</v>
      </c>
      <c r="AY1788" s="1">
        <v>1342304414.2256899</v>
      </c>
      <c r="AZ1788" s="1">
        <v>1285914524.6855099</v>
      </c>
      <c r="BA1788" s="1">
        <v>1285914524.6855099</v>
      </c>
      <c r="BB1788" s="1">
        <v>952632408.60551906</v>
      </c>
      <c r="BC1788" s="1">
        <v>923324733.60551906</v>
      </c>
      <c r="BD1788" s="1">
        <v>803496218.33263397</v>
      </c>
      <c r="BE1788" s="1">
        <v>747106328.79245305</v>
      </c>
      <c r="BF1788" s="1">
        <v>747106328.79245305</v>
      </c>
      <c r="BG1788" t="s">
        <v>39</v>
      </c>
    </row>
    <row r="1789" spans="1:59" x14ac:dyDescent="0.25">
      <c r="A1789">
        <v>2512</v>
      </c>
      <c r="B1789" t="s">
        <v>405</v>
      </c>
      <c r="C1789">
        <v>2019</v>
      </c>
      <c r="D1789" s="2">
        <v>16059</v>
      </c>
      <c r="E1789" s="7">
        <v>106414.99</v>
      </c>
      <c r="F1789" t="s">
        <v>286</v>
      </c>
      <c r="G1789" s="2">
        <v>326</v>
      </c>
      <c r="H1789" s="1">
        <v>1910860410</v>
      </c>
      <c r="I1789" s="1">
        <v>676597835</v>
      </c>
      <c r="J1789" s="1">
        <v>0</v>
      </c>
      <c r="K1789" s="1">
        <v>490249082</v>
      </c>
      <c r="L1789" s="1">
        <v>0</v>
      </c>
      <c r="M1789" s="1">
        <v>292801852.88633603</v>
      </c>
      <c r="N1789" s="1">
        <v>10670272.6692937</v>
      </c>
      <c r="O1789" s="1">
        <v>3264813.2237646002</v>
      </c>
      <c r="P1789" s="1">
        <v>111341333.919838</v>
      </c>
      <c r="Q1789" s="1">
        <v>23318005</v>
      </c>
      <c r="R1789" s="1">
        <v>15119579</v>
      </c>
      <c r="S1789" s="1">
        <v>7399</v>
      </c>
      <c r="T1789" s="1">
        <v>48.974212626774403</v>
      </c>
      <c r="U1789" s="1">
        <v>11.8288571067615</v>
      </c>
      <c r="V1789" s="1">
        <v>67901</v>
      </c>
      <c r="W1789" s="1">
        <v>40.43</v>
      </c>
      <c r="X1789" s="1">
        <v>1.26</v>
      </c>
      <c r="Y1789" s="1">
        <v>275492145</v>
      </c>
      <c r="Z1789" s="1">
        <v>485496486.406232</v>
      </c>
      <c r="AA1789" s="1">
        <v>1702047.2065999999</v>
      </c>
      <c r="AB1789" s="1">
        <v>246184470</v>
      </c>
      <c r="AC1789" s="1">
        <v>485496486.406232</v>
      </c>
      <c r="AD1789" s="1">
        <v>1702047.2065999999</v>
      </c>
      <c r="AE1789" s="1">
        <v>246184470</v>
      </c>
      <c r="AF1789" s="1">
        <v>382364693.01537102</v>
      </c>
      <c r="AG1789" s="1">
        <v>1702047.2065999999</v>
      </c>
      <c r="AH1789" s="1">
        <v>246184470</v>
      </c>
      <c r="AI1789" s="1">
        <v>333832084.36084902</v>
      </c>
      <c r="AJ1789" s="1">
        <v>1702047.2065999999</v>
      </c>
      <c r="AK1789" s="1">
        <v>969399687.88633597</v>
      </c>
      <c r="AL1789" s="1">
        <v>874032012.53267002</v>
      </c>
      <c r="AM1789" s="1">
        <v>844724337.53267002</v>
      </c>
      <c r="AN1789" s="1">
        <v>741592544.14180899</v>
      </c>
      <c r="AO1789" s="1">
        <v>693059935.48728704</v>
      </c>
      <c r="AP1789" s="1">
        <v>504184167.893058</v>
      </c>
      <c r="AQ1789" s="1">
        <v>0</v>
      </c>
      <c r="AR1789" s="1">
        <v>0</v>
      </c>
      <c r="AS1789" s="1">
        <v>0</v>
      </c>
      <c r="AT1789" s="1">
        <v>0</v>
      </c>
      <c r="AU1789" s="1">
        <v>0</v>
      </c>
      <c r="AV1789" s="1">
        <v>1473583855.7793901</v>
      </c>
      <c r="AW1789" s="1">
        <v>1378216180.42572</v>
      </c>
      <c r="AX1789" s="1">
        <v>1348908505.42572</v>
      </c>
      <c r="AY1789" s="1">
        <v>1245776712.0348599</v>
      </c>
      <c r="AZ1789" s="1">
        <v>1197244103.3803401</v>
      </c>
      <c r="BA1789" s="1">
        <v>1197244103.3803401</v>
      </c>
      <c r="BB1789" s="1">
        <v>874032012.53267002</v>
      </c>
      <c r="BC1789" s="1">
        <v>844724337.53267002</v>
      </c>
      <c r="BD1789" s="1">
        <v>741592544.14180899</v>
      </c>
      <c r="BE1789" s="1">
        <v>693059935.48728704</v>
      </c>
      <c r="BF1789" s="1">
        <v>693059935.48728704</v>
      </c>
      <c r="BG1789" t="s">
        <v>39</v>
      </c>
    </row>
    <row r="1790" spans="1:59" x14ac:dyDescent="0.25">
      <c r="A1790">
        <v>2512</v>
      </c>
      <c r="B1790" t="s">
        <v>405</v>
      </c>
      <c r="C1790">
        <v>2020</v>
      </c>
      <c r="D1790" s="2">
        <v>16059</v>
      </c>
      <c r="E1790" s="7">
        <v>106414.99</v>
      </c>
      <c r="F1790" t="s">
        <v>286</v>
      </c>
      <c r="G1790" s="2">
        <v>326</v>
      </c>
      <c r="H1790" s="1">
        <v>1910860410</v>
      </c>
      <c r="I1790" s="1">
        <v>772601407</v>
      </c>
      <c r="J1790" s="1">
        <v>0</v>
      </c>
      <c r="K1790" s="1">
        <v>292487650</v>
      </c>
      <c r="L1790" s="1">
        <v>0</v>
      </c>
      <c r="M1790" s="1">
        <v>292801852.88633603</v>
      </c>
      <c r="N1790" s="1">
        <v>10670272.6692937</v>
      </c>
      <c r="O1790" s="1">
        <v>3264813.2237646002</v>
      </c>
      <c r="P1790" s="1">
        <v>111341333.919838</v>
      </c>
      <c r="Q1790" s="1">
        <v>23318005</v>
      </c>
      <c r="R1790" s="1">
        <v>15119579</v>
      </c>
      <c r="S1790" s="1">
        <v>7399</v>
      </c>
      <c r="T1790" s="1">
        <v>53.107297188012303</v>
      </c>
      <c r="U1790" s="1">
        <v>4.6025308844131096</v>
      </c>
      <c r="V1790" s="1">
        <v>67901</v>
      </c>
      <c r="W1790" s="1">
        <v>40.43</v>
      </c>
      <c r="X1790" s="1">
        <v>1.26</v>
      </c>
      <c r="Y1790" s="1">
        <v>275492145</v>
      </c>
      <c r="Z1790" s="1">
        <v>633966031.14123702</v>
      </c>
      <c r="AA1790" s="1">
        <v>1702047.2065999999</v>
      </c>
      <c r="AB1790" s="1">
        <v>246184470</v>
      </c>
      <c r="AC1790" s="1">
        <v>633966031.14123702</v>
      </c>
      <c r="AD1790" s="1">
        <v>1702047.2065999999</v>
      </c>
      <c r="AE1790" s="1">
        <v>246184470</v>
      </c>
      <c r="AF1790" s="1">
        <v>499295532.855129</v>
      </c>
      <c r="AG1790" s="1">
        <v>1702047.2065999999</v>
      </c>
      <c r="AH1790" s="1">
        <v>246184470</v>
      </c>
      <c r="AI1790" s="1">
        <v>435921180.72048998</v>
      </c>
      <c r="AJ1790" s="1">
        <v>1702047.2065999999</v>
      </c>
      <c r="AK1790" s="1">
        <v>1065403259.88633</v>
      </c>
      <c r="AL1790" s="1">
        <v>1022501557.26767</v>
      </c>
      <c r="AM1790" s="1">
        <v>993193882.26767504</v>
      </c>
      <c r="AN1790" s="1">
        <v>858523383.98156703</v>
      </c>
      <c r="AO1790" s="1">
        <v>795149031.846928</v>
      </c>
      <c r="AP1790" s="1">
        <v>306422735.893058</v>
      </c>
      <c r="AQ1790" s="1">
        <v>0</v>
      </c>
      <c r="AR1790" s="1">
        <v>0</v>
      </c>
      <c r="AS1790" s="1">
        <v>0</v>
      </c>
      <c r="AT1790" s="1">
        <v>0</v>
      </c>
      <c r="AU1790" s="1">
        <v>0</v>
      </c>
      <c r="AV1790" s="1">
        <v>1371825995.7793901</v>
      </c>
      <c r="AW1790" s="1">
        <v>1328924293.1607299</v>
      </c>
      <c r="AX1790" s="1">
        <v>1299616618.1607299</v>
      </c>
      <c r="AY1790" s="1">
        <v>1164946119.87462</v>
      </c>
      <c r="AZ1790" s="1">
        <v>1101571767.73998</v>
      </c>
      <c r="BA1790" s="1">
        <v>1101571767.73998</v>
      </c>
      <c r="BB1790" s="1">
        <v>1022501557.26767</v>
      </c>
      <c r="BC1790" s="1">
        <v>993193882.26767504</v>
      </c>
      <c r="BD1790" s="1">
        <v>858523383.98156703</v>
      </c>
      <c r="BE1790" s="1">
        <v>795149031.846928</v>
      </c>
      <c r="BF1790" s="1">
        <v>795149031.846928</v>
      </c>
      <c r="BG1790" t="s">
        <v>39</v>
      </c>
    </row>
    <row r="1791" spans="1:59" x14ac:dyDescent="0.25">
      <c r="A1791">
        <v>2512</v>
      </c>
      <c r="B1791" t="s">
        <v>405</v>
      </c>
      <c r="C1791">
        <v>2021</v>
      </c>
      <c r="D1791" s="2">
        <v>16059</v>
      </c>
      <c r="E1791" s="7">
        <v>106414.99</v>
      </c>
      <c r="F1791" t="s">
        <v>286</v>
      </c>
      <c r="G1791" s="2">
        <v>326</v>
      </c>
      <c r="H1791" s="1">
        <v>1910860410</v>
      </c>
      <c r="I1791" s="1">
        <v>827575357</v>
      </c>
      <c r="J1791" s="1">
        <v>53491561</v>
      </c>
      <c r="K1791" s="1">
        <v>169224838</v>
      </c>
      <c r="L1791" s="1">
        <v>0</v>
      </c>
      <c r="M1791" s="1">
        <v>292801852.88633603</v>
      </c>
      <c r="N1791" s="1">
        <v>10670272.6692937</v>
      </c>
      <c r="O1791" s="1">
        <v>3264813.2237646002</v>
      </c>
      <c r="P1791" s="1">
        <v>111341333.919838</v>
      </c>
      <c r="Q1791" s="1">
        <v>23318005</v>
      </c>
      <c r="R1791" s="1">
        <v>15119579</v>
      </c>
      <c r="S1791" s="1">
        <v>7399</v>
      </c>
      <c r="T1791" s="1">
        <v>52.511875294271199</v>
      </c>
      <c r="U1791" s="1">
        <v>8.3236020153823205</v>
      </c>
      <c r="V1791" s="1">
        <v>67901</v>
      </c>
      <c r="W1791" s="1">
        <v>40.43</v>
      </c>
      <c r="X1791" s="1">
        <v>1.26</v>
      </c>
      <c r="Y1791" s="1">
        <v>275492145</v>
      </c>
      <c r="Z1791" s="1">
        <v>577548689.92169201</v>
      </c>
      <c r="AA1791" s="1">
        <v>1702047.2065999999</v>
      </c>
      <c r="AB1791" s="1">
        <v>246184470</v>
      </c>
      <c r="AC1791" s="1">
        <v>577548689.92169201</v>
      </c>
      <c r="AD1791" s="1">
        <v>1702047.2065999999</v>
      </c>
      <c r="AE1791" s="1">
        <v>246184470</v>
      </c>
      <c r="AF1791" s="1">
        <v>454862668.84856099</v>
      </c>
      <c r="AG1791" s="1">
        <v>1702047.2065999999</v>
      </c>
      <c r="AH1791" s="1">
        <v>246184470</v>
      </c>
      <c r="AI1791" s="1">
        <v>397128070.69649899</v>
      </c>
      <c r="AJ1791" s="1">
        <v>1702047.2065999999</v>
      </c>
      <c r="AK1791" s="1">
        <v>1173868770.8863299</v>
      </c>
      <c r="AL1791" s="1">
        <v>1019575777.04813</v>
      </c>
      <c r="AM1791" s="1">
        <v>990268102.04813004</v>
      </c>
      <c r="AN1791" s="1">
        <v>867582080.97499895</v>
      </c>
      <c r="AO1791" s="1">
        <v>809847482.82293701</v>
      </c>
      <c r="AP1791" s="1">
        <v>183159923.893058</v>
      </c>
      <c r="AQ1791" s="1">
        <v>0</v>
      </c>
      <c r="AR1791" s="1">
        <v>0</v>
      </c>
      <c r="AS1791" s="1">
        <v>0</v>
      </c>
      <c r="AT1791" s="1">
        <v>0</v>
      </c>
      <c r="AU1791" s="1">
        <v>0</v>
      </c>
      <c r="AV1791" s="1">
        <v>1357028694.7793901</v>
      </c>
      <c r="AW1791" s="1">
        <v>1202735700.94118</v>
      </c>
      <c r="AX1791" s="1">
        <v>1173428025.94118</v>
      </c>
      <c r="AY1791" s="1">
        <v>1050742004.86805</v>
      </c>
      <c r="AZ1791" s="1">
        <v>993007406.71599495</v>
      </c>
      <c r="BA1791" s="1">
        <v>993007406.71599495</v>
      </c>
      <c r="BB1791" s="1">
        <v>1019575777.04813</v>
      </c>
      <c r="BC1791" s="1">
        <v>990268102.04813004</v>
      </c>
      <c r="BD1791" s="1">
        <v>867582080.97499895</v>
      </c>
      <c r="BE1791" s="1">
        <v>809847482.82293701</v>
      </c>
      <c r="BF1791" s="1">
        <v>809847482.82293701</v>
      </c>
      <c r="BG1791" t="s">
        <v>39</v>
      </c>
    </row>
    <row r="1792" spans="1:59" x14ac:dyDescent="0.25">
      <c r="A1792">
        <v>2516</v>
      </c>
      <c r="B1792" t="s">
        <v>406</v>
      </c>
      <c r="C1792">
        <v>2017</v>
      </c>
      <c r="D1792" s="2">
        <v>63837</v>
      </c>
      <c r="E1792" s="7">
        <v>57929.2</v>
      </c>
      <c r="F1792" t="s">
        <v>59</v>
      </c>
      <c r="G1792" s="2">
        <v>242</v>
      </c>
      <c r="H1792" s="1">
        <v>5638722210</v>
      </c>
      <c r="I1792" s="1">
        <v>2681300000</v>
      </c>
      <c r="J1792" s="1">
        <v>250800000</v>
      </c>
      <c r="K1792" s="1">
        <v>2011200000</v>
      </c>
      <c r="L1792" s="1">
        <v>0</v>
      </c>
      <c r="M1792" s="1">
        <v>171121963.74408299</v>
      </c>
      <c r="N1792" s="1">
        <v>74222786.640000001</v>
      </c>
      <c r="O1792" s="1">
        <v>12826294.7421686</v>
      </c>
      <c r="P1792" s="1">
        <v>83410570.069744393</v>
      </c>
      <c r="Q1792" s="1">
        <v>53950332</v>
      </c>
      <c r="R1792" s="1">
        <v>20038651</v>
      </c>
      <c r="S1792" s="1">
        <v>936703</v>
      </c>
      <c r="T1792" s="1">
        <v>61.929428781341102</v>
      </c>
      <c r="U1792" s="1">
        <v>2.5608146527177098</v>
      </c>
      <c r="V1792" s="1">
        <v>1693093</v>
      </c>
      <c r="W1792" s="1">
        <v>23.29</v>
      </c>
      <c r="X1792" s="1">
        <v>1.08</v>
      </c>
      <c r="Y1792" s="1">
        <v>1095123735</v>
      </c>
      <c r="Z1792" s="1">
        <v>1741160026.43097</v>
      </c>
      <c r="AA1792" s="1">
        <v>24447924.301399998</v>
      </c>
      <c r="AB1792" s="1">
        <v>978621210</v>
      </c>
      <c r="AC1792" s="1">
        <v>1741160026.43097</v>
      </c>
      <c r="AD1792" s="1">
        <v>24447924.301399998</v>
      </c>
      <c r="AE1792" s="1">
        <v>978621210</v>
      </c>
      <c r="AF1792" s="1">
        <v>1378490238.30738</v>
      </c>
      <c r="AG1792" s="1">
        <v>24447924.301399998</v>
      </c>
      <c r="AH1792" s="1">
        <v>978621210</v>
      </c>
      <c r="AI1792" s="1">
        <v>1207822102.71981</v>
      </c>
      <c r="AJ1792" s="1">
        <v>24447924.301399998</v>
      </c>
      <c r="AK1792" s="1">
        <v>3103221963.7440801</v>
      </c>
      <c r="AL1792" s="1">
        <v>3194942255.8021202</v>
      </c>
      <c r="AM1792" s="1">
        <v>3078439730.8021202</v>
      </c>
      <c r="AN1792" s="1">
        <v>2715769942.6785302</v>
      </c>
      <c r="AO1792" s="1">
        <v>2545101807.09096</v>
      </c>
      <c r="AP1792" s="1">
        <v>2098249081.3821599</v>
      </c>
      <c r="AQ1792" s="1">
        <v>0</v>
      </c>
      <c r="AR1792" s="1">
        <v>0</v>
      </c>
      <c r="AS1792" s="1">
        <v>0</v>
      </c>
      <c r="AT1792" s="1">
        <v>0</v>
      </c>
      <c r="AU1792" s="1">
        <v>0</v>
      </c>
      <c r="AV1792" s="1">
        <v>5201471045.1262503</v>
      </c>
      <c r="AW1792" s="1">
        <v>5293191337.1842804</v>
      </c>
      <c r="AX1792" s="1">
        <v>5176688812.1842804</v>
      </c>
      <c r="AY1792" s="1">
        <v>4814019024.0607004</v>
      </c>
      <c r="AZ1792" s="1">
        <v>4643350888.4731302</v>
      </c>
      <c r="BA1792" s="1">
        <v>4643350888.4731302</v>
      </c>
      <c r="BB1792" s="1">
        <v>3194942255.8021202</v>
      </c>
      <c r="BC1792" s="1">
        <v>3078439730.8021202</v>
      </c>
      <c r="BD1792" s="1">
        <v>2715769942.6785302</v>
      </c>
      <c r="BE1792" s="1">
        <v>2545101807.09096</v>
      </c>
      <c r="BF1792" s="1">
        <v>2545101807.09096</v>
      </c>
      <c r="BG1792" t="s">
        <v>39</v>
      </c>
    </row>
    <row r="1793" spans="1:59" x14ac:dyDescent="0.25">
      <c r="A1793">
        <v>2516</v>
      </c>
      <c r="B1793" t="s">
        <v>406</v>
      </c>
      <c r="C1793">
        <v>2018</v>
      </c>
      <c r="D1793" s="2">
        <v>65982</v>
      </c>
      <c r="E1793" s="7">
        <v>57929.2</v>
      </c>
      <c r="F1793" t="s">
        <v>59</v>
      </c>
      <c r="G1793" s="2">
        <v>242</v>
      </c>
      <c r="H1793" s="1">
        <v>5828190060</v>
      </c>
      <c r="I1793" s="1">
        <v>2781000000</v>
      </c>
      <c r="J1793" s="1">
        <v>257800000</v>
      </c>
      <c r="K1793" s="1">
        <v>2104900000</v>
      </c>
      <c r="L1793" s="1">
        <v>0</v>
      </c>
      <c r="M1793" s="1">
        <v>171121963.74408299</v>
      </c>
      <c r="N1793" s="1">
        <v>74222786.640000001</v>
      </c>
      <c r="O1793" s="1">
        <v>12826294.7421686</v>
      </c>
      <c r="P1793" s="1">
        <v>83410570.069744393</v>
      </c>
      <c r="Q1793" s="1">
        <v>53950332</v>
      </c>
      <c r="R1793" s="1">
        <v>20038651</v>
      </c>
      <c r="S1793" s="1">
        <v>936703</v>
      </c>
      <c r="T1793" s="1">
        <v>60.987639767218297</v>
      </c>
      <c r="U1793" s="1">
        <v>1.89022096333108</v>
      </c>
      <c r="V1793" s="1">
        <v>1693093</v>
      </c>
      <c r="W1793" s="1">
        <v>23.29</v>
      </c>
      <c r="X1793" s="1">
        <v>1.08</v>
      </c>
      <c r="Y1793" s="1">
        <v>1131921210</v>
      </c>
      <c r="Z1793" s="1">
        <v>1733206422.2292199</v>
      </c>
      <c r="AA1793" s="1">
        <v>24447924.301399998</v>
      </c>
      <c r="AB1793" s="1">
        <v>1011504060</v>
      </c>
      <c r="AC1793" s="1">
        <v>1733206422.2292199</v>
      </c>
      <c r="AD1793" s="1">
        <v>24447924.301399998</v>
      </c>
      <c r="AE1793" s="1">
        <v>1011504060</v>
      </c>
      <c r="AF1793" s="1">
        <v>1372193306.6152699</v>
      </c>
      <c r="AG1793" s="1">
        <v>24447924.301399998</v>
      </c>
      <c r="AH1793" s="1">
        <v>1011504060</v>
      </c>
      <c r="AI1793" s="1">
        <v>1202304781.62047</v>
      </c>
      <c r="AJ1793" s="1">
        <v>24447924.301399998</v>
      </c>
      <c r="AK1793" s="1">
        <v>3209921963.7440801</v>
      </c>
      <c r="AL1793" s="1">
        <v>3230786126.6003599</v>
      </c>
      <c r="AM1793" s="1">
        <v>3110368976.6003599</v>
      </c>
      <c r="AN1793" s="1">
        <v>2749355860.9864202</v>
      </c>
      <c r="AO1793" s="1">
        <v>2579467335.9916201</v>
      </c>
      <c r="AP1793" s="1">
        <v>2191949081.3821602</v>
      </c>
      <c r="AQ1793" s="1">
        <v>0</v>
      </c>
      <c r="AR1793" s="1">
        <v>0</v>
      </c>
      <c r="AS1793" s="1">
        <v>0</v>
      </c>
      <c r="AT1793" s="1">
        <v>0</v>
      </c>
      <c r="AU1793" s="1">
        <v>0</v>
      </c>
      <c r="AV1793" s="1">
        <v>5401871045.1262503</v>
      </c>
      <c r="AW1793" s="1">
        <v>5422735207.9825296</v>
      </c>
      <c r="AX1793" s="1">
        <v>5302318057.9825296</v>
      </c>
      <c r="AY1793" s="1">
        <v>4941304942.3685799</v>
      </c>
      <c r="AZ1793" s="1">
        <v>4771416417.3737803</v>
      </c>
      <c r="BA1793" s="1">
        <v>4771416417.3737803</v>
      </c>
      <c r="BB1793" s="1">
        <v>3230786126.6003599</v>
      </c>
      <c r="BC1793" s="1">
        <v>3110368976.6003599</v>
      </c>
      <c r="BD1793" s="1">
        <v>2749355860.9864202</v>
      </c>
      <c r="BE1793" s="1">
        <v>2579467335.9916201</v>
      </c>
      <c r="BF1793" s="1">
        <v>2579467335.9916201</v>
      </c>
      <c r="BG1793" t="s">
        <v>39</v>
      </c>
    </row>
    <row r="1794" spans="1:59" x14ac:dyDescent="0.25">
      <c r="A1794">
        <v>2516</v>
      </c>
      <c r="B1794" t="s">
        <v>406</v>
      </c>
      <c r="C1794">
        <v>2019</v>
      </c>
      <c r="D1794" s="2">
        <v>65982</v>
      </c>
      <c r="E1794" s="7">
        <v>57929.2</v>
      </c>
      <c r="F1794" t="s">
        <v>59</v>
      </c>
      <c r="G1794" s="2">
        <v>242</v>
      </c>
      <c r="H1794" s="1">
        <v>5828190060</v>
      </c>
      <c r="I1794" s="1">
        <v>2736400000</v>
      </c>
      <c r="J1794" s="1">
        <v>241400000</v>
      </c>
      <c r="K1794" s="1">
        <v>2094400000</v>
      </c>
      <c r="L1794" s="1">
        <v>0</v>
      </c>
      <c r="M1794" s="1">
        <v>171121963.74408299</v>
      </c>
      <c r="N1794" s="1">
        <v>74222786.640000001</v>
      </c>
      <c r="O1794" s="1">
        <v>12826294.7421686</v>
      </c>
      <c r="P1794" s="1">
        <v>83410570.069744393</v>
      </c>
      <c r="Q1794" s="1">
        <v>53950332</v>
      </c>
      <c r="R1794" s="1">
        <v>20038651</v>
      </c>
      <c r="S1794" s="1">
        <v>936703</v>
      </c>
      <c r="T1794" s="1">
        <v>57.024251906624002</v>
      </c>
      <c r="U1794" s="1">
        <v>3.1840570926644398</v>
      </c>
      <c r="V1794" s="1">
        <v>1693093</v>
      </c>
      <c r="W1794" s="1">
        <v>23.29</v>
      </c>
      <c r="X1794" s="1">
        <v>1.08</v>
      </c>
      <c r="Y1794" s="1">
        <v>1131921210</v>
      </c>
      <c r="Z1794" s="1">
        <v>1579022795.1459899</v>
      </c>
      <c r="AA1794" s="1">
        <v>24447924.301399998</v>
      </c>
      <c r="AB1794" s="1">
        <v>1011504060</v>
      </c>
      <c r="AC1794" s="1">
        <v>1579022795.1459899</v>
      </c>
      <c r="AD1794" s="1">
        <v>24447924.301399998</v>
      </c>
      <c r="AE1794" s="1">
        <v>1011504060</v>
      </c>
      <c r="AF1794" s="1">
        <v>1250124903.0138299</v>
      </c>
      <c r="AG1794" s="1">
        <v>24447924.301399998</v>
      </c>
      <c r="AH1794" s="1">
        <v>1011504060</v>
      </c>
      <c r="AI1794" s="1">
        <v>1095349424.36341</v>
      </c>
      <c r="AJ1794" s="1">
        <v>24447924.301399998</v>
      </c>
      <c r="AK1794" s="1">
        <v>3148921963.7440801</v>
      </c>
      <c r="AL1794" s="1">
        <v>3060202499.5171299</v>
      </c>
      <c r="AM1794" s="1">
        <v>2939785349.5171299</v>
      </c>
      <c r="AN1794" s="1">
        <v>2610887457.3849802</v>
      </c>
      <c r="AO1794" s="1">
        <v>2456111978.73456</v>
      </c>
      <c r="AP1794" s="1">
        <v>2181449081.3821602</v>
      </c>
      <c r="AQ1794" s="1">
        <v>0</v>
      </c>
      <c r="AR1794" s="1">
        <v>0</v>
      </c>
      <c r="AS1794" s="1">
        <v>0</v>
      </c>
      <c r="AT1794" s="1">
        <v>0</v>
      </c>
      <c r="AU1794" s="1">
        <v>0</v>
      </c>
      <c r="AV1794" s="1">
        <v>5330371045.1262503</v>
      </c>
      <c r="AW1794" s="1">
        <v>5241651580.8992996</v>
      </c>
      <c r="AX1794" s="1">
        <v>5121234430.8992996</v>
      </c>
      <c r="AY1794" s="1">
        <v>4792336538.7671499</v>
      </c>
      <c r="AZ1794" s="1">
        <v>4637561060.1167202</v>
      </c>
      <c r="BA1794" s="1">
        <v>4637561060.1167202</v>
      </c>
      <c r="BB1794" s="1">
        <v>3060202499.5171299</v>
      </c>
      <c r="BC1794" s="1">
        <v>2939785349.5171299</v>
      </c>
      <c r="BD1794" s="1">
        <v>2610887457.3849802</v>
      </c>
      <c r="BE1794" s="1">
        <v>2456111978.73456</v>
      </c>
      <c r="BF1794" s="1">
        <v>2456111978.73456</v>
      </c>
      <c r="BG1794" t="s">
        <v>39</v>
      </c>
    </row>
    <row r="1795" spans="1:59" x14ac:dyDescent="0.25">
      <c r="A1795">
        <v>2516</v>
      </c>
      <c r="B1795" t="s">
        <v>406</v>
      </c>
      <c r="C1795">
        <v>2020</v>
      </c>
      <c r="D1795" s="2">
        <v>66393</v>
      </c>
      <c r="E1795" s="7">
        <v>57929.2</v>
      </c>
      <c r="F1795" t="s">
        <v>59</v>
      </c>
      <c r="G1795" s="2">
        <v>242</v>
      </c>
      <c r="H1795" s="1">
        <v>5864493690</v>
      </c>
      <c r="I1795" s="1">
        <v>2918900000</v>
      </c>
      <c r="J1795" s="1">
        <v>247500000</v>
      </c>
      <c r="K1795" s="1">
        <v>2042000000</v>
      </c>
      <c r="L1795" s="1">
        <v>0</v>
      </c>
      <c r="M1795" s="1">
        <v>171121963.74408299</v>
      </c>
      <c r="N1795" s="1">
        <v>74222786.640000001</v>
      </c>
      <c r="O1795" s="1">
        <v>12826294.7421686</v>
      </c>
      <c r="P1795" s="1">
        <v>83410570.069744393</v>
      </c>
      <c r="Q1795" s="1">
        <v>53950332</v>
      </c>
      <c r="R1795" s="1">
        <v>20038651</v>
      </c>
      <c r="S1795" s="1">
        <v>936703</v>
      </c>
      <c r="T1795" s="1">
        <v>56.467693111600198</v>
      </c>
      <c r="U1795" s="1">
        <v>1.4542739819122099</v>
      </c>
      <c r="V1795" s="1">
        <v>1693093</v>
      </c>
      <c r="W1795" s="1">
        <v>23.29</v>
      </c>
      <c r="X1795" s="1">
        <v>1.08</v>
      </c>
      <c r="Y1795" s="1">
        <v>1138971915</v>
      </c>
      <c r="Z1795" s="1">
        <v>1613431064.7437501</v>
      </c>
      <c r="AA1795" s="1">
        <v>24447924.301399998</v>
      </c>
      <c r="AB1795" s="1">
        <v>1017804690</v>
      </c>
      <c r="AC1795" s="1">
        <v>1613431064.7437501</v>
      </c>
      <c r="AD1795" s="1">
        <v>24447924.301399998</v>
      </c>
      <c r="AE1795" s="1">
        <v>1017804690</v>
      </c>
      <c r="AF1795" s="1">
        <v>1277366203.66257</v>
      </c>
      <c r="AG1795" s="1">
        <v>24447924.301399998</v>
      </c>
      <c r="AH1795" s="1">
        <v>1017804690</v>
      </c>
      <c r="AI1795" s="1">
        <v>1119218033.7420101</v>
      </c>
      <c r="AJ1795" s="1">
        <v>24447924.301399998</v>
      </c>
      <c r="AK1795" s="1">
        <v>3337521963.7440801</v>
      </c>
      <c r="AL1795" s="1">
        <v>3107761474.1148901</v>
      </c>
      <c r="AM1795" s="1">
        <v>2986594249.1148901</v>
      </c>
      <c r="AN1795" s="1">
        <v>2650529388.03371</v>
      </c>
      <c r="AO1795" s="1">
        <v>2492381218.1131601</v>
      </c>
      <c r="AP1795" s="1">
        <v>2129049081.3821599</v>
      </c>
      <c r="AQ1795" s="1">
        <v>0</v>
      </c>
      <c r="AR1795" s="1">
        <v>0</v>
      </c>
      <c r="AS1795" s="1">
        <v>0</v>
      </c>
      <c r="AT1795" s="1">
        <v>0</v>
      </c>
      <c r="AU1795" s="1">
        <v>0</v>
      </c>
      <c r="AV1795" s="1">
        <v>5466571045.1262503</v>
      </c>
      <c r="AW1795" s="1">
        <v>5236810555.4970598</v>
      </c>
      <c r="AX1795" s="1">
        <v>5115643330.4970598</v>
      </c>
      <c r="AY1795" s="1">
        <v>4779578469.4158802</v>
      </c>
      <c r="AZ1795" s="1">
        <v>4621430299.4953299</v>
      </c>
      <c r="BA1795" s="1">
        <v>4621430299.4953299</v>
      </c>
      <c r="BB1795" s="1">
        <v>3107761474.1148901</v>
      </c>
      <c r="BC1795" s="1">
        <v>2986594249.1148901</v>
      </c>
      <c r="BD1795" s="1">
        <v>2650529388.03371</v>
      </c>
      <c r="BE1795" s="1">
        <v>2492381218.1131601</v>
      </c>
      <c r="BF1795" s="1">
        <v>2492381218.1131601</v>
      </c>
      <c r="BG1795" t="s">
        <v>39</v>
      </c>
    </row>
    <row r="1796" spans="1:59" x14ac:dyDescent="0.25">
      <c r="A1796">
        <v>2516</v>
      </c>
      <c r="B1796" t="s">
        <v>406</v>
      </c>
      <c r="C1796">
        <v>2021</v>
      </c>
      <c r="D1796" s="2">
        <v>66393</v>
      </c>
      <c r="E1796" s="7">
        <v>57929.2</v>
      </c>
      <c r="F1796" t="s">
        <v>59</v>
      </c>
      <c r="G1796" s="2">
        <v>242</v>
      </c>
      <c r="H1796" s="1">
        <v>5864493690</v>
      </c>
      <c r="I1796" s="1">
        <v>3038900000</v>
      </c>
      <c r="J1796" s="1">
        <v>240800000</v>
      </c>
      <c r="K1796" s="1">
        <v>2069800000</v>
      </c>
      <c r="L1796" s="1">
        <v>0</v>
      </c>
      <c r="M1796" s="1">
        <v>171121963.74408299</v>
      </c>
      <c r="N1796" s="1">
        <v>74222786.640000001</v>
      </c>
      <c r="O1796" s="1">
        <v>12826294.7421686</v>
      </c>
      <c r="P1796" s="1">
        <v>83410570.069744393</v>
      </c>
      <c r="Q1796" s="1">
        <v>53950332</v>
      </c>
      <c r="R1796" s="1">
        <v>20038651</v>
      </c>
      <c r="S1796" s="1">
        <v>936703</v>
      </c>
      <c r="T1796" s="1">
        <v>59.533970163862399</v>
      </c>
      <c r="U1796" s="1">
        <v>2.2105375534757399</v>
      </c>
      <c r="V1796" s="1">
        <v>1693093</v>
      </c>
      <c r="W1796" s="1">
        <v>23.29</v>
      </c>
      <c r="X1796" s="1">
        <v>1.08</v>
      </c>
      <c r="Y1796" s="1">
        <v>1138971915</v>
      </c>
      <c r="Z1796" s="1">
        <v>1681179035.4879401</v>
      </c>
      <c r="AA1796" s="1">
        <v>24447924.301399998</v>
      </c>
      <c r="AB1796" s="1">
        <v>1017804690</v>
      </c>
      <c r="AC1796" s="1">
        <v>1681179035.4879401</v>
      </c>
      <c r="AD1796" s="1">
        <v>24447924.301399998</v>
      </c>
      <c r="AE1796" s="1">
        <v>1017804690</v>
      </c>
      <c r="AF1796" s="1">
        <v>1331002810.82006</v>
      </c>
      <c r="AG1796" s="1">
        <v>24447924.301399998</v>
      </c>
      <c r="AH1796" s="1">
        <v>1017804690</v>
      </c>
      <c r="AI1796" s="1">
        <v>1166213999.2116399</v>
      </c>
      <c r="AJ1796" s="1">
        <v>24447924.301399998</v>
      </c>
      <c r="AK1796" s="1">
        <v>3450821963.7440801</v>
      </c>
      <c r="AL1796" s="1">
        <v>3168809444.8590899</v>
      </c>
      <c r="AM1796" s="1">
        <v>3047642219.8590899</v>
      </c>
      <c r="AN1796" s="1">
        <v>2697465995.1911998</v>
      </c>
      <c r="AO1796" s="1">
        <v>2532677183.5827899</v>
      </c>
      <c r="AP1796" s="1">
        <v>2156849081.3821602</v>
      </c>
      <c r="AQ1796" s="1">
        <v>0</v>
      </c>
      <c r="AR1796" s="1">
        <v>0</v>
      </c>
      <c r="AS1796" s="1">
        <v>0</v>
      </c>
      <c r="AT1796" s="1">
        <v>0</v>
      </c>
      <c r="AU1796" s="1">
        <v>0</v>
      </c>
      <c r="AV1796" s="1">
        <v>5607671045.1262503</v>
      </c>
      <c r="AW1796" s="1">
        <v>5325658526.24125</v>
      </c>
      <c r="AX1796" s="1">
        <v>5204491301.24125</v>
      </c>
      <c r="AY1796" s="1">
        <v>4854315076.57337</v>
      </c>
      <c r="AZ1796" s="1">
        <v>4689526264.9649601</v>
      </c>
      <c r="BA1796" s="1">
        <v>4689526264.9649601</v>
      </c>
      <c r="BB1796" s="1">
        <v>3168809444.8590899</v>
      </c>
      <c r="BC1796" s="1">
        <v>3047642219.8590899</v>
      </c>
      <c r="BD1796" s="1">
        <v>2697465995.1911998</v>
      </c>
      <c r="BE1796" s="1">
        <v>2532677183.5827899</v>
      </c>
      <c r="BF1796" s="1">
        <v>2532677183.5827899</v>
      </c>
      <c r="BG1796" t="s">
        <v>39</v>
      </c>
    </row>
    <row r="1797" spans="1:59" x14ac:dyDescent="0.25">
      <c r="A1797">
        <v>2523</v>
      </c>
      <c r="B1797" t="s">
        <v>407</v>
      </c>
      <c r="C1797">
        <v>2017</v>
      </c>
      <c r="D1797" s="2">
        <v>30964</v>
      </c>
      <c r="E1797" s="7">
        <v>68981.25</v>
      </c>
      <c r="F1797" t="s">
        <v>47</v>
      </c>
      <c r="G1797" s="2">
        <v>165</v>
      </c>
      <c r="H1797" s="1">
        <v>1864806900</v>
      </c>
      <c r="I1797" s="1">
        <v>795380000</v>
      </c>
      <c r="J1797" s="1">
        <v>22890000</v>
      </c>
      <c r="K1797" s="1">
        <v>164430000</v>
      </c>
      <c r="L1797" s="1">
        <v>0</v>
      </c>
      <c r="M1797" s="1">
        <v>186554698.93378201</v>
      </c>
      <c r="N1797" s="1">
        <v>44782556.705972202</v>
      </c>
      <c r="O1797" s="1">
        <v>30749621.274000298</v>
      </c>
      <c r="P1797" s="1">
        <v>122397450.380456</v>
      </c>
      <c r="Q1797" s="1">
        <v>32829024</v>
      </c>
      <c r="R1797" s="1">
        <v>45438277</v>
      </c>
      <c r="S1797" s="1">
        <v>142045</v>
      </c>
      <c r="T1797" s="1">
        <v>53.204003839691602</v>
      </c>
      <c r="U1797" s="1">
        <v>10.408329117909799</v>
      </c>
      <c r="V1797" s="1">
        <v>3412278</v>
      </c>
      <c r="W1797" s="1">
        <v>38.159999999999997</v>
      </c>
      <c r="X1797" s="1">
        <v>1.1200000000000001</v>
      </c>
      <c r="Y1797" s="1">
        <v>531187420</v>
      </c>
      <c r="Z1797" s="1">
        <v>893519803.40355694</v>
      </c>
      <c r="AA1797" s="1">
        <v>90419579.776511997</v>
      </c>
      <c r="AB1797" s="1">
        <v>474678120</v>
      </c>
      <c r="AC1797" s="1">
        <v>893519803.40355694</v>
      </c>
      <c r="AD1797" s="1">
        <v>90419579.776511997</v>
      </c>
      <c r="AE1797" s="1">
        <v>474678120</v>
      </c>
      <c r="AF1797" s="1">
        <v>704447741.78568995</v>
      </c>
      <c r="AG1797" s="1">
        <v>90419579.776511997</v>
      </c>
      <c r="AH1797" s="1">
        <v>474678120</v>
      </c>
      <c r="AI1797" s="1">
        <v>615472653.965518</v>
      </c>
      <c r="AJ1797" s="1">
        <v>90419579.776511997</v>
      </c>
      <c r="AK1797" s="1">
        <v>1004824698.93378</v>
      </c>
      <c r="AL1797" s="1">
        <v>1660414253.5605199</v>
      </c>
      <c r="AM1797" s="1">
        <v>1603904953.5605199</v>
      </c>
      <c r="AN1797" s="1">
        <v>1414832891.9426501</v>
      </c>
      <c r="AO1797" s="1">
        <v>1325857804.1224799</v>
      </c>
      <c r="AP1797" s="1">
        <v>239962177.979972</v>
      </c>
      <c r="AQ1797" s="1">
        <v>0</v>
      </c>
      <c r="AR1797" s="1">
        <v>0</v>
      </c>
      <c r="AS1797" s="1">
        <v>0</v>
      </c>
      <c r="AT1797" s="1">
        <v>0</v>
      </c>
      <c r="AU1797" s="1">
        <v>0</v>
      </c>
      <c r="AV1797" s="1">
        <v>1244786876.9137499</v>
      </c>
      <c r="AW1797" s="1">
        <v>1900376431.5404899</v>
      </c>
      <c r="AX1797" s="1">
        <v>1843867131.5404899</v>
      </c>
      <c r="AY1797" s="1">
        <v>1654795069.9226301</v>
      </c>
      <c r="AZ1797" s="1">
        <v>1565819982.1024499</v>
      </c>
      <c r="BA1797" s="1">
        <v>1565819982.1024499</v>
      </c>
      <c r="BB1797" s="1">
        <v>1660414253.5605199</v>
      </c>
      <c r="BC1797" s="1">
        <v>1603904953.5605199</v>
      </c>
      <c r="BD1797" s="1">
        <v>1414832891.9426501</v>
      </c>
      <c r="BE1797" s="1">
        <v>1325857804.1224799</v>
      </c>
      <c r="BF1797" s="1">
        <v>1325857804.1224799</v>
      </c>
      <c r="BG1797" t="s">
        <v>39</v>
      </c>
    </row>
    <row r="1798" spans="1:59" x14ac:dyDescent="0.25">
      <c r="A1798">
        <v>2523</v>
      </c>
      <c r="B1798" t="s">
        <v>407</v>
      </c>
      <c r="C1798">
        <v>2018</v>
      </c>
      <c r="D1798" s="2">
        <v>31019</v>
      </c>
      <c r="E1798" s="7">
        <v>68981.25</v>
      </c>
      <c r="F1798" t="s">
        <v>47</v>
      </c>
      <c r="G1798" s="2">
        <v>165</v>
      </c>
      <c r="H1798" s="1">
        <v>1868119275</v>
      </c>
      <c r="I1798" s="1">
        <v>933480000</v>
      </c>
      <c r="J1798" s="1">
        <v>17760000</v>
      </c>
      <c r="K1798" s="1">
        <v>167770000</v>
      </c>
      <c r="L1798" s="1">
        <v>0</v>
      </c>
      <c r="M1798" s="1">
        <v>186554698.93378201</v>
      </c>
      <c r="N1798" s="1">
        <v>44782556.705972202</v>
      </c>
      <c r="O1798" s="1">
        <v>30749621.274000298</v>
      </c>
      <c r="P1798" s="1">
        <v>122397450.380456</v>
      </c>
      <c r="Q1798" s="1">
        <v>32829024</v>
      </c>
      <c r="R1798" s="1">
        <v>45438277</v>
      </c>
      <c r="S1798" s="1">
        <v>142045</v>
      </c>
      <c r="T1798" s="1">
        <v>55.000870217417699</v>
      </c>
      <c r="U1798" s="1">
        <v>8.2964135243787407</v>
      </c>
      <c r="V1798" s="1">
        <v>3412278</v>
      </c>
      <c r="W1798" s="1">
        <v>38.159999999999997</v>
      </c>
      <c r="X1798" s="1">
        <v>1.1200000000000001</v>
      </c>
      <c r="Y1798" s="1">
        <v>532130945</v>
      </c>
      <c r="Z1798" s="1">
        <v>975130249.34723198</v>
      </c>
      <c r="AA1798" s="1">
        <v>90419579.776511997</v>
      </c>
      <c r="AB1798" s="1">
        <v>475521270</v>
      </c>
      <c r="AC1798" s="1">
        <v>975130249.34723198</v>
      </c>
      <c r="AD1798" s="1">
        <v>90419579.776511997</v>
      </c>
      <c r="AE1798" s="1">
        <v>475521270</v>
      </c>
      <c r="AF1798" s="1">
        <v>768789118.58803499</v>
      </c>
      <c r="AG1798" s="1">
        <v>90419579.776511997</v>
      </c>
      <c r="AH1798" s="1">
        <v>475521270</v>
      </c>
      <c r="AI1798" s="1">
        <v>671687409.995471</v>
      </c>
      <c r="AJ1798" s="1">
        <v>90419579.776511997</v>
      </c>
      <c r="AK1798" s="1">
        <v>1137794698.93378</v>
      </c>
      <c r="AL1798" s="1">
        <v>1737838224.5042</v>
      </c>
      <c r="AM1798" s="1">
        <v>1681228549.5042</v>
      </c>
      <c r="AN1798" s="1">
        <v>1474887418.7449999</v>
      </c>
      <c r="AO1798" s="1">
        <v>1377785710.1524301</v>
      </c>
      <c r="AP1798" s="1">
        <v>243302177.979972</v>
      </c>
      <c r="AQ1798" s="1">
        <v>0</v>
      </c>
      <c r="AR1798" s="1">
        <v>0</v>
      </c>
      <c r="AS1798" s="1">
        <v>0</v>
      </c>
      <c r="AT1798" s="1">
        <v>0</v>
      </c>
      <c r="AU1798" s="1">
        <v>0</v>
      </c>
      <c r="AV1798" s="1">
        <v>1381096876.9137499</v>
      </c>
      <c r="AW1798" s="1">
        <v>1981140402.48417</v>
      </c>
      <c r="AX1798" s="1">
        <v>1924530727.48417</v>
      </c>
      <c r="AY1798" s="1">
        <v>1718189596.7249701</v>
      </c>
      <c r="AZ1798" s="1">
        <v>1621087888.13241</v>
      </c>
      <c r="BA1798" s="1">
        <v>1621087888.13241</v>
      </c>
      <c r="BB1798" s="1">
        <v>1737838224.5042</v>
      </c>
      <c r="BC1798" s="1">
        <v>1681228549.5042</v>
      </c>
      <c r="BD1798" s="1">
        <v>1474887418.7449999</v>
      </c>
      <c r="BE1798" s="1">
        <v>1377785710.1524301</v>
      </c>
      <c r="BF1798" s="1">
        <v>1377785710.1524301</v>
      </c>
      <c r="BG1798" t="s">
        <v>39</v>
      </c>
    </row>
    <row r="1799" spans="1:59" x14ac:dyDescent="0.25">
      <c r="A1799">
        <v>2523</v>
      </c>
      <c r="B1799" t="s">
        <v>407</v>
      </c>
      <c r="C1799">
        <v>2019</v>
      </c>
      <c r="D1799" s="2">
        <v>31019</v>
      </c>
      <c r="E1799" s="7">
        <v>68981.25</v>
      </c>
      <c r="F1799" t="s">
        <v>47</v>
      </c>
      <c r="G1799" s="2">
        <v>165</v>
      </c>
      <c r="H1799" s="1">
        <v>1868119275</v>
      </c>
      <c r="I1799" s="1">
        <v>906510000</v>
      </c>
      <c r="J1799" s="1">
        <v>34810000</v>
      </c>
      <c r="K1799" s="1">
        <v>163570000</v>
      </c>
      <c r="L1799" s="1">
        <v>0</v>
      </c>
      <c r="M1799" s="1">
        <v>186554698.93378201</v>
      </c>
      <c r="N1799" s="1">
        <v>44782556.705972202</v>
      </c>
      <c r="O1799" s="1">
        <v>30749621.274000298</v>
      </c>
      <c r="P1799" s="1">
        <v>122397450.380456</v>
      </c>
      <c r="Q1799" s="1">
        <v>32829024</v>
      </c>
      <c r="R1799" s="1">
        <v>45438277</v>
      </c>
      <c r="S1799" s="1">
        <v>142045</v>
      </c>
      <c r="T1799" s="1">
        <v>49.358546119855298</v>
      </c>
      <c r="U1799" s="1">
        <v>11.061952521832399</v>
      </c>
      <c r="V1799" s="1">
        <v>3412278</v>
      </c>
      <c r="W1799" s="1">
        <v>38.159999999999997</v>
      </c>
      <c r="X1799" s="1">
        <v>1.1200000000000001</v>
      </c>
      <c r="Y1799" s="1">
        <v>532130945</v>
      </c>
      <c r="Z1799" s="1">
        <v>799584654.41169798</v>
      </c>
      <c r="AA1799" s="1">
        <v>90419579.776511997</v>
      </c>
      <c r="AB1799" s="1">
        <v>475521270</v>
      </c>
      <c r="AC1799" s="1">
        <v>799584654.41169798</v>
      </c>
      <c r="AD1799" s="1">
        <v>90419579.776511997</v>
      </c>
      <c r="AE1799" s="1">
        <v>475521270</v>
      </c>
      <c r="AF1799" s="1">
        <v>630389614.22147</v>
      </c>
      <c r="AG1799" s="1">
        <v>90419579.776511997</v>
      </c>
      <c r="AH1799" s="1">
        <v>475521270</v>
      </c>
      <c r="AI1799" s="1">
        <v>550768418.837834</v>
      </c>
      <c r="AJ1799" s="1">
        <v>90419579.776511997</v>
      </c>
      <c r="AK1799" s="1">
        <v>1127874698.93378</v>
      </c>
      <c r="AL1799" s="1">
        <v>1579342629.56866</v>
      </c>
      <c r="AM1799" s="1">
        <v>1522732954.56866</v>
      </c>
      <c r="AN1799" s="1">
        <v>1353537914.3784299</v>
      </c>
      <c r="AO1799" s="1">
        <v>1273916718.9948001</v>
      </c>
      <c r="AP1799" s="1">
        <v>239102177.979972</v>
      </c>
      <c r="AQ1799" s="1">
        <v>0</v>
      </c>
      <c r="AR1799" s="1">
        <v>0</v>
      </c>
      <c r="AS1799" s="1">
        <v>0</v>
      </c>
      <c r="AT1799" s="1">
        <v>0</v>
      </c>
      <c r="AU1799" s="1">
        <v>0</v>
      </c>
      <c r="AV1799" s="1">
        <v>1366976876.9137499</v>
      </c>
      <c r="AW1799" s="1">
        <v>1818444807.54863</v>
      </c>
      <c r="AX1799" s="1">
        <v>1761835132.54863</v>
      </c>
      <c r="AY1799" s="1">
        <v>1592640092.3584099</v>
      </c>
      <c r="AZ1799" s="1">
        <v>1513018896.9747701</v>
      </c>
      <c r="BA1799" s="1">
        <v>1513018896.9747701</v>
      </c>
      <c r="BB1799" s="1">
        <v>1579342629.56866</v>
      </c>
      <c r="BC1799" s="1">
        <v>1522732954.56866</v>
      </c>
      <c r="BD1799" s="1">
        <v>1353537914.3784299</v>
      </c>
      <c r="BE1799" s="1">
        <v>1273916718.9948001</v>
      </c>
      <c r="BF1799" s="1">
        <v>1273916718.9948001</v>
      </c>
      <c r="BG1799" t="s">
        <v>39</v>
      </c>
    </row>
    <row r="1800" spans="1:59" x14ac:dyDescent="0.25">
      <c r="A1800">
        <v>2523</v>
      </c>
      <c r="B1800" t="s">
        <v>407</v>
      </c>
      <c r="C1800">
        <v>2020</v>
      </c>
      <c r="D1800" s="2">
        <v>30910</v>
      </c>
      <c r="E1800" s="7">
        <v>68981.25</v>
      </c>
      <c r="F1800" t="s">
        <v>47</v>
      </c>
      <c r="G1800" s="2">
        <v>165</v>
      </c>
      <c r="H1800" s="1">
        <v>1861554750</v>
      </c>
      <c r="I1800" s="1">
        <v>922372414.10000002</v>
      </c>
      <c r="J1800" s="1">
        <v>27019890.770999901</v>
      </c>
      <c r="K1800" s="1">
        <v>297650811.69999999</v>
      </c>
      <c r="L1800" s="1">
        <v>14997292.275</v>
      </c>
      <c r="M1800" s="1">
        <v>186554698.93378201</v>
      </c>
      <c r="N1800" s="1">
        <v>44782556.705972202</v>
      </c>
      <c r="O1800" s="1">
        <v>30749621.274000298</v>
      </c>
      <c r="P1800" s="1">
        <v>122397450.380456</v>
      </c>
      <c r="Q1800" s="1">
        <v>32829024</v>
      </c>
      <c r="R1800" s="1">
        <v>45438277</v>
      </c>
      <c r="S1800" s="1">
        <v>142045</v>
      </c>
      <c r="T1800" s="1">
        <v>50.645540650000001</v>
      </c>
      <c r="U1800" s="1">
        <v>4.71011186514143</v>
      </c>
      <c r="V1800" s="1">
        <v>3412278</v>
      </c>
      <c r="W1800" s="1">
        <v>38.159999999999997</v>
      </c>
      <c r="X1800" s="1">
        <v>1.1200000000000001</v>
      </c>
      <c r="Y1800" s="1">
        <v>530261050</v>
      </c>
      <c r="Z1800" s="1">
        <v>959073914.921</v>
      </c>
      <c r="AA1800" s="1">
        <v>90419579.776511997</v>
      </c>
      <c r="AB1800" s="1">
        <v>473850300</v>
      </c>
      <c r="AC1800" s="1">
        <v>959073914.921</v>
      </c>
      <c r="AD1800" s="1">
        <v>90419579.776511997</v>
      </c>
      <c r="AE1800" s="1">
        <v>473850300</v>
      </c>
      <c r="AF1800" s="1">
        <v>756130363.30938196</v>
      </c>
      <c r="AG1800" s="1">
        <v>90419579.776511997</v>
      </c>
      <c r="AH1800" s="1">
        <v>473850300</v>
      </c>
      <c r="AI1800" s="1">
        <v>660627515.49215102</v>
      </c>
      <c r="AJ1800" s="1">
        <v>90419579.776511997</v>
      </c>
      <c r="AK1800" s="1">
        <v>1135947003.80478</v>
      </c>
      <c r="AL1800" s="1">
        <v>1729171885.8489599</v>
      </c>
      <c r="AM1800" s="1">
        <v>1672761135.8489599</v>
      </c>
      <c r="AN1800" s="1">
        <v>1469817584.23735</v>
      </c>
      <c r="AO1800" s="1">
        <v>1374314736.42011</v>
      </c>
      <c r="AP1800" s="1">
        <v>388180281.95497203</v>
      </c>
      <c r="AQ1800" s="1">
        <v>0</v>
      </c>
      <c r="AR1800" s="1">
        <v>0</v>
      </c>
      <c r="AS1800" s="1">
        <v>0</v>
      </c>
      <c r="AT1800" s="1">
        <v>0</v>
      </c>
      <c r="AU1800" s="1">
        <v>0</v>
      </c>
      <c r="AV1800" s="1">
        <v>1524127285.7597499</v>
      </c>
      <c r="AW1800" s="1">
        <v>2117352167.8039401</v>
      </c>
      <c r="AX1800" s="1">
        <v>2060941417.8039401</v>
      </c>
      <c r="AY1800" s="1">
        <v>1857997866.1923201</v>
      </c>
      <c r="AZ1800" s="1">
        <v>1762495018.3750899</v>
      </c>
      <c r="BA1800" s="1">
        <v>1762495018.3750899</v>
      </c>
      <c r="BB1800" s="1">
        <v>1729171885.8489599</v>
      </c>
      <c r="BC1800" s="1">
        <v>1672761135.8489599</v>
      </c>
      <c r="BD1800" s="1">
        <v>1469817584.23735</v>
      </c>
      <c r="BE1800" s="1">
        <v>1374314736.42011</v>
      </c>
      <c r="BF1800" s="1">
        <v>1374314736.42011</v>
      </c>
      <c r="BG1800" t="s">
        <v>39</v>
      </c>
    </row>
    <row r="1801" spans="1:59" x14ac:dyDescent="0.25">
      <c r="A1801">
        <v>2523</v>
      </c>
      <c r="B1801" t="s">
        <v>407</v>
      </c>
      <c r="C1801">
        <v>2021</v>
      </c>
      <c r="D1801" s="2">
        <v>30910</v>
      </c>
      <c r="E1801" s="7">
        <v>68981.25</v>
      </c>
      <c r="F1801" t="s">
        <v>47</v>
      </c>
      <c r="G1801" s="2">
        <v>165</v>
      </c>
      <c r="H1801" s="1">
        <v>1861554750</v>
      </c>
      <c r="I1801" s="1">
        <v>919522195.39999998</v>
      </c>
      <c r="J1801" s="1">
        <v>29570326.550000001</v>
      </c>
      <c r="K1801" s="1">
        <v>231861234.19999999</v>
      </c>
      <c r="L1801" s="1">
        <v>16630457.49</v>
      </c>
      <c r="M1801" s="1">
        <v>186554698.93378201</v>
      </c>
      <c r="N1801" s="1">
        <v>44782556.705972202</v>
      </c>
      <c r="O1801" s="1">
        <v>30749621.274000298</v>
      </c>
      <c r="P1801" s="1">
        <v>122397450.380456</v>
      </c>
      <c r="Q1801" s="1">
        <v>32829024</v>
      </c>
      <c r="R1801" s="1">
        <v>45438277</v>
      </c>
      <c r="S1801" s="1">
        <v>142045</v>
      </c>
      <c r="T1801" s="1">
        <v>52.456128978861003</v>
      </c>
      <c r="U1801" s="1">
        <v>7.6863406843281199</v>
      </c>
      <c r="V1801" s="1">
        <v>3412278</v>
      </c>
      <c r="W1801" s="1">
        <v>38.159999999999997</v>
      </c>
      <c r="X1801" s="1">
        <v>1.1200000000000001</v>
      </c>
      <c r="Y1801" s="1">
        <v>530261050</v>
      </c>
      <c r="Z1801" s="1">
        <v>934736809.16145599</v>
      </c>
      <c r="AA1801" s="1">
        <v>90419579.776511997</v>
      </c>
      <c r="AB1801" s="1">
        <v>473850300</v>
      </c>
      <c r="AC1801" s="1">
        <v>934736809.16145599</v>
      </c>
      <c r="AD1801" s="1">
        <v>90419579.776511997</v>
      </c>
      <c r="AE1801" s="1">
        <v>473850300</v>
      </c>
      <c r="AF1801" s="1">
        <v>736943078.22783697</v>
      </c>
      <c r="AG1801" s="1">
        <v>90419579.776511997</v>
      </c>
      <c r="AH1801" s="1">
        <v>473850300</v>
      </c>
      <c r="AI1801" s="1">
        <v>643863675.43554604</v>
      </c>
      <c r="AJ1801" s="1">
        <v>90419579.776511997</v>
      </c>
      <c r="AK1801" s="1">
        <v>1135647220.88378</v>
      </c>
      <c r="AL1801" s="1">
        <v>1707385215.8684199</v>
      </c>
      <c r="AM1801" s="1">
        <v>1650974465.8684199</v>
      </c>
      <c r="AN1801" s="1">
        <v>1453180734.9347999</v>
      </c>
      <c r="AO1801" s="1">
        <v>1360101332.1425099</v>
      </c>
      <c r="AP1801" s="1">
        <v>324023869.669972</v>
      </c>
      <c r="AQ1801" s="1">
        <v>0</v>
      </c>
      <c r="AR1801" s="1">
        <v>0</v>
      </c>
      <c r="AS1801" s="1">
        <v>0</v>
      </c>
      <c r="AT1801" s="1">
        <v>0</v>
      </c>
      <c r="AU1801" s="1">
        <v>0</v>
      </c>
      <c r="AV1801" s="1">
        <v>1459671090.55375</v>
      </c>
      <c r="AW1801" s="1">
        <v>2031409085.5383899</v>
      </c>
      <c r="AX1801" s="1">
        <v>1974998335.5383899</v>
      </c>
      <c r="AY1801" s="1">
        <v>1777204604.6047699</v>
      </c>
      <c r="AZ1801" s="1">
        <v>1684125201.81248</v>
      </c>
      <c r="BA1801" s="1">
        <v>1684125201.81248</v>
      </c>
      <c r="BB1801" s="1">
        <v>1707385215.8684199</v>
      </c>
      <c r="BC1801" s="1">
        <v>1650974465.8684199</v>
      </c>
      <c r="BD1801" s="1">
        <v>1453180734.9347999</v>
      </c>
      <c r="BE1801" s="1">
        <v>1360101332.1425099</v>
      </c>
      <c r="BF1801" s="1">
        <v>1360101332.1425099</v>
      </c>
      <c r="BG1801" t="s">
        <v>39</v>
      </c>
    </row>
    <row r="1802" spans="1:59" x14ac:dyDescent="0.25">
      <c r="A1802">
        <v>2524</v>
      </c>
      <c r="B1802" t="s">
        <v>408</v>
      </c>
      <c r="C1802">
        <v>2017</v>
      </c>
      <c r="D1802" s="2">
        <v>72879</v>
      </c>
      <c r="E1802" s="7">
        <v>63867.65</v>
      </c>
      <c r="F1802" t="s">
        <v>47</v>
      </c>
      <c r="G1802" s="2">
        <v>284</v>
      </c>
      <c r="H1802" s="1">
        <v>7554637140</v>
      </c>
      <c r="I1802" s="1">
        <v>3193600000</v>
      </c>
      <c r="J1802" s="1">
        <v>358200000</v>
      </c>
      <c r="K1802" s="1">
        <v>1765400000</v>
      </c>
      <c r="L1802" s="1">
        <v>108900000</v>
      </c>
      <c r="M1802" s="1">
        <v>309564963.48994702</v>
      </c>
      <c r="N1802" s="1">
        <v>122941947.44036201</v>
      </c>
      <c r="O1802" s="1">
        <v>139056306.64181</v>
      </c>
      <c r="P1802" s="1">
        <v>103236772.69774599</v>
      </c>
      <c r="Q1802" s="1">
        <v>52831538</v>
      </c>
      <c r="R1802" s="1">
        <v>12657656</v>
      </c>
      <c r="S1802" s="1">
        <v>968391</v>
      </c>
      <c r="T1802" s="1">
        <v>56.692508510751097</v>
      </c>
      <c r="U1802" s="1">
        <v>3.45013129065206</v>
      </c>
      <c r="V1802" s="1">
        <v>1349091</v>
      </c>
      <c r="W1802" s="1">
        <v>27.89</v>
      </c>
      <c r="X1802" s="1">
        <v>0.98</v>
      </c>
      <c r="Y1802" s="1">
        <v>1250239245</v>
      </c>
      <c r="Z1802" s="1">
        <v>1494006913.67628</v>
      </c>
      <c r="AA1802" s="1">
        <v>23328211.753800001</v>
      </c>
      <c r="AB1802" s="1">
        <v>1117235070</v>
      </c>
      <c r="AC1802" s="1">
        <v>1494006913.67628</v>
      </c>
      <c r="AD1802" s="1">
        <v>23328211.753800001</v>
      </c>
      <c r="AE1802" s="1">
        <v>1117235070</v>
      </c>
      <c r="AF1802" s="1">
        <v>1183323400.59759</v>
      </c>
      <c r="AG1802" s="1">
        <v>23328211.753800001</v>
      </c>
      <c r="AH1802" s="1">
        <v>1117235070</v>
      </c>
      <c r="AI1802" s="1">
        <v>1037119394.44291</v>
      </c>
      <c r="AJ1802" s="1">
        <v>23328211.753800001</v>
      </c>
      <c r="AK1802" s="1">
        <v>3861364963.4899402</v>
      </c>
      <c r="AL1802" s="1">
        <v>3229011143.12783</v>
      </c>
      <c r="AM1802" s="1">
        <v>3096006968.12783</v>
      </c>
      <c r="AN1802" s="1">
        <v>2785323455.04914</v>
      </c>
      <c r="AO1802" s="1">
        <v>2639119448.8944602</v>
      </c>
      <c r="AP1802" s="1">
        <v>2136298254.08217</v>
      </c>
      <c r="AQ1802" s="1">
        <v>0</v>
      </c>
      <c r="AR1802" s="1">
        <v>0</v>
      </c>
      <c r="AS1802" s="1">
        <v>0</v>
      </c>
      <c r="AT1802" s="1">
        <v>0</v>
      </c>
      <c r="AU1802" s="1">
        <v>0</v>
      </c>
      <c r="AV1802" s="1">
        <v>5997663217.5721102</v>
      </c>
      <c r="AW1802" s="1">
        <v>5365309397.21</v>
      </c>
      <c r="AX1802" s="1">
        <v>5232305222.21</v>
      </c>
      <c r="AY1802" s="1">
        <v>4921621709.1313105</v>
      </c>
      <c r="AZ1802" s="1">
        <v>4775417702.9766302</v>
      </c>
      <c r="BA1802" s="1">
        <v>4775417702.9766302</v>
      </c>
      <c r="BB1802" s="1">
        <v>3229011143.12783</v>
      </c>
      <c r="BC1802" s="1">
        <v>3096006968.12783</v>
      </c>
      <c r="BD1802" s="1">
        <v>2785323455.04914</v>
      </c>
      <c r="BE1802" s="1">
        <v>2639119448.8944602</v>
      </c>
      <c r="BF1802" s="1">
        <v>2639119448.8944602</v>
      </c>
      <c r="BG1802" t="s">
        <v>39</v>
      </c>
    </row>
    <row r="1803" spans="1:59" x14ac:dyDescent="0.25">
      <c r="A1803">
        <v>2524</v>
      </c>
      <c r="B1803" t="s">
        <v>408</v>
      </c>
      <c r="C1803">
        <v>2018</v>
      </c>
      <c r="D1803" s="2">
        <v>74730</v>
      </c>
      <c r="E1803" s="7">
        <v>63867.65</v>
      </c>
      <c r="F1803" t="s">
        <v>47</v>
      </c>
      <c r="G1803" s="2">
        <v>284</v>
      </c>
      <c r="H1803" s="1">
        <v>7746511800</v>
      </c>
      <c r="I1803" s="1">
        <v>3252800000</v>
      </c>
      <c r="J1803" s="1">
        <v>335200000</v>
      </c>
      <c r="K1803" s="1">
        <v>1845100000</v>
      </c>
      <c r="L1803" s="1">
        <v>135300000</v>
      </c>
      <c r="M1803" s="1">
        <v>309564963.48994702</v>
      </c>
      <c r="N1803" s="1">
        <v>122941947.44036201</v>
      </c>
      <c r="O1803" s="1">
        <v>139056306.64181</v>
      </c>
      <c r="P1803" s="1">
        <v>103236772.69774599</v>
      </c>
      <c r="Q1803" s="1">
        <v>52831538</v>
      </c>
      <c r="R1803" s="1">
        <v>12657656</v>
      </c>
      <c r="S1803" s="1">
        <v>968391</v>
      </c>
      <c r="T1803" s="1">
        <v>57.388544405713901</v>
      </c>
      <c r="U1803" s="1">
        <v>3.07721569455606</v>
      </c>
      <c r="V1803" s="1">
        <v>1349091</v>
      </c>
      <c r="W1803" s="1">
        <v>27.89</v>
      </c>
      <c r="X1803" s="1">
        <v>0.98</v>
      </c>
      <c r="Y1803" s="1">
        <v>1281993150</v>
      </c>
      <c r="Z1803" s="1">
        <v>1524002210.6823599</v>
      </c>
      <c r="AA1803" s="1">
        <v>23328211.753800001</v>
      </c>
      <c r="AB1803" s="1">
        <v>1145610900</v>
      </c>
      <c r="AC1803" s="1">
        <v>1524002210.6823599</v>
      </c>
      <c r="AD1803" s="1">
        <v>23328211.753800001</v>
      </c>
      <c r="AE1803" s="1">
        <v>1145610900</v>
      </c>
      <c r="AF1803" s="1">
        <v>1207081079.71557</v>
      </c>
      <c r="AG1803" s="1">
        <v>23328211.753800001</v>
      </c>
      <c r="AH1803" s="1">
        <v>1145610900</v>
      </c>
      <c r="AI1803" s="1">
        <v>1057941723.96649</v>
      </c>
      <c r="AJ1803" s="1">
        <v>23328211.753800001</v>
      </c>
      <c r="AK1803" s="1">
        <v>3897564963.4899402</v>
      </c>
      <c r="AL1803" s="1">
        <v>3267760345.1339102</v>
      </c>
      <c r="AM1803" s="1">
        <v>3131378095.1339102</v>
      </c>
      <c r="AN1803" s="1">
        <v>2814456964.16712</v>
      </c>
      <c r="AO1803" s="1">
        <v>2665317608.4180398</v>
      </c>
      <c r="AP1803" s="1">
        <v>2242398254.08217</v>
      </c>
      <c r="AQ1803" s="1">
        <v>0</v>
      </c>
      <c r="AR1803" s="1">
        <v>0</v>
      </c>
      <c r="AS1803" s="1">
        <v>0</v>
      </c>
      <c r="AT1803" s="1">
        <v>0</v>
      </c>
      <c r="AU1803" s="1">
        <v>0</v>
      </c>
      <c r="AV1803" s="1">
        <v>6139963217.5721102</v>
      </c>
      <c r="AW1803" s="1">
        <v>5510158599.2160797</v>
      </c>
      <c r="AX1803" s="1">
        <v>5373776349.2160797</v>
      </c>
      <c r="AY1803" s="1">
        <v>5056855218.2492905</v>
      </c>
      <c r="AZ1803" s="1">
        <v>4907715862.5002098</v>
      </c>
      <c r="BA1803" s="1">
        <v>4907715862.5002098</v>
      </c>
      <c r="BB1803" s="1">
        <v>3267760345.1339102</v>
      </c>
      <c r="BC1803" s="1">
        <v>3131378095.1339102</v>
      </c>
      <c r="BD1803" s="1">
        <v>2814456964.16712</v>
      </c>
      <c r="BE1803" s="1">
        <v>2665317608.4180398</v>
      </c>
      <c r="BF1803" s="1">
        <v>2665317608.4180398</v>
      </c>
      <c r="BG1803" t="s">
        <v>39</v>
      </c>
    </row>
    <row r="1804" spans="1:59" x14ac:dyDescent="0.25">
      <c r="A1804">
        <v>2524</v>
      </c>
      <c r="B1804" t="s">
        <v>408</v>
      </c>
      <c r="C1804">
        <v>2019</v>
      </c>
      <c r="D1804" s="2">
        <v>74471</v>
      </c>
      <c r="E1804" s="7">
        <v>63867.65</v>
      </c>
      <c r="F1804" t="s">
        <v>47</v>
      </c>
      <c r="G1804" s="2">
        <v>284</v>
      </c>
      <c r="H1804" s="1">
        <v>7719663860</v>
      </c>
      <c r="I1804" s="1">
        <v>3271200000</v>
      </c>
      <c r="J1804" s="1">
        <v>343900000</v>
      </c>
      <c r="K1804" s="1">
        <v>1993700000</v>
      </c>
      <c r="L1804" s="1">
        <v>0</v>
      </c>
      <c r="M1804" s="1">
        <v>309564963.48994702</v>
      </c>
      <c r="N1804" s="1">
        <v>122941947.44036201</v>
      </c>
      <c r="O1804" s="1">
        <v>139056306.64181</v>
      </c>
      <c r="P1804" s="1">
        <v>103236772.69774599</v>
      </c>
      <c r="Q1804" s="1">
        <v>52831538</v>
      </c>
      <c r="R1804" s="1">
        <v>12657656</v>
      </c>
      <c r="S1804" s="1">
        <v>968391</v>
      </c>
      <c r="T1804" s="1">
        <v>53.923920799653501</v>
      </c>
      <c r="U1804" s="1">
        <v>3.71093308713073</v>
      </c>
      <c r="V1804" s="1">
        <v>1349091</v>
      </c>
      <c r="W1804" s="1">
        <v>27.89</v>
      </c>
      <c r="X1804" s="1">
        <v>0.98</v>
      </c>
      <c r="Y1804" s="1">
        <v>1277550005</v>
      </c>
      <c r="Z1804" s="1">
        <v>1409000775.6177299</v>
      </c>
      <c r="AA1804" s="1">
        <v>23328211.753800001</v>
      </c>
      <c r="AB1804" s="1">
        <v>1141640430</v>
      </c>
      <c r="AC1804" s="1">
        <v>1409000775.6177299</v>
      </c>
      <c r="AD1804" s="1">
        <v>23328211.753800001</v>
      </c>
      <c r="AE1804" s="1">
        <v>1141640430</v>
      </c>
      <c r="AF1804" s="1">
        <v>1115994560.6582899</v>
      </c>
      <c r="AG1804" s="1">
        <v>23328211.753800001</v>
      </c>
      <c r="AH1804" s="1">
        <v>1141640430</v>
      </c>
      <c r="AI1804" s="1">
        <v>978109283.03032601</v>
      </c>
      <c r="AJ1804" s="1">
        <v>23328211.753800001</v>
      </c>
      <c r="AK1804" s="1">
        <v>3924664963.4899402</v>
      </c>
      <c r="AL1804" s="1">
        <v>3157015765.0692801</v>
      </c>
      <c r="AM1804" s="1">
        <v>3021106190.0692801</v>
      </c>
      <c r="AN1804" s="1">
        <v>2728099975.1098399</v>
      </c>
      <c r="AO1804" s="1">
        <v>2590214697.4818702</v>
      </c>
      <c r="AP1804" s="1">
        <v>2255698254.08217</v>
      </c>
      <c r="AQ1804" s="1">
        <v>0</v>
      </c>
      <c r="AR1804" s="1">
        <v>0</v>
      </c>
      <c r="AS1804" s="1">
        <v>0</v>
      </c>
      <c r="AT1804" s="1">
        <v>0</v>
      </c>
      <c r="AU1804" s="1">
        <v>0</v>
      </c>
      <c r="AV1804" s="1">
        <v>6180363217.5721102</v>
      </c>
      <c r="AW1804" s="1">
        <v>5412714019.1514502</v>
      </c>
      <c r="AX1804" s="1">
        <v>5276804444.1514502</v>
      </c>
      <c r="AY1804" s="1">
        <v>4983798229.1920099</v>
      </c>
      <c r="AZ1804" s="1">
        <v>4845912951.5640402</v>
      </c>
      <c r="BA1804" s="1">
        <v>4845912951.5640402</v>
      </c>
      <c r="BB1804" s="1">
        <v>3157015765.0692801</v>
      </c>
      <c r="BC1804" s="1">
        <v>3021106190.0692801</v>
      </c>
      <c r="BD1804" s="1">
        <v>2728099975.1098399</v>
      </c>
      <c r="BE1804" s="1">
        <v>2590214697.4818702</v>
      </c>
      <c r="BF1804" s="1">
        <v>2590214697.4818702</v>
      </c>
      <c r="BG1804" t="s">
        <v>39</v>
      </c>
    </row>
    <row r="1805" spans="1:59" x14ac:dyDescent="0.25">
      <c r="A1805">
        <v>2524</v>
      </c>
      <c r="B1805" t="s">
        <v>408</v>
      </c>
      <c r="C1805">
        <v>2020</v>
      </c>
      <c r="D1805" s="2">
        <v>74297</v>
      </c>
      <c r="E1805" s="7">
        <v>63867.65</v>
      </c>
      <c r="F1805" t="s">
        <v>47</v>
      </c>
      <c r="G1805" s="2">
        <v>284</v>
      </c>
      <c r="H1805" s="1">
        <v>7701627020</v>
      </c>
      <c r="I1805" s="1">
        <v>3679300000</v>
      </c>
      <c r="J1805" s="1">
        <v>333900000</v>
      </c>
      <c r="K1805" s="1">
        <v>1934100000</v>
      </c>
      <c r="L1805" s="1">
        <v>0</v>
      </c>
      <c r="M1805" s="1">
        <v>309564963.48994702</v>
      </c>
      <c r="N1805" s="1">
        <v>122941947.44036201</v>
      </c>
      <c r="O1805" s="1">
        <v>139056306.64181</v>
      </c>
      <c r="P1805" s="1">
        <v>103236772.69774599</v>
      </c>
      <c r="Q1805" s="1">
        <v>52831538</v>
      </c>
      <c r="R1805" s="1">
        <v>12657656</v>
      </c>
      <c r="S1805" s="1">
        <v>968391</v>
      </c>
      <c r="T1805" s="1">
        <v>55.746178202202799</v>
      </c>
      <c r="U1805" s="1">
        <v>1.40519971290058</v>
      </c>
      <c r="V1805" s="1">
        <v>1349091</v>
      </c>
      <c r="W1805" s="1">
        <v>27.89</v>
      </c>
      <c r="X1805" s="1">
        <v>0.98</v>
      </c>
      <c r="Y1805" s="1">
        <v>1274565035</v>
      </c>
      <c r="Z1805" s="1">
        <v>1524834197.8296199</v>
      </c>
      <c r="AA1805" s="1">
        <v>23328211.753800001</v>
      </c>
      <c r="AB1805" s="1">
        <v>1138973010</v>
      </c>
      <c r="AC1805" s="1">
        <v>1524834197.8296199</v>
      </c>
      <c r="AD1805" s="1">
        <v>23328211.753800001</v>
      </c>
      <c r="AE1805" s="1">
        <v>1138973010</v>
      </c>
      <c r="AF1805" s="1">
        <v>1207740052.4762299</v>
      </c>
      <c r="AG1805" s="1">
        <v>23328211.753800001</v>
      </c>
      <c r="AH1805" s="1">
        <v>1138973010</v>
      </c>
      <c r="AI1805" s="1">
        <v>1058519278.1922801</v>
      </c>
      <c r="AJ1805" s="1">
        <v>23328211.753800001</v>
      </c>
      <c r="AK1805" s="1">
        <v>4322764963.4899397</v>
      </c>
      <c r="AL1805" s="1">
        <v>3259864217.2811699</v>
      </c>
      <c r="AM1805" s="1">
        <v>3124272192.2811699</v>
      </c>
      <c r="AN1805" s="1">
        <v>2807178046.9277802</v>
      </c>
      <c r="AO1805" s="1">
        <v>2657957272.6438298</v>
      </c>
      <c r="AP1805" s="1">
        <v>2196098254.08217</v>
      </c>
      <c r="AQ1805" s="1">
        <v>0</v>
      </c>
      <c r="AR1805" s="1">
        <v>0</v>
      </c>
      <c r="AS1805" s="1">
        <v>0</v>
      </c>
      <c r="AT1805" s="1">
        <v>0</v>
      </c>
      <c r="AU1805" s="1">
        <v>0</v>
      </c>
      <c r="AV1805" s="1">
        <v>6518863217.5721102</v>
      </c>
      <c r="AW1805" s="1">
        <v>5455962471.3633404</v>
      </c>
      <c r="AX1805" s="1">
        <v>5320370446.3633404</v>
      </c>
      <c r="AY1805" s="1">
        <v>5003276301.0099497</v>
      </c>
      <c r="AZ1805" s="1">
        <v>4854055526.7259998</v>
      </c>
      <c r="BA1805" s="1">
        <v>4854055526.7259998</v>
      </c>
      <c r="BB1805" s="1">
        <v>3259864217.2811699</v>
      </c>
      <c r="BC1805" s="1">
        <v>3124272192.2811699</v>
      </c>
      <c r="BD1805" s="1">
        <v>2807178046.9277802</v>
      </c>
      <c r="BE1805" s="1">
        <v>2657957272.6438298</v>
      </c>
      <c r="BF1805" s="1">
        <v>2657957272.6438298</v>
      </c>
      <c r="BG1805" t="s">
        <v>39</v>
      </c>
    </row>
    <row r="1806" spans="1:59" x14ac:dyDescent="0.25">
      <c r="A1806">
        <v>2524</v>
      </c>
      <c r="B1806" t="s">
        <v>408</v>
      </c>
      <c r="C1806">
        <v>2021</v>
      </c>
      <c r="D1806" s="2">
        <v>74297</v>
      </c>
      <c r="E1806" s="7">
        <v>63867.65</v>
      </c>
      <c r="F1806" t="s">
        <v>47</v>
      </c>
      <c r="G1806" s="2">
        <v>284</v>
      </c>
      <c r="H1806" s="1">
        <v>7701627020</v>
      </c>
      <c r="I1806" s="1">
        <v>3535200000</v>
      </c>
      <c r="J1806" s="1">
        <v>304500000</v>
      </c>
      <c r="K1806" s="1">
        <v>1897700000</v>
      </c>
      <c r="L1806" s="1">
        <v>228600000</v>
      </c>
      <c r="M1806" s="1">
        <v>309564963.48994702</v>
      </c>
      <c r="N1806" s="1">
        <v>122941947.44036201</v>
      </c>
      <c r="O1806" s="1">
        <v>139056306.64181</v>
      </c>
      <c r="P1806" s="1">
        <v>103236772.69774599</v>
      </c>
      <c r="Q1806" s="1">
        <v>52831538</v>
      </c>
      <c r="R1806" s="1">
        <v>12657656</v>
      </c>
      <c r="S1806" s="1">
        <v>968391</v>
      </c>
      <c r="T1806" s="1">
        <v>57.432199389316601</v>
      </c>
      <c r="U1806" s="1">
        <v>3.2815703310245601</v>
      </c>
      <c r="V1806" s="1">
        <v>1349091</v>
      </c>
      <c r="W1806" s="1">
        <v>27.89</v>
      </c>
      <c r="X1806" s="1">
        <v>0.98</v>
      </c>
      <c r="Y1806" s="1">
        <v>1274565035</v>
      </c>
      <c r="Z1806" s="1">
        <v>1519492900.5248799</v>
      </c>
      <c r="AA1806" s="1">
        <v>23328211.753800001</v>
      </c>
      <c r="AB1806" s="1">
        <v>1138973010</v>
      </c>
      <c r="AC1806" s="1">
        <v>1519492900.5248799</v>
      </c>
      <c r="AD1806" s="1">
        <v>23328211.753800001</v>
      </c>
      <c r="AE1806" s="1">
        <v>1138973010</v>
      </c>
      <c r="AF1806" s="1">
        <v>1203509495.0187099</v>
      </c>
      <c r="AG1806" s="1">
        <v>23328211.753800001</v>
      </c>
      <c r="AH1806" s="1">
        <v>1138973010</v>
      </c>
      <c r="AI1806" s="1">
        <v>1054811421.83933</v>
      </c>
      <c r="AJ1806" s="1">
        <v>23328211.753800001</v>
      </c>
      <c r="AK1806" s="1">
        <v>4149264963.4899402</v>
      </c>
      <c r="AL1806" s="1">
        <v>3225122919.9764299</v>
      </c>
      <c r="AM1806" s="1">
        <v>3089530894.9764299</v>
      </c>
      <c r="AN1806" s="1">
        <v>2773547489.4702501</v>
      </c>
      <c r="AO1806" s="1">
        <v>2624849416.2908802</v>
      </c>
      <c r="AP1806" s="1">
        <v>2388298254.08217</v>
      </c>
      <c r="AQ1806" s="1">
        <v>0</v>
      </c>
      <c r="AR1806" s="1">
        <v>0</v>
      </c>
      <c r="AS1806" s="1">
        <v>0</v>
      </c>
      <c r="AT1806" s="1">
        <v>0</v>
      </c>
      <c r="AU1806" s="1">
        <v>0</v>
      </c>
      <c r="AV1806" s="1">
        <v>6537563217.5721102</v>
      </c>
      <c r="AW1806" s="1">
        <v>5613421174.0586004</v>
      </c>
      <c r="AX1806" s="1">
        <v>5477829149.0586004</v>
      </c>
      <c r="AY1806" s="1">
        <v>5161845743.5524197</v>
      </c>
      <c r="AZ1806" s="1">
        <v>5013147670.3730497</v>
      </c>
      <c r="BA1806" s="1">
        <v>5013147670.3730497</v>
      </c>
      <c r="BB1806" s="1">
        <v>3225122919.9764299</v>
      </c>
      <c r="BC1806" s="1">
        <v>3089530894.9764299</v>
      </c>
      <c r="BD1806" s="1">
        <v>2773547489.4702501</v>
      </c>
      <c r="BE1806" s="1">
        <v>2624849416.2908802</v>
      </c>
      <c r="BF1806" s="1">
        <v>2624849416.2908802</v>
      </c>
      <c r="BG1806" t="s">
        <v>39</v>
      </c>
    </row>
    <row r="1807" spans="1:59" x14ac:dyDescent="0.25">
      <c r="A1807">
        <v>2528</v>
      </c>
      <c r="B1807" t="s">
        <v>409</v>
      </c>
      <c r="C1807">
        <v>2017</v>
      </c>
      <c r="D1807" s="2">
        <v>67900</v>
      </c>
      <c r="E1807" s="7">
        <v>115473.36</v>
      </c>
      <c r="F1807" t="s">
        <v>45</v>
      </c>
      <c r="G1807" s="2">
        <v>151</v>
      </c>
      <c r="H1807" s="1">
        <v>4326973652.8000002</v>
      </c>
      <c r="I1807" s="1">
        <v>2520601970</v>
      </c>
      <c r="J1807" s="1">
        <v>182533664.90000001</v>
      </c>
      <c r="K1807" s="1">
        <v>429375115.37621999</v>
      </c>
      <c r="L1807" s="1">
        <v>1241392.2906494101</v>
      </c>
      <c r="M1807" s="1">
        <v>183321346.60671899</v>
      </c>
      <c r="N1807" s="1">
        <v>60704339.847279899</v>
      </c>
      <c r="O1807" s="1">
        <v>19570393.826000001</v>
      </c>
      <c r="P1807" s="1">
        <v>123847357.07923301</v>
      </c>
      <c r="Q1807" s="1">
        <v>44529306</v>
      </c>
      <c r="R1807" s="1">
        <v>8628939</v>
      </c>
      <c r="S1807" s="1">
        <v>1281437</v>
      </c>
      <c r="T1807" s="1">
        <v>52.649707881827197</v>
      </c>
      <c r="U1807" s="1">
        <v>2.9767492127429498</v>
      </c>
      <c r="V1807" s="1">
        <v>219107</v>
      </c>
      <c r="W1807" s="1">
        <v>26.9</v>
      </c>
      <c r="X1807" s="1">
        <v>1.02</v>
      </c>
      <c r="Y1807" s="1">
        <v>1164824500</v>
      </c>
      <c r="Z1807" s="1">
        <v>1179087887.4563401</v>
      </c>
      <c r="AA1807" s="1">
        <v>3654266.5460000001</v>
      </c>
      <c r="AB1807" s="1">
        <v>1040907000</v>
      </c>
      <c r="AC1807" s="1">
        <v>1179087887.4563401</v>
      </c>
      <c r="AD1807" s="1">
        <v>3654266.5460000001</v>
      </c>
      <c r="AE1807" s="1">
        <v>1040907000</v>
      </c>
      <c r="AF1807" s="1">
        <v>936917963.44230402</v>
      </c>
      <c r="AG1807" s="1">
        <v>3654266.5460000001</v>
      </c>
      <c r="AH1807" s="1">
        <v>1040907000</v>
      </c>
      <c r="AI1807" s="1">
        <v>822955646.25922894</v>
      </c>
      <c r="AJ1807" s="1">
        <v>3654266.5460000001</v>
      </c>
      <c r="AK1807" s="1">
        <v>2886456981.5067101</v>
      </c>
      <c r="AL1807" s="1">
        <v>2653947675.9815698</v>
      </c>
      <c r="AM1807" s="1">
        <v>2530030175.9815698</v>
      </c>
      <c r="AN1807" s="1">
        <v>2287860251.9675298</v>
      </c>
      <c r="AO1807" s="1">
        <v>2173897934.7844601</v>
      </c>
      <c r="AP1807" s="1">
        <v>510891241.34014899</v>
      </c>
      <c r="AQ1807" s="1">
        <v>0</v>
      </c>
      <c r="AR1807" s="1">
        <v>0</v>
      </c>
      <c r="AS1807" s="1">
        <v>0</v>
      </c>
      <c r="AT1807" s="1">
        <v>0</v>
      </c>
      <c r="AU1807" s="1">
        <v>0</v>
      </c>
      <c r="AV1807" s="1">
        <v>3397348222.8468599</v>
      </c>
      <c r="AW1807" s="1">
        <v>3164838917.3217201</v>
      </c>
      <c r="AX1807" s="1">
        <v>3040921417.3217201</v>
      </c>
      <c r="AY1807" s="1">
        <v>2798751493.3076801</v>
      </c>
      <c r="AZ1807" s="1">
        <v>2684789176.1246099</v>
      </c>
      <c r="BA1807" s="1">
        <v>2684789176.1246099</v>
      </c>
      <c r="BB1807" s="1">
        <v>2653947675.9815698</v>
      </c>
      <c r="BC1807" s="1">
        <v>2530030175.9815698</v>
      </c>
      <c r="BD1807" s="1">
        <v>2287860251.9675298</v>
      </c>
      <c r="BE1807" s="1">
        <v>2173897934.7844601</v>
      </c>
      <c r="BF1807" s="1">
        <v>2173897934.7844601</v>
      </c>
      <c r="BG1807" t="s">
        <v>39</v>
      </c>
    </row>
    <row r="1808" spans="1:59" x14ac:dyDescent="0.25">
      <c r="A1808">
        <v>2528</v>
      </c>
      <c r="B1808" t="s">
        <v>409</v>
      </c>
      <c r="C1808">
        <v>2018</v>
      </c>
      <c r="D1808" s="2">
        <v>68088</v>
      </c>
      <c r="E1808" s="7">
        <v>115473.36</v>
      </c>
      <c r="F1808" t="s">
        <v>45</v>
      </c>
      <c r="G1808" s="2">
        <v>151</v>
      </c>
      <c r="H1808" s="1">
        <v>4337335272.8000002</v>
      </c>
      <c r="I1808" s="1">
        <v>2604809822</v>
      </c>
      <c r="J1808" s="1">
        <v>261704496.09599999</v>
      </c>
      <c r="K1808" s="1">
        <v>370975443.89999998</v>
      </c>
      <c r="L1808" s="1">
        <v>568519.52</v>
      </c>
      <c r="M1808" s="1">
        <v>183321346.60671899</v>
      </c>
      <c r="N1808" s="1">
        <v>60704339.847279899</v>
      </c>
      <c r="O1808" s="1">
        <v>19570393.826000001</v>
      </c>
      <c r="P1808" s="1">
        <v>123847357.07923301</v>
      </c>
      <c r="Q1808" s="1">
        <v>44529306</v>
      </c>
      <c r="R1808" s="1">
        <v>8628939</v>
      </c>
      <c r="S1808" s="1">
        <v>1281437</v>
      </c>
      <c r="T1808" s="1">
        <v>53.763267141930903</v>
      </c>
      <c r="U1808" s="1">
        <v>2.0742649795485999</v>
      </c>
      <c r="V1808" s="1">
        <v>219107</v>
      </c>
      <c r="W1808" s="1">
        <v>26.9</v>
      </c>
      <c r="X1808" s="1">
        <v>1.02</v>
      </c>
      <c r="Y1808" s="1">
        <v>1168049640</v>
      </c>
      <c r="Z1808" s="1">
        <v>1226942747.06655</v>
      </c>
      <c r="AA1808" s="1">
        <v>3654266.5460000001</v>
      </c>
      <c r="AB1808" s="1">
        <v>1043789040</v>
      </c>
      <c r="AC1808" s="1">
        <v>1226942747.06655</v>
      </c>
      <c r="AD1808" s="1">
        <v>3654266.5460000001</v>
      </c>
      <c r="AE1808" s="1">
        <v>1043789040</v>
      </c>
      <c r="AF1808" s="1">
        <v>974944032.64698696</v>
      </c>
      <c r="AG1808" s="1">
        <v>3654266.5460000001</v>
      </c>
      <c r="AH1808" s="1">
        <v>1043789040</v>
      </c>
      <c r="AI1808" s="1">
        <v>856356402.33189702</v>
      </c>
      <c r="AJ1808" s="1">
        <v>3654266.5460000001</v>
      </c>
      <c r="AK1808" s="1">
        <v>3049835664.7027102</v>
      </c>
      <c r="AL1808" s="1">
        <v>2784198506.7877798</v>
      </c>
      <c r="AM1808" s="1">
        <v>2659937906.7877798</v>
      </c>
      <c r="AN1808" s="1">
        <v>2407939192.3682199</v>
      </c>
      <c r="AO1808" s="1">
        <v>2289351562.0531301</v>
      </c>
      <c r="AP1808" s="1">
        <v>451818697.093279</v>
      </c>
      <c r="AQ1808" s="1">
        <v>0</v>
      </c>
      <c r="AR1808" s="1">
        <v>0</v>
      </c>
      <c r="AS1808" s="1">
        <v>0</v>
      </c>
      <c r="AT1808" s="1">
        <v>0</v>
      </c>
      <c r="AU1808" s="1">
        <v>0</v>
      </c>
      <c r="AV1808" s="1">
        <v>3501654361.79599</v>
      </c>
      <c r="AW1808" s="1">
        <v>3236017203.8810601</v>
      </c>
      <c r="AX1808" s="1">
        <v>3111756603.8810601</v>
      </c>
      <c r="AY1808" s="1">
        <v>2859757889.4615002</v>
      </c>
      <c r="AZ1808" s="1">
        <v>2741170259.14641</v>
      </c>
      <c r="BA1808" s="1">
        <v>2741170259.14641</v>
      </c>
      <c r="BB1808" s="1">
        <v>2784198506.7877798</v>
      </c>
      <c r="BC1808" s="1">
        <v>2659937906.7877798</v>
      </c>
      <c r="BD1808" s="1">
        <v>2407939192.3682199</v>
      </c>
      <c r="BE1808" s="1">
        <v>2289351562.0531301</v>
      </c>
      <c r="BF1808" s="1">
        <v>2289351562.0531301</v>
      </c>
      <c r="BG1808" t="s">
        <v>39</v>
      </c>
    </row>
    <row r="1809" spans="1:59" x14ac:dyDescent="0.25">
      <c r="A1809">
        <v>2528</v>
      </c>
      <c r="B1809" t="s">
        <v>409</v>
      </c>
      <c r="C1809">
        <v>2019</v>
      </c>
      <c r="D1809" s="2">
        <v>68088</v>
      </c>
      <c r="E1809" s="7">
        <v>115473.36</v>
      </c>
      <c r="F1809" t="s">
        <v>45</v>
      </c>
      <c r="G1809" s="2">
        <v>151</v>
      </c>
      <c r="H1809" s="1">
        <v>4337335272.8000002</v>
      </c>
      <c r="I1809" s="1">
        <v>2436394143.2199998</v>
      </c>
      <c r="J1809" s="1">
        <v>103362833.152</v>
      </c>
      <c r="K1809" s="1">
        <v>487774787.12</v>
      </c>
      <c r="L1809" s="1">
        <v>1914265.068</v>
      </c>
      <c r="M1809" s="1">
        <v>183321346.60671899</v>
      </c>
      <c r="N1809" s="1">
        <v>60704339.847279899</v>
      </c>
      <c r="O1809" s="1">
        <v>19570393.826000001</v>
      </c>
      <c r="P1809" s="1">
        <v>123847357.07923301</v>
      </c>
      <c r="Q1809" s="1">
        <v>44529306</v>
      </c>
      <c r="R1809" s="1">
        <v>8628939</v>
      </c>
      <c r="S1809" s="1">
        <v>1281437</v>
      </c>
      <c r="T1809" s="1">
        <v>48.3652346760976</v>
      </c>
      <c r="U1809" s="1">
        <v>5.46685201709845</v>
      </c>
      <c r="V1809" s="1">
        <v>219107</v>
      </c>
      <c r="W1809" s="1">
        <v>26.9</v>
      </c>
      <c r="X1809" s="1">
        <v>1.02</v>
      </c>
      <c r="Y1809" s="1">
        <v>1168049640</v>
      </c>
      <c r="Z1809" s="1">
        <v>1018279658.38833</v>
      </c>
      <c r="AA1809" s="1">
        <v>3654266.5460000001</v>
      </c>
      <c r="AB1809" s="1">
        <v>1043789040</v>
      </c>
      <c r="AC1809" s="1">
        <v>1018279658.38833</v>
      </c>
      <c r="AD1809" s="1">
        <v>3654266.5460000001</v>
      </c>
      <c r="AE1809" s="1">
        <v>1043789040</v>
      </c>
      <c r="AF1809" s="1">
        <v>809137735.95799994</v>
      </c>
      <c r="AG1809" s="1">
        <v>3654266.5460000001</v>
      </c>
      <c r="AH1809" s="1">
        <v>1043789040</v>
      </c>
      <c r="AI1809" s="1">
        <v>710718007.75548995</v>
      </c>
      <c r="AJ1809" s="1">
        <v>3654266.5460000001</v>
      </c>
      <c r="AK1809" s="1">
        <v>2723078322.9787102</v>
      </c>
      <c r="AL1809" s="1">
        <v>2417193755.1655598</v>
      </c>
      <c r="AM1809" s="1">
        <v>2292933155.1655598</v>
      </c>
      <c r="AN1809" s="1">
        <v>2083791232.73523</v>
      </c>
      <c r="AO1809" s="1">
        <v>1985371504.5327201</v>
      </c>
      <c r="AP1809" s="1">
        <v>569963785.86127901</v>
      </c>
      <c r="AQ1809" s="1">
        <v>0</v>
      </c>
      <c r="AR1809" s="1">
        <v>0</v>
      </c>
      <c r="AS1809" s="1">
        <v>0</v>
      </c>
      <c r="AT1809" s="1">
        <v>0</v>
      </c>
      <c r="AU1809" s="1">
        <v>0</v>
      </c>
      <c r="AV1809" s="1">
        <v>3293042108.8399901</v>
      </c>
      <c r="AW1809" s="1">
        <v>2987157541.0268402</v>
      </c>
      <c r="AX1809" s="1">
        <v>2862896941.0268402</v>
      </c>
      <c r="AY1809" s="1">
        <v>2653755018.5965099</v>
      </c>
      <c r="AZ1809" s="1">
        <v>2555335290.3940001</v>
      </c>
      <c r="BA1809" s="1">
        <v>2555335290.3940001</v>
      </c>
      <c r="BB1809" s="1">
        <v>2417193755.1655598</v>
      </c>
      <c r="BC1809" s="1">
        <v>2292933155.1655598</v>
      </c>
      <c r="BD1809" s="1">
        <v>2083791232.73523</v>
      </c>
      <c r="BE1809" s="1">
        <v>1985371504.5327201</v>
      </c>
      <c r="BF1809" s="1">
        <v>1985371504.5327201</v>
      </c>
      <c r="BG1809" t="s">
        <v>39</v>
      </c>
    </row>
    <row r="1810" spans="1:59" x14ac:dyDescent="0.25">
      <c r="A1810">
        <v>2528</v>
      </c>
      <c r="B1810" t="s">
        <v>409</v>
      </c>
      <c r="C1810">
        <v>2020</v>
      </c>
      <c r="D1810" s="2">
        <v>66600</v>
      </c>
      <c r="E1810" s="7">
        <v>115473.36</v>
      </c>
      <c r="F1810" t="s">
        <v>45</v>
      </c>
      <c r="G1810" s="2">
        <v>151</v>
      </c>
      <c r="H1810" s="1">
        <v>4255324152.8000002</v>
      </c>
      <c r="I1810" s="1">
        <v>2600298565.4745002</v>
      </c>
      <c r="J1810" s="1">
        <v>188305028.135407</v>
      </c>
      <c r="K1810" s="1">
        <v>442951130.85363299</v>
      </c>
      <c r="L1810" s="1">
        <v>1280642.7297277499</v>
      </c>
      <c r="M1810" s="1">
        <v>183321346.60671899</v>
      </c>
      <c r="N1810" s="1">
        <v>60704339.847279899</v>
      </c>
      <c r="O1810" s="1">
        <v>19570393.826000001</v>
      </c>
      <c r="P1810" s="1">
        <v>123847357.07923301</v>
      </c>
      <c r="Q1810" s="1">
        <v>44529306</v>
      </c>
      <c r="R1810" s="1">
        <v>8628939</v>
      </c>
      <c r="S1810" s="1">
        <v>1281437</v>
      </c>
      <c r="T1810" s="1">
        <v>50.0874497385323</v>
      </c>
      <c r="U1810" s="1">
        <v>2.2229120199999999</v>
      </c>
      <c r="V1810" s="1">
        <v>219107</v>
      </c>
      <c r="W1810" s="1">
        <v>26.9</v>
      </c>
      <c r="X1810" s="1">
        <v>1.02</v>
      </c>
      <c r="Y1810" s="1">
        <v>1142523000</v>
      </c>
      <c r="Z1810" s="1">
        <v>1136161367.7693701</v>
      </c>
      <c r="AA1810" s="1">
        <v>3654266.5460000001</v>
      </c>
      <c r="AB1810" s="1">
        <v>1020978000</v>
      </c>
      <c r="AC1810" s="1">
        <v>1136161367.7693701</v>
      </c>
      <c r="AD1810" s="1">
        <v>3654266.5460000001</v>
      </c>
      <c r="AE1810" s="1">
        <v>1020978000</v>
      </c>
      <c r="AF1810" s="1">
        <v>902808014.70087695</v>
      </c>
      <c r="AG1810" s="1">
        <v>3654266.5460000001</v>
      </c>
      <c r="AH1810" s="1">
        <v>1020978000</v>
      </c>
      <c r="AI1810" s="1">
        <v>792994672.080405</v>
      </c>
      <c r="AJ1810" s="1">
        <v>3654266.5460000001</v>
      </c>
      <c r="AK1810" s="1">
        <v>2971924940.21662</v>
      </c>
      <c r="AL1810" s="1">
        <v>2594491019.5300102</v>
      </c>
      <c r="AM1810" s="1">
        <v>2472946019.5300102</v>
      </c>
      <c r="AN1810" s="1">
        <v>2239592666.4615102</v>
      </c>
      <c r="AO1810" s="1">
        <v>2129779323.8410399</v>
      </c>
      <c r="AP1810" s="1">
        <v>524506507.25664002</v>
      </c>
      <c r="AQ1810" s="1">
        <v>0</v>
      </c>
      <c r="AR1810" s="1">
        <v>0</v>
      </c>
      <c r="AS1810" s="1">
        <v>0</v>
      </c>
      <c r="AT1810" s="1">
        <v>0</v>
      </c>
      <c r="AU1810" s="1">
        <v>0</v>
      </c>
      <c r="AV1810" s="1">
        <v>3496431447.4732599</v>
      </c>
      <c r="AW1810" s="1">
        <v>3118997526.7866602</v>
      </c>
      <c r="AX1810" s="1">
        <v>2997452526.7866602</v>
      </c>
      <c r="AY1810" s="1">
        <v>2764099173.7181501</v>
      </c>
      <c r="AZ1810" s="1">
        <v>2654285831.0976801</v>
      </c>
      <c r="BA1810" s="1">
        <v>2654285831.0976801</v>
      </c>
      <c r="BB1810" s="1">
        <v>2594491019.5300102</v>
      </c>
      <c r="BC1810" s="1">
        <v>2472946019.5300102</v>
      </c>
      <c r="BD1810" s="1">
        <v>2239592666.4615102</v>
      </c>
      <c r="BE1810" s="1">
        <v>2129779323.8410399</v>
      </c>
      <c r="BF1810" s="1">
        <v>2129779323.8410399</v>
      </c>
      <c r="BG1810" t="s">
        <v>39</v>
      </c>
    </row>
    <row r="1811" spans="1:59" x14ac:dyDescent="0.25">
      <c r="A1811">
        <v>2528</v>
      </c>
      <c r="B1811" t="s">
        <v>409</v>
      </c>
      <c r="C1811">
        <v>2021</v>
      </c>
      <c r="D1811" s="2">
        <v>66600</v>
      </c>
      <c r="E1811" s="7">
        <v>115473.36</v>
      </c>
      <c r="F1811" t="s">
        <v>45</v>
      </c>
      <c r="G1811" s="2">
        <v>151</v>
      </c>
      <c r="H1811" s="1">
        <v>4255324152.8000002</v>
      </c>
      <c r="I1811" s="1">
        <v>2699534151</v>
      </c>
      <c r="J1811" s="1">
        <v>114917992.40000001</v>
      </c>
      <c r="K1811" s="1">
        <v>545763778.20000005</v>
      </c>
      <c r="L1811" s="1">
        <v>0</v>
      </c>
      <c r="M1811" s="1">
        <v>183321346.60671899</v>
      </c>
      <c r="N1811" s="1">
        <v>60704339.847279899</v>
      </c>
      <c r="O1811" s="1">
        <v>19570393.826000001</v>
      </c>
      <c r="P1811" s="1">
        <v>123847357.07923301</v>
      </c>
      <c r="Q1811" s="1">
        <v>44529306</v>
      </c>
      <c r="R1811" s="1">
        <v>8628939</v>
      </c>
      <c r="S1811" s="1">
        <v>1281437</v>
      </c>
      <c r="T1811" s="1">
        <v>49.527729383780198</v>
      </c>
      <c r="U1811" s="1">
        <v>2.5180696039999999</v>
      </c>
      <c r="V1811" s="1">
        <v>219107</v>
      </c>
      <c r="W1811" s="1">
        <v>26.9</v>
      </c>
      <c r="X1811" s="1">
        <v>1.02</v>
      </c>
      <c r="Y1811" s="1">
        <v>1142523000</v>
      </c>
      <c r="Z1811" s="1">
        <v>1115869115.2069399</v>
      </c>
      <c r="AA1811" s="1">
        <v>3654266.5460000001</v>
      </c>
      <c r="AB1811" s="1">
        <v>1020978000</v>
      </c>
      <c r="AC1811" s="1">
        <v>1115869115.2069399</v>
      </c>
      <c r="AD1811" s="1">
        <v>3654266.5460000001</v>
      </c>
      <c r="AE1811" s="1">
        <v>1020978000</v>
      </c>
      <c r="AF1811" s="1">
        <v>886683537.34281898</v>
      </c>
      <c r="AG1811" s="1">
        <v>3654266.5460000001</v>
      </c>
      <c r="AH1811" s="1">
        <v>1020978000</v>
      </c>
      <c r="AI1811" s="1">
        <v>778831500.700876</v>
      </c>
      <c r="AJ1811" s="1">
        <v>3654266.5460000001</v>
      </c>
      <c r="AK1811" s="1">
        <v>2997773490.0067101</v>
      </c>
      <c r="AL1811" s="1">
        <v>2500811731.2321801</v>
      </c>
      <c r="AM1811" s="1">
        <v>2379266731.2321801</v>
      </c>
      <c r="AN1811" s="1">
        <v>2150081153.3680501</v>
      </c>
      <c r="AO1811" s="1">
        <v>2042229116.7261</v>
      </c>
      <c r="AP1811" s="1">
        <v>626038511.87327898</v>
      </c>
      <c r="AQ1811" s="1">
        <v>0</v>
      </c>
      <c r="AR1811" s="1">
        <v>0</v>
      </c>
      <c r="AS1811" s="1">
        <v>0</v>
      </c>
      <c r="AT1811" s="1">
        <v>0</v>
      </c>
      <c r="AU1811" s="1">
        <v>0</v>
      </c>
      <c r="AV1811" s="1">
        <v>3623812001.8799901</v>
      </c>
      <c r="AW1811" s="1">
        <v>3126850243.1054602</v>
      </c>
      <c r="AX1811" s="1">
        <v>3005305243.1054602</v>
      </c>
      <c r="AY1811" s="1">
        <v>2776119665.2413301</v>
      </c>
      <c r="AZ1811" s="1">
        <v>2668267628.59938</v>
      </c>
      <c r="BA1811" s="1">
        <v>2668267628.59938</v>
      </c>
      <c r="BB1811" s="1">
        <v>2500811731.2321801</v>
      </c>
      <c r="BC1811" s="1">
        <v>2379266731.2321801</v>
      </c>
      <c r="BD1811" s="1">
        <v>2150081153.3680501</v>
      </c>
      <c r="BE1811" s="1">
        <v>2042229116.7261</v>
      </c>
      <c r="BF1811" s="1">
        <v>2042229116.7261</v>
      </c>
      <c r="BG1811" t="s">
        <v>39</v>
      </c>
    </row>
    <row r="1812" spans="1:59" x14ac:dyDescent="0.25">
      <c r="A1812">
        <v>2530</v>
      </c>
      <c r="B1812" t="s">
        <v>410</v>
      </c>
      <c r="C1812">
        <v>2017</v>
      </c>
      <c r="D1812" s="2">
        <v>18795</v>
      </c>
      <c r="E1812" s="7">
        <v>52913.32</v>
      </c>
      <c r="F1812" t="s">
        <v>66</v>
      </c>
      <c r="G1812" s="2">
        <v>163</v>
      </c>
      <c r="H1812" s="1">
        <v>1118208525</v>
      </c>
      <c r="I1812" s="1">
        <v>601314119.67999995</v>
      </c>
      <c r="J1812" s="1">
        <v>35742672.609999999</v>
      </c>
      <c r="K1812" s="1">
        <v>67845324.189999998</v>
      </c>
      <c r="L1812" s="1">
        <v>550566.272</v>
      </c>
      <c r="M1812" s="1">
        <v>80623546.170000002</v>
      </c>
      <c r="N1812" s="1">
        <v>11311359.8915783</v>
      </c>
      <c r="O1812" s="1">
        <v>10966981.6326975</v>
      </c>
      <c r="P1812" s="1">
        <v>80623546.165877998</v>
      </c>
      <c r="Q1812" s="1">
        <v>1146515</v>
      </c>
      <c r="R1812" s="1">
        <v>30377371</v>
      </c>
      <c r="S1812" s="1">
        <v>203061</v>
      </c>
      <c r="T1812" s="1">
        <v>75.774490823862493</v>
      </c>
      <c r="U1812" s="1">
        <v>0.92234802102086699</v>
      </c>
      <c r="V1812" s="1">
        <v>949713</v>
      </c>
      <c r="W1812" s="1">
        <v>66.16</v>
      </c>
      <c r="X1812" s="1">
        <v>1</v>
      </c>
      <c r="Y1812" s="1">
        <v>322428225</v>
      </c>
      <c r="Z1812" s="1">
        <v>277552079.59302002</v>
      </c>
      <c r="AA1812" s="1">
        <v>38956467.489599898</v>
      </c>
      <c r="AB1812" s="1">
        <v>288127350</v>
      </c>
      <c r="AC1812" s="1">
        <v>277552079.59302002</v>
      </c>
      <c r="AD1812" s="1">
        <v>38956467.489599898</v>
      </c>
      <c r="AE1812" s="1">
        <v>288127350</v>
      </c>
      <c r="AF1812" s="1">
        <v>220574803.51976001</v>
      </c>
      <c r="AG1812" s="1">
        <v>38956467.489599898</v>
      </c>
      <c r="AH1812" s="1">
        <v>288127350</v>
      </c>
      <c r="AI1812" s="1">
        <v>193761967.72057801</v>
      </c>
      <c r="AJ1812" s="1">
        <v>38956467.489599898</v>
      </c>
      <c r="AK1812" s="1">
        <v>717680338.45999897</v>
      </c>
      <c r="AL1812" s="1">
        <v>755302990.85849798</v>
      </c>
      <c r="AM1812" s="1">
        <v>721002115.85849798</v>
      </c>
      <c r="AN1812" s="1">
        <v>664024839.78523803</v>
      </c>
      <c r="AO1812" s="1">
        <v>637212003.98605597</v>
      </c>
      <c r="AP1812" s="1">
        <v>90674231.986275703</v>
      </c>
      <c r="AQ1812" s="1">
        <v>0</v>
      </c>
      <c r="AR1812" s="1">
        <v>0</v>
      </c>
      <c r="AS1812" s="1">
        <v>0</v>
      </c>
      <c r="AT1812" s="1">
        <v>0</v>
      </c>
      <c r="AU1812" s="1">
        <v>0</v>
      </c>
      <c r="AV1812" s="1">
        <v>808354570.446275</v>
      </c>
      <c r="AW1812" s="1">
        <v>845977222.84477401</v>
      </c>
      <c r="AX1812" s="1">
        <v>811676347.84477401</v>
      </c>
      <c r="AY1812" s="1">
        <v>754699071.77151299</v>
      </c>
      <c r="AZ1812" s="1">
        <v>727886235.972332</v>
      </c>
      <c r="BA1812" s="1">
        <v>727886235.972332</v>
      </c>
      <c r="BB1812" s="1">
        <v>755302990.85849798</v>
      </c>
      <c r="BC1812" s="1">
        <v>721002115.85849798</v>
      </c>
      <c r="BD1812" s="1">
        <v>664024839.78523803</v>
      </c>
      <c r="BE1812" s="1">
        <v>637212003.98605597</v>
      </c>
      <c r="BF1812" s="1">
        <v>637212003.98605597</v>
      </c>
      <c r="BG1812" t="s">
        <v>39</v>
      </c>
    </row>
    <row r="1813" spans="1:59" x14ac:dyDescent="0.25">
      <c r="A1813">
        <v>2530</v>
      </c>
      <c r="B1813" t="s">
        <v>410</v>
      </c>
      <c r="C1813">
        <v>2018</v>
      </c>
      <c r="D1813" s="2">
        <v>18795</v>
      </c>
      <c r="E1813" s="7">
        <v>52913.32</v>
      </c>
      <c r="F1813" t="s">
        <v>66</v>
      </c>
      <c r="G1813" s="2">
        <v>163</v>
      </c>
      <c r="H1813" s="1">
        <v>1118208525</v>
      </c>
      <c r="I1813" s="1">
        <v>619499263.79999995</v>
      </c>
      <c r="J1813" s="1">
        <v>41446569.109999999</v>
      </c>
      <c r="K1813" s="1">
        <v>69781282.769999996</v>
      </c>
      <c r="L1813" s="1">
        <v>169059.75200000001</v>
      </c>
      <c r="M1813" s="1">
        <v>80623546.170000002</v>
      </c>
      <c r="N1813" s="1">
        <v>11311359.8915783</v>
      </c>
      <c r="O1813" s="1">
        <v>10966981.6326975</v>
      </c>
      <c r="P1813" s="1">
        <v>80623546.165877998</v>
      </c>
      <c r="Q1813" s="1">
        <v>1146515</v>
      </c>
      <c r="R1813" s="1">
        <v>30377371</v>
      </c>
      <c r="S1813" s="1">
        <v>203061</v>
      </c>
      <c r="T1813" s="1">
        <v>74.315689289999995</v>
      </c>
      <c r="U1813" s="1">
        <v>1.02572810186358</v>
      </c>
      <c r="V1813" s="1">
        <v>949713</v>
      </c>
      <c r="W1813" s="1">
        <v>66.16</v>
      </c>
      <c r="X1813" s="1">
        <v>1</v>
      </c>
      <c r="Y1813" s="1">
        <v>322428225</v>
      </c>
      <c r="Z1813" s="1">
        <v>271759503.19336402</v>
      </c>
      <c r="AA1813" s="1">
        <v>38956467.489599898</v>
      </c>
      <c r="AB1813" s="1">
        <v>288127350</v>
      </c>
      <c r="AC1813" s="1">
        <v>271759503.19336402</v>
      </c>
      <c r="AD1813" s="1">
        <v>38956467.489599898</v>
      </c>
      <c r="AE1813" s="1">
        <v>288127350</v>
      </c>
      <c r="AF1813" s="1">
        <v>215971356.11233699</v>
      </c>
      <c r="AG1813" s="1">
        <v>38956467.489599898</v>
      </c>
      <c r="AH1813" s="1">
        <v>288127350</v>
      </c>
      <c r="AI1813" s="1">
        <v>189718110.427147</v>
      </c>
      <c r="AJ1813" s="1">
        <v>38956467.489599898</v>
      </c>
      <c r="AK1813" s="1">
        <v>741569379.07999897</v>
      </c>
      <c r="AL1813" s="1">
        <v>755214310.95884204</v>
      </c>
      <c r="AM1813" s="1">
        <v>720913435.95884204</v>
      </c>
      <c r="AN1813" s="1">
        <v>665125288.87781501</v>
      </c>
      <c r="AO1813" s="1">
        <v>638872043.19262505</v>
      </c>
      <c r="AP1813" s="1">
        <v>92228684.046275795</v>
      </c>
      <c r="AQ1813" s="1">
        <v>0</v>
      </c>
      <c r="AR1813" s="1">
        <v>0</v>
      </c>
      <c r="AS1813" s="1">
        <v>0</v>
      </c>
      <c r="AT1813" s="1">
        <v>0</v>
      </c>
      <c r="AU1813" s="1">
        <v>0</v>
      </c>
      <c r="AV1813" s="1">
        <v>833798063.12627494</v>
      </c>
      <c r="AW1813" s="1">
        <v>847442995.00511801</v>
      </c>
      <c r="AX1813" s="1">
        <v>813142120.00511801</v>
      </c>
      <c r="AY1813" s="1">
        <v>757353972.92409098</v>
      </c>
      <c r="AZ1813" s="1">
        <v>731100727.23890102</v>
      </c>
      <c r="BA1813" s="1">
        <v>731100727.23890102</v>
      </c>
      <c r="BB1813" s="1">
        <v>755214310.95884204</v>
      </c>
      <c r="BC1813" s="1">
        <v>720913435.95884204</v>
      </c>
      <c r="BD1813" s="1">
        <v>665125288.87781501</v>
      </c>
      <c r="BE1813" s="1">
        <v>638872043.19262505</v>
      </c>
      <c r="BF1813" s="1">
        <v>638872043.19262505</v>
      </c>
      <c r="BG1813" t="s">
        <v>39</v>
      </c>
    </row>
    <row r="1814" spans="1:59" x14ac:dyDescent="0.25">
      <c r="A1814">
        <v>2530</v>
      </c>
      <c r="B1814" t="s">
        <v>410</v>
      </c>
      <c r="C1814">
        <v>2019</v>
      </c>
      <c r="D1814" s="2">
        <v>18795</v>
      </c>
      <c r="E1814" s="7">
        <v>52913.32</v>
      </c>
      <c r="F1814" t="s">
        <v>66</v>
      </c>
      <c r="G1814" s="2">
        <v>163</v>
      </c>
      <c r="H1814" s="1">
        <v>1118208525</v>
      </c>
      <c r="I1814" s="1">
        <v>586611905.67199898</v>
      </c>
      <c r="J1814" s="1">
        <v>38058641.600000001</v>
      </c>
      <c r="K1814" s="1">
        <v>65182259.071999997</v>
      </c>
      <c r="L1814" s="1">
        <v>418909.12</v>
      </c>
      <c r="M1814" s="1">
        <v>80623546.170000002</v>
      </c>
      <c r="N1814" s="1">
        <v>11311359.8915783</v>
      </c>
      <c r="O1814" s="1">
        <v>10966981.6326975</v>
      </c>
      <c r="P1814" s="1">
        <v>80623546.165877998</v>
      </c>
      <c r="Q1814" s="1">
        <v>1146515</v>
      </c>
      <c r="R1814" s="1">
        <v>30377371</v>
      </c>
      <c r="S1814" s="1">
        <v>203061</v>
      </c>
      <c r="T1814" s="1">
        <v>73.849617971666405</v>
      </c>
      <c r="U1814" s="1">
        <v>1.61008398404533</v>
      </c>
      <c r="V1814" s="1">
        <v>949713</v>
      </c>
      <c r="W1814" s="1">
        <v>66.16</v>
      </c>
      <c r="X1814" s="1">
        <v>1</v>
      </c>
      <c r="Y1814" s="1">
        <v>322428225</v>
      </c>
      <c r="Z1814" s="1">
        <v>267864514.44558701</v>
      </c>
      <c r="AA1814" s="1">
        <v>38956467.489599898</v>
      </c>
      <c r="AB1814" s="1">
        <v>288127350</v>
      </c>
      <c r="AC1814" s="1">
        <v>267864514.44558701</v>
      </c>
      <c r="AD1814" s="1">
        <v>38956467.489599898</v>
      </c>
      <c r="AE1814" s="1">
        <v>288127350</v>
      </c>
      <c r="AF1814" s="1">
        <v>212875950.093357</v>
      </c>
      <c r="AG1814" s="1">
        <v>38956467.489599898</v>
      </c>
      <c r="AH1814" s="1">
        <v>288127350</v>
      </c>
      <c r="AI1814" s="1">
        <v>186998978.63348401</v>
      </c>
      <c r="AJ1814" s="1">
        <v>38956467.489599898</v>
      </c>
      <c r="AK1814" s="1">
        <v>705294093.44199896</v>
      </c>
      <c r="AL1814" s="1">
        <v>747931394.70106494</v>
      </c>
      <c r="AM1814" s="1">
        <v>713630519.70106494</v>
      </c>
      <c r="AN1814" s="1">
        <v>658641955.34883499</v>
      </c>
      <c r="AO1814" s="1">
        <v>632764983.88896203</v>
      </c>
      <c r="AP1814" s="1">
        <v>87879509.716275707</v>
      </c>
      <c r="AQ1814" s="1">
        <v>0</v>
      </c>
      <c r="AR1814" s="1">
        <v>0</v>
      </c>
      <c r="AS1814" s="1">
        <v>0</v>
      </c>
      <c r="AT1814" s="1">
        <v>0</v>
      </c>
      <c r="AU1814" s="1">
        <v>0</v>
      </c>
      <c r="AV1814" s="1">
        <v>793173603.15827405</v>
      </c>
      <c r="AW1814" s="1">
        <v>835810904.41734004</v>
      </c>
      <c r="AX1814" s="1">
        <v>801510029.41734004</v>
      </c>
      <c r="AY1814" s="1">
        <v>746521465.06510997</v>
      </c>
      <c r="AZ1814" s="1">
        <v>720644493.60523701</v>
      </c>
      <c r="BA1814" s="1">
        <v>720644493.60523701</v>
      </c>
      <c r="BB1814" s="1">
        <v>747931394.70106494</v>
      </c>
      <c r="BC1814" s="1">
        <v>713630519.70106494</v>
      </c>
      <c r="BD1814" s="1">
        <v>658641955.34883499</v>
      </c>
      <c r="BE1814" s="1">
        <v>632764983.88896203</v>
      </c>
      <c r="BF1814" s="1">
        <v>632764983.88896203</v>
      </c>
      <c r="BG1814" t="s">
        <v>39</v>
      </c>
    </row>
    <row r="1815" spans="1:59" x14ac:dyDescent="0.25">
      <c r="A1815">
        <v>2530</v>
      </c>
      <c r="B1815" t="s">
        <v>410</v>
      </c>
      <c r="C1815">
        <v>2020</v>
      </c>
      <c r="D1815" s="2">
        <v>18795</v>
      </c>
      <c r="E1815" s="7">
        <v>52913.32</v>
      </c>
      <c r="F1815" t="s">
        <v>66</v>
      </c>
      <c r="G1815" s="2">
        <v>163</v>
      </c>
      <c r="H1815" s="1">
        <v>1118208525</v>
      </c>
      <c r="I1815" s="1">
        <v>656078178.92999995</v>
      </c>
      <c r="J1815" s="1">
        <v>43191550.049999997</v>
      </c>
      <c r="K1815" s="1">
        <v>59207126.699999899</v>
      </c>
      <c r="L1815" s="1">
        <v>311513.55599999998</v>
      </c>
      <c r="M1815" s="1">
        <v>80623546.170000002</v>
      </c>
      <c r="N1815" s="1">
        <v>11311359.8915783</v>
      </c>
      <c r="O1815" s="1">
        <v>10966981.6326975</v>
      </c>
      <c r="P1815" s="1">
        <v>80623546.165877998</v>
      </c>
      <c r="Q1815" s="1">
        <v>1146515</v>
      </c>
      <c r="R1815" s="1">
        <v>30377371</v>
      </c>
      <c r="S1815" s="1">
        <v>203061</v>
      </c>
      <c r="T1815" s="1">
        <v>76.615083679999998</v>
      </c>
      <c r="U1815" s="1">
        <v>1.00817815049784</v>
      </c>
      <c r="V1815" s="1">
        <v>949713</v>
      </c>
      <c r="W1815" s="1">
        <v>66.16</v>
      </c>
      <c r="X1815" s="1">
        <v>1</v>
      </c>
      <c r="Y1815" s="1">
        <v>322428225</v>
      </c>
      <c r="Z1815" s="1">
        <v>280350743.152134</v>
      </c>
      <c r="AA1815" s="1">
        <v>38956467.489599898</v>
      </c>
      <c r="AB1815" s="1">
        <v>288127350</v>
      </c>
      <c r="AC1815" s="1">
        <v>280350743.152134</v>
      </c>
      <c r="AD1815" s="1">
        <v>38956467.489599898</v>
      </c>
      <c r="AE1815" s="1">
        <v>288127350</v>
      </c>
      <c r="AF1815" s="1">
        <v>222798943.45621699</v>
      </c>
      <c r="AG1815" s="1">
        <v>38956467.489599898</v>
      </c>
      <c r="AH1815" s="1">
        <v>288127350</v>
      </c>
      <c r="AI1815" s="1">
        <v>195715743.599314</v>
      </c>
      <c r="AJ1815" s="1">
        <v>38956467.489599898</v>
      </c>
      <c r="AK1815" s="1">
        <v>779893275.14999902</v>
      </c>
      <c r="AL1815" s="1">
        <v>765550531.85761201</v>
      </c>
      <c r="AM1815" s="1">
        <v>731249656.85761201</v>
      </c>
      <c r="AN1815" s="1">
        <v>673697857.161695</v>
      </c>
      <c r="AO1815" s="1">
        <v>646614657.30479205</v>
      </c>
      <c r="AP1815" s="1">
        <v>81796981.780275702</v>
      </c>
      <c r="AQ1815" s="1">
        <v>0</v>
      </c>
      <c r="AR1815" s="1">
        <v>0</v>
      </c>
      <c r="AS1815" s="1">
        <v>0</v>
      </c>
      <c r="AT1815" s="1">
        <v>0</v>
      </c>
      <c r="AU1815" s="1">
        <v>0</v>
      </c>
      <c r="AV1815" s="1">
        <v>861690256.93027496</v>
      </c>
      <c r="AW1815" s="1">
        <v>847347513.63788795</v>
      </c>
      <c r="AX1815" s="1">
        <v>813046638.63788795</v>
      </c>
      <c r="AY1815" s="1">
        <v>755494838.94196999</v>
      </c>
      <c r="AZ1815" s="1">
        <v>728411639.08506799</v>
      </c>
      <c r="BA1815" s="1">
        <v>728411639.08506799</v>
      </c>
      <c r="BB1815" s="1">
        <v>765550531.85761201</v>
      </c>
      <c r="BC1815" s="1">
        <v>731249656.85761201</v>
      </c>
      <c r="BD1815" s="1">
        <v>673697857.161695</v>
      </c>
      <c r="BE1815" s="1">
        <v>646614657.30479205</v>
      </c>
      <c r="BF1815" s="1">
        <v>646614657.30479205</v>
      </c>
      <c r="BG1815" t="s">
        <v>39</v>
      </c>
    </row>
    <row r="1816" spans="1:59" x14ac:dyDescent="0.25">
      <c r="A1816">
        <v>2530</v>
      </c>
      <c r="B1816" t="s">
        <v>410</v>
      </c>
      <c r="C1816">
        <v>2021</v>
      </c>
      <c r="D1816" s="2">
        <v>18795</v>
      </c>
      <c r="E1816" s="7">
        <v>52913.32</v>
      </c>
      <c r="F1816" t="s">
        <v>66</v>
      </c>
      <c r="G1816" s="2">
        <v>163</v>
      </c>
      <c r="H1816" s="1">
        <v>1118208525</v>
      </c>
      <c r="I1816" s="1">
        <v>647423576.39999998</v>
      </c>
      <c r="J1816" s="1">
        <v>48626744.729999997</v>
      </c>
      <c r="K1816" s="1">
        <v>78324804.870000005</v>
      </c>
      <c r="L1816" s="1">
        <v>479000.97</v>
      </c>
      <c r="M1816" s="1">
        <v>80623546.170000002</v>
      </c>
      <c r="N1816" s="1">
        <v>11311359.8915783</v>
      </c>
      <c r="O1816" s="1">
        <v>10966981.6326975</v>
      </c>
      <c r="P1816" s="1">
        <v>80623546.165877998</v>
      </c>
      <c r="Q1816" s="1">
        <v>1146515</v>
      </c>
      <c r="R1816" s="1">
        <v>30377371</v>
      </c>
      <c r="S1816" s="1">
        <v>203061</v>
      </c>
      <c r="T1816" s="1">
        <v>75.510158852619398</v>
      </c>
      <c r="U1816" s="1">
        <v>0.74188681647171595</v>
      </c>
      <c r="V1816" s="1">
        <v>949713</v>
      </c>
      <c r="W1816" s="1">
        <v>66.16</v>
      </c>
      <c r="X1816" s="1">
        <v>1</v>
      </c>
      <c r="Y1816" s="1">
        <v>322428225</v>
      </c>
      <c r="Z1816" s="1">
        <v>277241086.41578698</v>
      </c>
      <c r="AA1816" s="1">
        <v>38956467.489599898</v>
      </c>
      <c r="AB1816" s="1">
        <v>288127350</v>
      </c>
      <c r="AC1816" s="1">
        <v>277241086.41578698</v>
      </c>
      <c r="AD1816" s="1">
        <v>38956467.489599898</v>
      </c>
      <c r="AE1816" s="1">
        <v>288127350</v>
      </c>
      <c r="AF1816" s="1">
        <v>220327652.57401699</v>
      </c>
      <c r="AG1816" s="1">
        <v>38956467.489599898</v>
      </c>
      <c r="AH1816" s="1">
        <v>288127350</v>
      </c>
      <c r="AI1816" s="1">
        <v>193544860.17789</v>
      </c>
      <c r="AJ1816" s="1">
        <v>38956467.489599898</v>
      </c>
      <c r="AK1816" s="1">
        <v>776673867.29999995</v>
      </c>
      <c r="AL1816" s="1">
        <v>767876069.801265</v>
      </c>
      <c r="AM1816" s="1">
        <v>733575194.801265</v>
      </c>
      <c r="AN1816" s="1">
        <v>676661760.95949495</v>
      </c>
      <c r="AO1816" s="1">
        <v>649878968.56336796</v>
      </c>
      <c r="AP1816" s="1">
        <v>101082147.36427499</v>
      </c>
      <c r="AQ1816" s="1">
        <v>0</v>
      </c>
      <c r="AR1816" s="1">
        <v>0</v>
      </c>
      <c r="AS1816" s="1">
        <v>0</v>
      </c>
      <c r="AT1816" s="1">
        <v>0</v>
      </c>
      <c r="AU1816" s="1">
        <v>0</v>
      </c>
      <c r="AV1816" s="1">
        <v>877756014.66427505</v>
      </c>
      <c r="AW1816" s="1">
        <v>868958217.16554105</v>
      </c>
      <c r="AX1816" s="1">
        <v>834657342.16554105</v>
      </c>
      <c r="AY1816" s="1">
        <v>777743908.323771</v>
      </c>
      <c r="AZ1816" s="1">
        <v>750961115.92764401</v>
      </c>
      <c r="BA1816" s="1">
        <v>750961115.92764401</v>
      </c>
      <c r="BB1816" s="1">
        <v>767876069.801265</v>
      </c>
      <c r="BC1816" s="1">
        <v>733575194.801265</v>
      </c>
      <c r="BD1816" s="1">
        <v>676661760.95949495</v>
      </c>
      <c r="BE1816" s="1">
        <v>649878968.56336796</v>
      </c>
      <c r="BF1816" s="1">
        <v>649878968.56336796</v>
      </c>
      <c r="BG1816" t="s">
        <v>39</v>
      </c>
    </row>
    <row r="1817" spans="1:59" x14ac:dyDescent="0.25">
      <c r="A1817">
        <v>2536</v>
      </c>
      <c r="B1817" t="s">
        <v>411</v>
      </c>
      <c r="C1817">
        <v>2017</v>
      </c>
      <c r="D1817" s="2">
        <v>16185</v>
      </c>
      <c r="E1817" s="7">
        <v>56412.09</v>
      </c>
      <c r="F1817" t="s">
        <v>56</v>
      </c>
      <c r="G1817" s="2">
        <v>186</v>
      </c>
      <c r="H1817" s="1">
        <v>1098799650</v>
      </c>
      <c r="I1817" s="1">
        <v>505828274.10000002</v>
      </c>
      <c r="J1817" s="1">
        <v>65562269.487999998</v>
      </c>
      <c r="K1817" s="1">
        <v>249443175.80000001</v>
      </c>
      <c r="L1817" s="1">
        <v>8291408.3679999998</v>
      </c>
      <c r="M1817" s="1">
        <v>74657538</v>
      </c>
      <c r="N1817" s="1">
        <v>14161484.460000001</v>
      </c>
      <c r="O1817" s="1">
        <v>6240946.9659818904</v>
      </c>
      <c r="P1817" s="1">
        <v>37852069.5</v>
      </c>
      <c r="Q1817" s="1">
        <v>9732710</v>
      </c>
      <c r="R1817" s="1">
        <v>9007763</v>
      </c>
      <c r="S1817" s="1">
        <v>83133</v>
      </c>
      <c r="T1817" s="1">
        <v>45.90481905</v>
      </c>
      <c r="U1817" s="1">
        <v>8.6639258038464906</v>
      </c>
      <c r="V1817" s="1">
        <v>0</v>
      </c>
      <c r="W1817" s="1">
        <v>35.5</v>
      </c>
      <c r="X1817" s="1">
        <v>0.89</v>
      </c>
      <c r="Y1817" s="1">
        <v>277653675</v>
      </c>
      <c r="Z1817" s="1">
        <v>214974423.36171499</v>
      </c>
      <c r="AA1817" s="1">
        <v>0</v>
      </c>
      <c r="AB1817" s="1">
        <v>248116050</v>
      </c>
      <c r="AC1817" s="1">
        <v>214974423.36171499</v>
      </c>
      <c r="AD1817" s="1">
        <v>0</v>
      </c>
      <c r="AE1817" s="1">
        <v>248116050</v>
      </c>
      <c r="AF1817" s="1">
        <v>169700249.43808299</v>
      </c>
      <c r="AG1817" s="1">
        <v>0</v>
      </c>
      <c r="AH1817" s="1">
        <v>248116050</v>
      </c>
      <c r="AI1817" s="1">
        <v>148394755.82696199</v>
      </c>
      <c r="AJ1817" s="1">
        <v>0</v>
      </c>
      <c r="AK1817" s="1">
        <v>646048081.58800006</v>
      </c>
      <c r="AL1817" s="1">
        <v>596042437.34971499</v>
      </c>
      <c r="AM1817" s="1">
        <v>566504812.34971499</v>
      </c>
      <c r="AN1817" s="1">
        <v>521230638.42608303</v>
      </c>
      <c r="AO1817" s="1">
        <v>499925144.81496203</v>
      </c>
      <c r="AP1817" s="1">
        <v>278137015.59398103</v>
      </c>
      <c r="AQ1817" s="1">
        <v>0</v>
      </c>
      <c r="AR1817" s="1">
        <v>0</v>
      </c>
      <c r="AS1817" s="1">
        <v>0</v>
      </c>
      <c r="AT1817" s="1">
        <v>0</v>
      </c>
      <c r="AU1817" s="1">
        <v>0</v>
      </c>
      <c r="AV1817" s="1">
        <v>924185097.18198204</v>
      </c>
      <c r="AW1817" s="1">
        <v>874179452.94369698</v>
      </c>
      <c r="AX1817" s="1">
        <v>844641827.94369698</v>
      </c>
      <c r="AY1817" s="1">
        <v>799367654.02006495</v>
      </c>
      <c r="AZ1817" s="1">
        <v>778062160.40894401</v>
      </c>
      <c r="BA1817" s="1">
        <v>778062160.40894401</v>
      </c>
      <c r="BB1817" s="1">
        <v>596042437.34971499</v>
      </c>
      <c r="BC1817" s="1">
        <v>566504812.34971499</v>
      </c>
      <c r="BD1817" s="1">
        <v>521230638.42608303</v>
      </c>
      <c r="BE1817" s="1">
        <v>499925144.81496203</v>
      </c>
      <c r="BF1817" s="1">
        <v>499925144.81496203</v>
      </c>
      <c r="BG1817" t="s">
        <v>39</v>
      </c>
    </row>
    <row r="1818" spans="1:59" x14ac:dyDescent="0.25">
      <c r="A1818">
        <v>2536</v>
      </c>
      <c r="B1818" t="s">
        <v>411</v>
      </c>
      <c r="C1818">
        <v>2018</v>
      </c>
      <c r="D1818" s="2">
        <v>16185</v>
      </c>
      <c r="E1818" s="7">
        <v>56412.09</v>
      </c>
      <c r="F1818" t="s">
        <v>56</v>
      </c>
      <c r="G1818" s="2">
        <v>186</v>
      </c>
      <c r="H1818" s="1">
        <v>1098799650</v>
      </c>
      <c r="I1818" s="1">
        <v>510261230.19999999</v>
      </c>
      <c r="J1818" s="1">
        <v>66680607.229999997</v>
      </c>
      <c r="K1818" s="1">
        <v>252890947.40000001</v>
      </c>
      <c r="L1818" s="1">
        <v>8383418.7640000004</v>
      </c>
      <c r="M1818" s="1">
        <v>74657538</v>
      </c>
      <c r="N1818" s="1">
        <v>14161484.460000001</v>
      </c>
      <c r="O1818" s="1">
        <v>6240946.9659818904</v>
      </c>
      <c r="P1818" s="1">
        <v>37852069.5</v>
      </c>
      <c r="Q1818" s="1">
        <v>9732710</v>
      </c>
      <c r="R1818" s="1">
        <v>9007763</v>
      </c>
      <c r="S1818" s="1">
        <v>83133</v>
      </c>
      <c r="T1818" s="1">
        <v>45.728987263303203</v>
      </c>
      <c r="U1818" s="1">
        <v>7.67138468874737</v>
      </c>
      <c r="V1818" s="1">
        <v>0</v>
      </c>
      <c r="W1818" s="1">
        <v>35.5</v>
      </c>
      <c r="X1818" s="1">
        <v>0.89</v>
      </c>
      <c r="Y1818" s="1">
        <v>277653675</v>
      </c>
      <c r="Z1818" s="1">
        <v>219688907.94099</v>
      </c>
      <c r="AA1818" s="1">
        <v>0</v>
      </c>
      <c r="AB1818" s="1">
        <v>248116050</v>
      </c>
      <c r="AC1818" s="1">
        <v>219688907.94099</v>
      </c>
      <c r="AD1818" s="1">
        <v>0</v>
      </c>
      <c r="AE1818" s="1">
        <v>248116050</v>
      </c>
      <c r="AF1818" s="1">
        <v>173421851.27593899</v>
      </c>
      <c r="AG1818" s="1">
        <v>0</v>
      </c>
      <c r="AH1818" s="1">
        <v>248116050</v>
      </c>
      <c r="AI1818" s="1">
        <v>151649118.72767901</v>
      </c>
      <c r="AJ1818" s="1">
        <v>0</v>
      </c>
      <c r="AK1818" s="1">
        <v>651599375.42999995</v>
      </c>
      <c r="AL1818" s="1">
        <v>601875259.67099094</v>
      </c>
      <c r="AM1818" s="1">
        <v>572337634.67099094</v>
      </c>
      <c r="AN1818" s="1">
        <v>526070578.00593901</v>
      </c>
      <c r="AO1818" s="1">
        <v>504297845.45767897</v>
      </c>
      <c r="AP1818" s="1">
        <v>281676797.58998102</v>
      </c>
      <c r="AQ1818" s="1">
        <v>0</v>
      </c>
      <c r="AR1818" s="1">
        <v>0</v>
      </c>
      <c r="AS1818" s="1">
        <v>0</v>
      </c>
      <c r="AT1818" s="1">
        <v>0</v>
      </c>
      <c r="AU1818" s="1">
        <v>0</v>
      </c>
      <c r="AV1818" s="1">
        <v>933276173.01998103</v>
      </c>
      <c r="AW1818" s="1">
        <v>883552057.26097202</v>
      </c>
      <c r="AX1818" s="1">
        <v>854014432.26097202</v>
      </c>
      <c r="AY1818" s="1">
        <v>807747375.59592104</v>
      </c>
      <c r="AZ1818" s="1">
        <v>785974643.04766095</v>
      </c>
      <c r="BA1818" s="1">
        <v>785974643.04766095</v>
      </c>
      <c r="BB1818" s="1">
        <v>601875259.67099094</v>
      </c>
      <c r="BC1818" s="1">
        <v>572337634.67099094</v>
      </c>
      <c r="BD1818" s="1">
        <v>526070578.00593901</v>
      </c>
      <c r="BE1818" s="1">
        <v>504297845.45767897</v>
      </c>
      <c r="BF1818" s="1">
        <v>504297845.45767897</v>
      </c>
      <c r="BG1818" t="s">
        <v>39</v>
      </c>
    </row>
    <row r="1819" spans="1:59" x14ac:dyDescent="0.25">
      <c r="A1819">
        <v>2536</v>
      </c>
      <c r="B1819" t="s">
        <v>411</v>
      </c>
      <c r="C1819">
        <v>2019</v>
      </c>
      <c r="D1819" s="2">
        <v>15946</v>
      </c>
      <c r="E1819" s="7">
        <v>56412.09</v>
      </c>
      <c r="F1819" t="s">
        <v>56</v>
      </c>
      <c r="G1819" s="2">
        <v>186</v>
      </c>
      <c r="H1819" s="1">
        <v>1082573940</v>
      </c>
      <c r="I1819" s="1">
        <v>594883864.70000005</v>
      </c>
      <c r="J1819" s="1">
        <v>77866976.840000004</v>
      </c>
      <c r="K1819" s="1">
        <v>296958690.75199997</v>
      </c>
      <c r="L1819" s="1">
        <v>9789008.4719999991</v>
      </c>
      <c r="M1819" s="1">
        <v>74657538</v>
      </c>
      <c r="N1819" s="1">
        <v>14161484.460000001</v>
      </c>
      <c r="O1819" s="1">
        <v>6240946.9659818904</v>
      </c>
      <c r="P1819" s="1">
        <v>37852069.5</v>
      </c>
      <c r="Q1819" s="1">
        <v>9732710</v>
      </c>
      <c r="R1819" s="1">
        <v>9007763</v>
      </c>
      <c r="S1819" s="1">
        <v>83133</v>
      </c>
      <c r="T1819" s="1">
        <v>48.080634683172804</v>
      </c>
      <c r="U1819" s="1">
        <v>11.131685839650601</v>
      </c>
      <c r="V1819" s="1">
        <v>0</v>
      </c>
      <c r="W1819" s="1">
        <v>35.5</v>
      </c>
      <c r="X1819" s="1">
        <v>0.89</v>
      </c>
      <c r="Y1819" s="1">
        <v>273553630</v>
      </c>
      <c r="Z1819" s="1">
        <v>213289163.58036399</v>
      </c>
      <c r="AA1819" s="1">
        <v>0</v>
      </c>
      <c r="AB1819" s="1">
        <v>244452180</v>
      </c>
      <c r="AC1819" s="1">
        <v>213289163.58036399</v>
      </c>
      <c r="AD1819" s="1">
        <v>0</v>
      </c>
      <c r="AE1819" s="1">
        <v>244452180</v>
      </c>
      <c r="AF1819" s="1">
        <v>168369909.75957099</v>
      </c>
      <c r="AG1819" s="1">
        <v>0</v>
      </c>
      <c r="AH1819" s="1">
        <v>244452180</v>
      </c>
      <c r="AI1819" s="1">
        <v>147231437.37331501</v>
      </c>
      <c r="AJ1819" s="1">
        <v>0</v>
      </c>
      <c r="AK1819" s="1">
        <v>747408379.53999996</v>
      </c>
      <c r="AL1819" s="1">
        <v>602561839.92036402</v>
      </c>
      <c r="AM1819" s="1">
        <v>573460389.92036402</v>
      </c>
      <c r="AN1819" s="1">
        <v>528541136.09957099</v>
      </c>
      <c r="AO1819" s="1">
        <v>507402663.71331501</v>
      </c>
      <c r="AP1819" s="1">
        <v>327150130.64998102</v>
      </c>
      <c r="AQ1819" s="1">
        <v>0</v>
      </c>
      <c r="AR1819" s="1">
        <v>0</v>
      </c>
      <c r="AS1819" s="1">
        <v>0</v>
      </c>
      <c r="AT1819" s="1">
        <v>0</v>
      </c>
      <c r="AU1819" s="1">
        <v>0</v>
      </c>
      <c r="AV1819" s="1">
        <v>1074558510.18998</v>
      </c>
      <c r="AW1819" s="1">
        <v>929711970.570346</v>
      </c>
      <c r="AX1819" s="1">
        <v>900610520.570346</v>
      </c>
      <c r="AY1819" s="1">
        <v>855691266.74955297</v>
      </c>
      <c r="AZ1819" s="1">
        <v>834552794.36329699</v>
      </c>
      <c r="BA1819" s="1">
        <v>834552794.36329699</v>
      </c>
      <c r="BB1819" s="1">
        <v>602561839.92036402</v>
      </c>
      <c r="BC1819" s="1">
        <v>573460389.92036402</v>
      </c>
      <c r="BD1819" s="1">
        <v>528541136.09957099</v>
      </c>
      <c r="BE1819" s="1">
        <v>507402663.71331501</v>
      </c>
      <c r="BF1819" s="1">
        <v>507402663.71331501</v>
      </c>
      <c r="BG1819" t="s">
        <v>39</v>
      </c>
    </row>
    <row r="1820" spans="1:59" x14ac:dyDescent="0.25">
      <c r="A1820">
        <v>2536</v>
      </c>
      <c r="B1820" t="s">
        <v>411</v>
      </c>
      <c r="C1820">
        <v>2020</v>
      </c>
      <c r="D1820" s="2">
        <v>15995</v>
      </c>
      <c r="E1820" s="7">
        <v>56412.09</v>
      </c>
      <c r="F1820" t="s">
        <v>56</v>
      </c>
      <c r="G1820" s="2">
        <v>186</v>
      </c>
      <c r="H1820" s="1">
        <v>1085900550</v>
      </c>
      <c r="I1820" s="1">
        <v>532140255.13599998</v>
      </c>
      <c r="J1820" s="1">
        <v>68058519.010000005</v>
      </c>
      <c r="K1820" s="1">
        <v>261553389.59999999</v>
      </c>
      <c r="L1820" s="1">
        <v>8699096.7080000006</v>
      </c>
      <c r="M1820" s="1">
        <v>74657538</v>
      </c>
      <c r="N1820" s="1">
        <v>14161484.460000001</v>
      </c>
      <c r="O1820" s="1">
        <v>6240946.9659818904</v>
      </c>
      <c r="P1820" s="1">
        <v>37852069.5</v>
      </c>
      <c r="Q1820" s="1">
        <v>9732710</v>
      </c>
      <c r="R1820" s="1">
        <v>9007763</v>
      </c>
      <c r="S1820" s="1">
        <v>83133</v>
      </c>
      <c r="T1820" s="1">
        <v>49.084410992625898</v>
      </c>
      <c r="U1820" s="1">
        <v>3.9157966205043602</v>
      </c>
      <c r="V1820" s="1">
        <v>0</v>
      </c>
      <c r="W1820" s="1">
        <v>35.5</v>
      </c>
      <c r="X1820" s="1">
        <v>0.89</v>
      </c>
      <c r="Y1820" s="1">
        <v>274394225</v>
      </c>
      <c r="Z1820" s="1">
        <v>260737484.58483699</v>
      </c>
      <c r="AA1820" s="1">
        <v>0</v>
      </c>
      <c r="AB1820" s="1">
        <v>245203350</v>
      </c>
      <c r="AC1820" s="1">
        <v>260737484.58483699</v>
      </c>
      <c r="AD1820" s="1">
        <v>0</v>
      </c>
      <c r="AE1820" s="1">
        <v>245203350</v>
      </c>
      <c r="AF1820" s="1">
        <v>205825490.67920899</v>
      </c>
      <c r="AG1820" s="1">
        <v>0</v>
      </c>
      <c r="AH1820" s="1">
        <v>245203350</v>
      </c>
      <c r="AI1820" s="1">
        <v>179984552.37067899</v>
      </c>
      <c r="AJ1820" s="1">
        <v>0</v>
      </c>
      <c r="AK1820" s="1">
        <v>674856312.14600003</v>
      </c>
      <c r="AL1820" s="1">
        <v>641042298.09483695</v>
      </c>
      <c r="AM1820" s="1">
        <v>611851423.09483695</v>
      </c>
      <c r="AN1820" s="1">
        <v>556939429.18920898</v>
      </c>
      <c r="AO1820" s="1">
        <v>531098490.88067901</v>
      </c>
      <c r="AP1820" s="1">
        <v>290654917.73398101</v>
      </c>
      <c r="AQ1820" s="1">
        <v>0</v>
      </c>
      <c r="AR1820" s="1">
        <v>0</v>
      </c>
      <c r="AS1820" s="1">
        <v>0</v>
      </c>
      <c r="AT1820" s="1">
        <v>0</v>
      </c>
      <c r="AU1820" s="1">
        <v>0</v>
      </c>
      <c r="AV1820" s="1">
        <v>965511229.87998104</v>
      </c>
      <c r="AW1820" s="1">
        <v>931697215.82881904</v>
      </c>
      <c r="AX1820" s="1">
        <v>902506340.82881904</v>
      </c>
      <c r="AY1820" s="1">
        <v>847594346.92319095</v>
      </c>
      <c r="AZ1820" s="1">
        <v>821753408.61466098</v>
      </c>
      <c r="BA1820" s="1">
        <v>821753408.61466098</v>
      </c>
      <c r="BB1820" s="1">
        <v>641042298.09483695</v>
      </c>
      <c r="BC1820" s="1">
        <v>611851423.09483695</v>
      </c>
      <c r="BD1820" s="1">
        <v>556939429.18920898</v>
      </c>
      <c r="BE1820" s="1">
        <v>531098490.88067901</v>
      </c>
      <c r="BF1820" s="1">
        <v>531098490.88067901</v>
      </c>
      <c r="BG1820" t="s">
        <v>39</v>
      </c>
    </row>
    <row r="1821" spans="1:59" x14ac:dyDescent="0.25">
      <c r="A1821">
        <v>2536</v>
      </c>
      <c r="B1821" t="s">
        <v>411</v>
      </c>
      <c r="C1821">
        <v>2021</v>
      </c>
      <c r="D1821" s="2">
        <v>15995</v>
      </c>
      <c r="E1821" s="7">
        <v>56412.09</v>
      </c>
      <c r="F1821" t="s">
        <v>56</v>
      </c>
      <c r="G1821" s="2">
        <v>186</v>
      </c>
      <c r="H1821" s="1">
        <v>1085900550</v>
      </c>
      <c r="I1821" s="1">
        <v>476663044.89999998</v>
      </c>
      <c r="J1821" s="1">
        <v>60651497.719999999</v>
      </c>
      <c r="K1821" s="1">
        <v>232654254.799999</v>
      </c>
      <c r="L1821" s="1">
        <v>7772430.5999999996</v>
      </c>
      <c r="M1821" s="1">
        <v>74657538</v>
      </c>
      <c r="N1821" s="1">
        <v>14161484.460000001</v>
      </c>
      <c r="O1821" s="1">
        <v>6240946.9659818904</v>
      </c>
      <c r="P1821" s="1">
        <v>37852069.5</v>
      </c>
      <c r="Q1821" s="1">
        <v>9732710</v>
      </c>
      <c r="R1821" s="1">
        <v>9007763</v>
      </c>
      <c r="S1821" s="1">
        <v>83133</v>
      </c>
      <c r="T1821" s="1">
        <v>51.576681635319297</v>
      </c>
      <c r="U1821" s="1">
        <v>8.4417720144258102</v>
      </c>
      <c r="V1821" s="1">
        <v>0</v>
      </c>
      <c r="W1821" s="1">
        <v>35.5</v>
      </c>
      <c r="X1821" s="1">
        <v>0.89</v>
      </c>
      <c r="Y1821" s="1">
        <v>274394225</v>
      </c>
      <c r="Z1821" s="1">
        <v>248997849.251885</v>
      </c>
      <c r="AA1821" s="1">
        <v>0</v>
      </c>
      <c r="AB1821" s="1">
        <v>245203350</v>
      </c>
      <c r="AC1821" s="1">
        <v>248997849.251885</v>
      </c>
      <c r="AD1821" s="1">
        <v>0</v>
      </c>
      <c r="AE1821" s="1">
        <v>245203350</v>
      </c>
      <c r="AF1821" s="1">
        <v>196558253.14852899</v>
      </c>
      <c r="AG1821" s="1">
        <v>0</v>
      </c>
      <c r="AH1821" s="1">
        <v>245203350</v>
      </c>
      <c r="AI1821" s="1">
        <v>171880796.158714</v>
      </c>
      <c r="AJ1821" s="1">
        <v>0</v>
      </c>
      <c r="AK1821" s="1">
        <v>611972080.62</v>
      </c>
      <c r="AL1821" s="1">
        <v>621895641.47188497</v>
      </c>
      <c r="AM1821" s="1">
        <v>592704766.47188497</v>
      </c>
      <c r="AN1821" s="1">
        <v>540265170.36852896</v>
      </c>
      <c r="AO1821" s="1">
        <v>515587713.37871403</v>
      </c>
      <c r="AP1821" s="1">
        <v>260829116.82598001</v>
      </c>
      <c r="AQ1821" s="1">
        <v>0</v>
      </c>
      <c r="AR1821" s="1">
        <v>0</v>
      </c>
      <c r="AS1821" s="1">
        <v>0</v>
      </c>
      <c r="AT1821" s="1">
        <v>0</v>
      </c>
      <c r="AU1821" s="1">
        <v>0</v>
      </c>
      <c r="AV1821" s="1">
        <v>872801197.44597995</v>
      </c>
      <c r="AW1821" s="1">
        <v>882724758.29786599</v>
      </c>
      <c r="AX1821" s="1">
        <v>853533883.29786599</v>
      </c>
      <c r="AY1821" s="1">
        <v>801094287.19450998</v>
      </c>
      <c r="AZ1821" s="1">
        <v>776416830.20469499</v>
      </c>
      <c r="BA1821" s="1">
        <v>776416830.20469499</v>
      </c>
      <c r="BB1821" s="1">
        <v>621895641.47188497</v>
      </c>
      <c r="BC1821" s="1">
        <v>592704766.47188497</v>
      </c>
      <c r="BD1821" s="1">
        <v>540265170.36852896</v>
      </c>
      <c r="BE1821" s="1">
        <v>515587713.37871403</v>
      </c>
      <c r="BF1821" s="1">
        <v>515587713.37871403</v>
      </c>
      <c r="BG1821" t="s">
        <v>39</v>
      </c>
    </row>
    <row r="1822" spans="1:59" x14ac:dyDescent="0.25">
      <c r="A1822">
        <v>2541</v>
      </c>
      <c r="B1822" t="s">
        <v>412</v>
      </c>
      <c r="C1822">
        <v>2017</v>
      </c>
      <c r="D1822" s="2">
        <v>76469</v>
      </c>
      <c r="E1822" s="7">
        <v>94203.35</v>
      </c>
      <c r="F1822" t="s">
        <v>45</v>
      </c>
      <c r="G1822" s="2">
        <v>220</v>
      </c>
      <c r="H1822" s="1">
        <v>6468266806</v>
      </c>
      <c r="I1822" s="1">
        <v>4034198057</v>
      </c>
      <c r="J1822" s="1">
        <v>800984159.5</v>
      </c>
      <c r="K1822" s="1">
        <v>869328434.39999998</v>
      </c>
      <c r="L1822" s="1">
        <v>209696928.84799999</v>
      </c>
      <c r="M1822" s="1">
        <v>94128928.887920305</v>
      </c>
      <c r="N1822" s="1">
        <v>267609178.96206799</v>
      </c>
      <c r="O1822" s="1">
        <v>90829011.143999606</v>
      </c>
      <c r="P1822" s="1">
        <v>94128928.887920305</v>
      </c>
      <c r="Q1822" s="1">
        <v>65256192</v>
      </c>
      <c r="R1822" s="1">
        <v>19184036</v>
      </c>
      <c r="S1822" s="1">
        <v>2316102</v>
      </c>
      <c r="T1822" s="1">
        <v>60.825001061946097</v>
      </c>
      <c r="U1822" s="1">
        <v>3.6266754167980602</v>
      </c>
      <c r="V1822" s="1">
        <v>357884</v>
      </c>
      <c r="W1822" s="1">
        <v>53.73</v>
      </c>
      <c r="X1822" s="1">
        <v>1.1599999999999999</v>
      </c>
      <c r="Y1822" s="1">
        <v>1311825695</v>
      </c>
      <c r="Z1822" s="1">
        <v>2042329755.5311</v>
      </c>
      <c r="AA1822" s="1">
        <v>11922046.5384</v>
      </c>
      <c r="AB1822" s="1">
        <v>1172269770</v>
      </c>
      <c r="AC1822" s="1">
        <v>2042329755.5311</v>
      </c>
      <c r="AD1822" s="1">
        <v>11922046.5384</v>
      </c>
      <c r="AE1822" s="1">
        <v>1172269770</v>
      </c>
      <c r="AF1822" s="1">
        <v>1625788547.83952</v>
      </c>
      <c r="AG1822" s="1">
        <v>11922046.5384</v>
      </c>
      <c r="AH1822" s="1">
        <v>1172269770</v>
      </c>
      <c r="AI1822" s="1">
        <v>1429769155.9846599</v>
      </c>
      <c r="AJ1822" s="1">
        <v>11922046.5384</v>
      </c>
      <c r="AK1822" s="1">
        <v>4929311145.3879204</v>
      </c>
      <c r="AL1822" s="1">
        <v>4261190585.4574199</v>
      </c>
      <c r="AM1822" s="1">
        <v>4121634660.4574199</v>
      </c>
      <c r="AN1822" s="1">
        <v>3705093452.7658401</v>
      </c>
      <c r="AO1822" s="1">
        <v>3509074060.9109802</v>
      </c>
      <c r="AP1822" s="1">
        <v>1437463553.3540599</v>
      </c>
      <c r="AQ1822" s="1">
        <v>72782502.969999999</v>
      </c>
      <c r="AR1822" s="1">
        <v>72782502.969999999</v>
      </c>
      <c r="AS1822" s="1">
        <v>72782502.969999999</v>
      </c>
      <c r="AT1822" s="1">
        <v>72782502.969999999</v>
      </c>
      <c r="AU1822" s="1">
        <v>72782502.969999999</v>
      </c>
      <c r="AV1822" s="1">
        <v>6366774698.7419796</v>
      </c>
      <c r="AW1822" s="1">
        <v>5771436641.7814903</v>
      </c>
      <c r="AX1822" s="1">
        <v>5631880716.7814903</v>
      </c>
      <c r="AY1822" s="1">
        <v>5215339509.0899096</v>
      </c>
      <c r="AZ1822" s="1">
        <v>5019320117.2350502</v>
      </c>
      <c r="BA1822" s="1">
        <v>5019320117.2350502</v>
      </c>
      <c r="BB1822" s="1">
        <v>4333973088.4274197</v>
      </c>
      <c r="BC1822" s="1">
        <v>4194417163.4274201</v>
      </c>
      <c r="BD1822" s="1">
        <v>3777875955.7358398</v>
      </c>
      <c r="BE1822" s="1">
        <v>3581856563.88098</v>
      </c>
      <c r="BF1822" s="1">
        <v>3581856563.88098</v>
      </c>
      <c r="BG1822" t="s">
        <v>39</v>
      </c>
    </row>
    <row r="1823" spans="1:59" x14ac:dyDescent="0.25">
      <c r="A1823">
        <v>2541</v>
      </c>
      <c r="B1823" t="s">
        <v>412</v>
      </c>
      <c r="C1823">
        <v>2018</v>
      </c>
      <c r="D1823" s="2">
        <v>77017</v>
      </c>
      <c r="E1823" s="7">
        <v>94203.35</v>
      </c>
      <c r="F1823" t="s">
        <v>45</v>
      </c>
      <c r="G1823" s="2">
        <v>220</v>
      </c>
      <c r="H1823" s="1">
        <v>6512271206</v>
      </c>
      <c r="I1823" s="1">
        <v>4151837462</v>
      </c>
      <c r="J1823" s="1">
        <v>955507765.10000002</v>
      </c>
      <c r="K1823" s="1">
        <v>896549298.62399995</v>
      </c>
      <c r="L1823" s="1">
        <v>243585928.59999999</v>
      </c>
      <c r="M1823" s="1">
        <v>94128928.887920305</v>
      </c>
      <c r="N1823" s="1">
        <v>267609178.96206799</v>
      </c>
      <c r="O1823" s="1">
        <v>90829011.143999606</v>
      </c>
      <c r="P1823" s="1">
        <v>94128928.887920305</v>
      </c>
      <c r="Q1823" s="1">
        <v>65256192</v>
      </c>
      <c r="R1823" s="1">
        <v>19184036</v>
      </c>
      <c r="S1823" s="1">
        <v>2316102</v>
      </c>
      <c r="T1823" s="1">
        <v>61.752088632678102</v>
      </c>
      <c r="U1823" s="1">
        <v>2.9696322036161802</v>
      </c>
      <c r="V1823" s="1">
        <v>357884</v>
      </c>
      <c r="W1823" s="1">
        <v>53.73</v>
      </c>
      <c r="X1823" s="1">
        <v>1.1599999999999999</v>
      </c>
      <c r="Y1823" s="1">
        <v>1321226635</v>
      </c>
      <c r="Z1823" s="1">
        <v>2098892904.89165</v>
      </c>
      <c r="AA1823" s="1">
        <v>11922046.5384</v>
      </c>
      <c r="AB1823" s="1">
        <v>1180670610</v>
      </c>
      <c r="AC1823" s="1">
        <v>2098892904.89165</v>
      </c>
      <c r="AD1823" s="1">
        <v>11922046.5384</v>
      </c>
      <c r="AE1823" s="1">
        <v>1180670610</v>
      </c>
      <c r="AF1823" s="1">
        <v>1670815419.82779</v>
      </c>
      <c r="AG1823" s="1">
        <v>11922046.5384</v>
      </c>
      <c r="AH1823" s="1">
        <v>1180670610</v>
      </c>
      <c r="AI1823" s="1">
        <v>1469367191.5624399</v>
      </c>
      <c r="AJ1823" s="1">
        <v>11922046.5384</v>
      </c>
      <c r="AK1823" s="1">
        <v>5201474155.9879198</v>
      </c>
      <c r="AL1823" s="1">
        <v>4481678280.4179802</v>
      </c>
      <c r="AM1823" s="1">
        <v>4341122255.4179697</v>
      </c>
      <c r="AN1823" s="1">
        <v>3913044770.3541098</v>
      </c>
      <c r="AO1823" s="1">
        <v>3711596542.0887599</v>
      </c>
      <c r="AP1823" s="1">
        <v>1498573417.33006</v>
      </c>
      <c r="AQ1823" s="1">
        <v>72782502.969999999</v>
      </c>
      <c r="AR1823" s="1">
        <v>72782502.969999999</v>
      </c>
      <c r="AS1823" s="1">
        <v>72782502.969999999</v>
      </c>
      <c r="AT1823" s="1">
        <v>72782502.969999999</v>
      </c>
      <c r="AU1823" s="1">
        <v>72782502.969999999</v>
      </c>
      <c r="AV1823" s="1">
        <v>6700047573.3179798</v>
      </c>
      <c r="AW1823" s="1">
        <v>6053034200.7180405</v>
      </c>
      <c r="AX1823" s="1">
        <v>5912478175.7180405</v>
      </c>
      <c r="AY1823" s="1">
        <v>5484400690.6541796</v>
      </c>
      <c r="AZ1823" s="1">
        <v>5282952462.3888302</v>
      </c>
      <c r="BA1823" s="1">
        <v>5282952462.3888302</v>
      </c>
      <c r="BB1823" s="1">
        <v>4554460783.3879805</v>
      </c>
      <c r="BC1823" s="1">
        <v>4413904758.38797</v>
      </c>
      <c r="BD1823" s="1">
        <v>3985827273.32411</v>
      </c>
      <c r="BE1823" s="1">
        <v>3784379045.0587602</v>
      </c>
      <c r="BF1823" s="1">
        <v>3784379045.0587602</v>
      </c>
      <c r="BG1823" t="s">
        <v>39</v>
      </c>
    </row>
    <row r="1824" spans="1:59" x14ac:dyDescent="0.25">
      <c r="A1824">
        <v>2541</v>
      </c>
      <c r="B1824" t="s">
        <v>412</v>
      </c>
      <c r="C1824">
        <v>2019</v>
      </c>
      <c r="D1824" s="2">
        <v>78564</v>
      </c>
      <c r="E1824" s="7">
        <v>94203.35</v>
      </c>
      <c r="F1824" t="s">
        <v>45</v>
      </c>
      <c r="G1824" s="2">
        <v>220</v>
      </c>
      <c r="H1824" s="1">
        <v>6636495306</v>
      </c>
      <c r="I1824" s="1">
        <v>3738503574</v>
      </c>
      <c r="J1824" s="1">
        <v>806583328.70000005</v>
      </c>
      <c r="K1824" s="1">
        <v>767599346.79999995</v>
      </c>
      <c r="L1824" s="1">
        <v>0</v>
      </c>
      <c r="M1824" s="1">
        <v>94128928.887920305</v>
      </c>
      <c r="N1824" s="1">
        <v>267609178.96206799</v>
      </c>
      <c r="O1824" s="1">
        <v>90829011.143999606</v>
      </c>
      <c r="P1824" s="1">
        <v>94128928.887920305</v>
      </c>
      <c r="Q1824" s="1">
        <v>65256192</v>
      </c>
      <c r="R1824" s="1">
        <v>19184036</v>
      </c>
      <c r="S1824" s="1">
        <v>2316102</v>
      </c>
      <c r="T1824" s="1">
        <v>56.964030784060597</v>
      </c>
      <c r="U1824" s="1">
        <v>7.2732000527247598</v>
      </c>
      <c r="V1824" s="1">
        <v>357884</v>
      </c>
      <c r="W1824" s="1">
        <v>53.73</v>
      </c>
      <c r="X1824" s="1">
        <v>1.1599999999999999</v>
      </c>
      <c r="Y1824" s="1">
        <v>1347765420</v>
      </c>
      <c r="Z1824" s="1">
        <v>1774266309.9837601</v>
      </c>
      <c r="AA1824" s="1">
        <v>11922046.5384</v>
      </c>
      <c r="AB1824" s="1">
        <v>1204386120</v>
      </c>
      <c r="AC1824" s="1">
        <v>1774266309.9837601</v>
      </c>
      <c r="AD1824" s="1">
        <v>11922046.5384</v>
      </c>
      <c r="AE1824" s="1">
        <v>1204386120</v>
      </c>
      <c r="AF1824" s="1">
        <v>1412397699.1359799</v>
      </c>
      <c r="AG1824" s="1">
        <v>11922046.5384</v>
      </c>
      <c r="AH1824" s="1">
        <v>1204386120</v>
      </c>
      <c r="AI1824" s="1">
        <v>1242106588.1487999</v>
      </c>
      <c r="AJ1824" s="1">
        <v>11922046.5384</v>
      </c>
      <c r="AK1824" s="1">
        <v>4639215831.5879202</v>
      </c>
      <c r="AL1824" s="1">
        <v>4034666034.1100798</v>
      </c>
      <c r="AM1824" s="1">
        <v>3891286734.1100798</v>
      </c>
      <c r="AN1824" s="1">
        <v>3529418123.2623</v>
      </c>
      <c r="AO1824" s="1">
        <v>3359127012.2751198</v>
      </c>
      <c r="AP1824" s="1">
        <v>1126037536.90606</v>
      </c>
      <c r="AQ1824" s="1">
        <v>72782502.969999999</v>
      </c>
      <c r="AR1824" s="1">
        <v>72782502.969999999</v>
      </c>
      <c r="AS1824" s="1">
        <v>72782502.969999999</v>
      </c>
      <c r="AT1824" s="1">
        <v>72782502.969999999</v>
      </c>
      <c r="AU1824" s="1">
        <v>72782502.969999999</v>
      </c>
      <c r="AV1824" s="1">
        <v>5765253368.4939804</v>
      </c>
      <c r="AW1824" s="1">
        <v>5233486073.9861498</v>
      </c>
      <c r="AX1824" s="1">
        <v>5090106773.9861498</v>
      </c>
      <c r="AY1824" s="1">
        <v>4728238163.1383696</v>
      </c>
      <c r="AZ1824" s="1">
        <v>4557947052.1511803</v>
      </c>
      <c r="BA1824" s="1">
        <v>4557947052.1511803</v>
      </c>
      <c r="BB1824" s="1">
        <v>4107448537.08008</v>
      </c>
      <c r="BC1824" s="1">
        <v>3964069237.08008</v>
      </c>
      <c r="BD1824" s="1">
        <v>3602200626.2322998</v>
      </c>
      <c r="BE1824" s="1">
        <v>3431909515.24512</v>
      </c>
      <c r="BF1824" s="1">
        <v>3431909515.24512</v>
      </c>
      <c r="BG1824" t="s">
        <v>39</v>
      </c>
    </row>
    <row r="1825" spans="1:59" x14ac:dyDescent="0.25">
      <c r="A1825">
        <v>2541</v>
      </c>
      <c r="B1825" t="s">
        <v>412</v>
      </c>
      <c r="C1825">
        <v>2020</v>
      </c>
      <c r="D1825" s="2">
        <v>78814</v>
      </c>
      <c r="E1825" s="7">
        <v>94203.35</v>
      </c>
      <c r="F1825" t="s">
        <v>45</v>
      </c>
      <c r="G1825" s="2">
        <v>220</v>
      </c>
      <c r="H1825" s="1">
        <v>6656570306</v>
      </c>
      <c r="I1825" s="1">
        <v>4145305889.22156</v>
      </c>
      <c r="J1825" s="1">
        <v>890997199.90861905</v>
      </c>
      <c r="K1825" s="1">
        <v>880708040.562819</v>
      </c>
      <c r="L1825" s="1">
        <v>157573897.307071</v>
      </c>
      <c r="M1825" s="1">
        <v>94128928.887920305</v>
      </c>
      <c r="N1825" s="1">
        <v>267609178.96206799</v>
      </c>
      <c r="O1825" s="1">
        <v>90829011.143999606</v>
      </c>
      <c r="P1825" s="1">
        <v>94128928.887920305</v>
      </c>
      <c r="Q1825" s="1">
        <v>65256192</v>
      </c>
      <c r="R1825" s="1">
        <v>19184036</v>
      </c>
      <c r="S1825" s="1">
        <v>2316102</v>
      </c>
      <c r="T1825" s="1">
        <v>59.712938998388402</v>
      </c>
      <c r="U1825" s="1">
        <v>2.9199972987483198</v>
      </c>
      <c r="V1825" s="1">
        <v>357884</v>
      </c>
      <c r="W1825" s="1">
        <v>53.73</v>
      </c>
      <c r="X1825" s="1">
        <v>1.1599999999999999</v>
      </c>
      <c r="Y1825" s="1">
        <v>1352054170</v>
      </c>
      <c r="Z1825" s="1">
        <v>2027855071.43874</v>
      </c>
      <c r="AA1825" s="1">
        <v>11922046.5384</v>
      </c>
      <c r="AB1825" s="1">
        <v>1208218620</v>
      </c>
      <c r="AC1825" s="1">
        <v>2027855071.43874</v>
      </c>
      <c r="AD1825" s="1">
        <v>11922046.5384</v>
      </c>
      <c r="AE1825" s="1">
        <v>1208218620</v>
      </c>
      <c r="AF1825" s="1">
        <v>1614266032.64959</v>
      </c>
      <c r="AG1825" s="1">
        <v>11922046.5384</v>
      </c>
      <c r="AH1825" s="1">
        <v>1208218620</v>
      </c>
      <c r="AI1825" s="1">
        <v>1419635896.7488101</v>
      </c>
      <c r="AJ1825" s="1">
        <v>11922046.5384</v>
      </c>
      <c r="AK1825" s="1">
        <v>5130432018.0180998</v>
      </c>
      <c r="AL1825" s="1">
        <v>4376957416.7736797</v>
      </c>
      <c r="AM1825" s="1">
        <v>4233121866.7736802</v>
      </c>
      <c r="AN1825" s="1">
        <v>3819532827.98453</v>
      </c>
      <c r="AO1825" s="1">
        <v>3624902692.0837498</v>
      </c>
      <c r="AP1825" s="1">
        <v>1396720127.97595</v>
      </c>
      <c r="AQ1825" s="1">
        <v>72782502.969999999</v>
      </c>
      <c r="AR1825" s="1">
        <v>72782502.969999999</v>
      </c>
      <c r="AS1825" s="1">
        <v>72782502.969999999</v>
      </c>
      <c r="AT1825" s="1">
        <v>72782502.969999999</v>
      </c>
      <c r="AU1825" s="1">
        <v>72782502.969999999</v>
      </c>
      <c r="AV1825" s="1">
        <v>6527152145.99405</v>
      </c>
      <c r="AW1825" s="1">
        <v>5846460047.7196398</v>
      </c>
      <c r="AX1825" s="1">
        <v>5702624497.7196398</v>
      </c>
      <c r="AY1825" s="1">
        <v>5289035458.9304895</v>
      </c>
      <c r="AZ1825" s="1">
        <v>5094405323.0297098</v>
      </c>
      <c r="BA1825" s="1">
        <v>5094405323.0297098</v>
      </c>
      <c r="BB1825" s="1">
        <v>4449739919.74368</v>
      </c>
      <c r="BC1825" s="1">
        <v>4305904369.74368</v>
      </c>
      <c r="BD1825" s="1">
        <v>3892315330.9545298</v>
      </c>
      <c r="BE1825" s="1">
        <v>3697685195.05375</v>
      </c>
      <c r="BF1825" s="1">
        <v>3697685195.05375</v>
      </c>
      <c r="BG1825" t="s">
        <v>39</v>
      </c>
    </row>
    <row r="1826" spans="1:59" x14ac:dyDescent="0.25">
      <c r="A1826">
        <v>2541</v>
      </c>
      <c r="B1826" t="s">
        <v>412</v>
      </c>
      <c r="C1826">
        <v>2021</v>
      </c>
      <c r="D1826" s="2">
        <v>78814</v>
      </c>
      <c r="E1826" s="7">
        <v>94203.35</v>
      </c>
      <c r="F1826" t="s">
        <v>45</v>
      </c>
      <c r="G1826" s="2">
        <v>220</v>
      </c>
      <c r="H1826" s="1">
        <v>6656570306</v>
      </c>
      <c r="I1826" s="1">
        <v>4299746792</v>
      </c>
      <c r="J1826" s="1">
        <v>899611075.5</v>
      </c>
      <c r="K1826" s="1">
        <v>774452251.20000005</v>
      </c>
      <c r="L1826" s="1">
        <v>0</v>
      </c>
      <c r="M1826" s="1">
        <v>94128928.887920305</v>
      </c>
      <c r="N1826" s="1">
        <v>267609178.96206799</v>
      </c>
      <c r="O1826" s="1">
        <v>90829011.143999606</v>
      </c>
      <c r="P1826" s="1">
        <v>94128928.887920305</v>
      </c>
      <c r="Q1826" s="1">
        <v>65256192</v>
      </c>
      <c r="R1826" s="1">
        <v>19184036</v>
      </c>
      <c r="S1826" s="1">
        <v>2316102</v>
      </c>
      <c r="T1826" s="1">
        <v>60.215553110020601</v>
      </c>
      <c r="U1826" s="1">
        <v>3.3213259102827801</v>
      </c>
      <c r="V1826" s="1">
        <v>357884</v>
      </c>
      <c r="W1826" s="1">
        <v>53.73</v>
      </c>
      <c r="X1826" s="1">
        <v>1.1599999999999999</v>
      </c>
      <c r="Y1826" s="1">
        <v>1352054170</v>
      </c>
      <c r="Z1826" s="1">
        <v>2031471582.7320399</v>
      </c>
      <c r="AA1826" s="1">
        <v>11922046.5384</v>
      </c>
      <c r="AB1826" s="1">
        <v>1208218620</v>
      </c>
      <c r="AC1826" s="1">
        <v>2031471582.7320399</v>
      </c>
      <c r="AD1826" s="1">
        <v>11922046.5384</v>
      </c>
      <c r="AE1826" s="1">
        <v>1208218620</v>
      </c>
      <c r="AF1826" s="1">
        <v>1617144942.2026899</v>
      </c>
      <c r="AG1826" s="1">
        <v>11922046.5384</v>
      </c>
      <c r="AH1826" s="1">
        <v>1208218620</v>
      </c>
      <c r="AI1826" s="1">
        <v>1422167699.6006401</v>
      </c>
      <c r="AJ1826" s="1">
        <v>11922046.5384</v>
      </c>
      <c r="AK1826" s="1">
        <v>5293486796.3879204</v>
      </c>
      <c r="AL1826" s="1">
        <v>4389187803.6583595</v>
      </c>
      <c r="AM1826" s="1">
        <v>4245352253.65836</v>
      </c>
      <c r="AN1826" s="1">
        <v>3831025613.1290102</v>
      </c>
      <c r="AO1826" s="1">
        <v>3636048370.5269599</v>
      </c>
      <c r="AP1826" s="1">
        <v>1132890441.3060601</v>
      </c>
      <c r="AQ1826" s="1">
        <v>72782502.969999999</v>
      </c>
      <c r="AR1826" s="1">
        <v>72782502.969999999</v>
      </c>
      <c r="AS1826" s="1">
        <v>72782502.969999999</v>
      </c>
      <c r="AT1826" s="1">
        <v>72782502.969999999</v>
      </c>
      <c r="AU1826" s="1">
        <v>72782502.969999999</v>
      </c>
      <c r="AV1826" s="1">
        <v>6426377237.6939802</v>
      </c>
      <c r="AW1826" s="1">
        <v>5594860747.9344301</v>
      </c>
      <c r="AX1826" s="1">
        <v>5451025197.9344301</v>
      </c>
      <c r="AY1826" s="1">
        <v>5036698557.4050798</v>
      </c>
      <c r="AZ1826" s="1">
        <v>4841721314.80303</v>
      </c>
      <c r="BA1826" s="1">
        <v>4841721314.80303</v>
      </c>
      <c r="BB1826" s="1">
        <v>4461970306.6283598</v>
      </c>
      <c r="BC1826" s="1">
        <v>4318134756.6283598</v>
      </c>
      <c r="BD1826" s="1">
        <v>3903808116.09901</v>
      </c>
      <c r="BE1826" s="1">
        <v>3708830873.4969602</v>
      </c>
      <c r="BF1826" s="1">
        <v>3708830873.4969602</v>
      </c>
      <c r="BG1826" t="s">
        <v>39</v>
      </c>
    </row>
    <row r="1827" spans="1:59" x14ac:dyDescent="0.25">
      <c r="A1827">
        <v>2597</v>
      </c>
      <c r="B1827" t="s">
        <v>413</v>
      </c>
      <c r="C1827">
        <v>2017</v>
      </c>
      <c r="D1827" s="2">
        <v>96735</v>
      </c>
      <c r="E1827" s="7">
        <v>97365.04</v>
      </c>
      <c r="F1827" t="s">
        <v>51</v>
      </c>
      <c r="G1827" s="2">
        <v>164</v>
      </c>
      <c r="H1827" s="1">
        <v>5790557100</v>
      </c>
      <c r="I1827" s="1">
        <v>3184631660</v>
      </c>
      <c r="J1827" s="1">
        <v>536168515.19999999</v>
      </c>
      <c r="K1827" s="1">
        <v>884066554.89999998</v>
      </c>
      <c r="L1827" s="1">
        <v>0</v>
      </c>
      <c r="M1827" s="1">
        <v>329828782.5</v>
      </c>
      <c r="N1827" s="1">
        <v>83623142.129999995</v>
      </c>
      <c r="O1827" s="1">
        <v>16824611.219767801</v>
      </c>
      <c r="P1827" s="1">
        <v>209415100</v>
      </c>
      <c r="Q1827" s="1">
        <v>67228101</v>
      </c>
      <c r="R1827" s="1">
        <v>28414091</v>
      </c>
      <c r="S1827" s="1">
        <v>1685169</v>
      </c>
      <c r="T1827" s="1">
        <v>52.258832558693797</v>
      </c>
      <c r="U1827" s="1">
        <v>7.9053347131773997</v>
      </c>
      <c r="V1827" s="1">
        <v>724982</v>
      </c>
      <c r="W1827" s="1">
        <v>29.82</v>
      </c>
      <c r="X1827" s="1">
        <v>1.1000000000000001</v>
      </c>
      <c r="Y1827" s="1">
        <v>1659488925</v>
      </c>
      <c r="Z1827" s="1">
        <v>1650332478.19401</v>
      </c>
      <c r="AA1827" s="1">
        <v>13403757.208799999</v>
      </c>
      <c r="AB1827" s="1">
        <v>1482947550</v>
      </c>
      <c r="AC1827" s="1">
        <v>1650332478.19401</v>
      </c>
      <c r="AD1827" s="1">
        <v>13403757.208799999</v>
      </c>
      <c r="AE1827" s="1">
        <v>1482947550</v>
      </c>
      <c r="AF1827" s="1">
        <v>1309484235.2215099</v>
      </c>
      <c r="AG1827" s="1">
        <v>13403757.208799999</v>
      </c>
      <c r="AH1827" s="1">
        <v>1482947550</v>
      </c>
      <c r="AI1827" s="1">
        <v>1149085062.0579801</v>
      </c>
      <c r="AJ1827" s="1">
        <v>13403757.208799999</v>
      </c>
      <c r="AK1827" s="1">
        <v>4050628957.6999998</v>
      </c>
      <c r="AL1827" s="1">
        <v>4068808775.6028099</v>
      </c>
      <c r="AM1827" s="1">
        <v>3892267400.6028099</v>
      </c>
      <c r="AN1827" s="1">
        <v>3551419157.6303101</v>
      </c>
      <c r="AO1827" s="1">
        <v>3391019984.4667802</v>
      </c>
      <c r="AP1827" s="1">
        <v>984514308.24976695</v>
      </c>
      <c r="AQ1827" s="1">
        <v>0</v>
      </c>
      <c r="AR1827" s="1">
        <v>0</v>
      </c>
      <c r="AS1827" s="1">
        <v>0</v>
      </c>
      <c r="AT1827" s="1">
        <v>0</v>
      </c>
      <c r="AU1827" s="1">
        <v>0</v>
      </c>
      <c r="AV1827" s="1">
        <v>5035143265.9497604</v>
      </c>
      <c r="AW1827" s="1">
        <v>5053323083.8525801</v>
      </c>
      <c r="AX1827" s="1">
        <v>4876781708.8525801</v>
      </c>
      <c r="AY1827" s="1">
        <v>4535933465.8800802</v>
      </c>
      <c r="AZ1827" s="1">
        <v>4375534292.7165499</v>
      </c>
      <c r="BA1827" s="1">
        <v>4375534292.7165499</v>
      </c>
      <c r="BB1827" s="1">
        <v>4068808775.6028099</v>
      </c>
      <c r="BC1827" s="1">
        <v>3892267400.6028099</v>
      </c>
      <c r="BD1827" s="1">
        <v>3551419157.6303101</v>
      </c>
      <c r="BE1827" s="1">
        <v>3391019984.4667802</v>
      </c>
      <c r="BF1827" s="1">
        <v>3391019984.4667802</v>
      </c>
      <c r="BG1827" t="s">
        <v>39</v>
      </c>
    </row>
    <row r="1828" spans="1:59" x14ac:dyDescent="0.25">
      <c r="A1828">
        <v>2597</v>
      </c>
      <c r="B1828" t="s">
        <v>413</v>
      </c>
      <c r="C1828">
        <v>2018</v>
      </c>
      <c r="D1828" s="2">
        <v>96905</v>
      </c>
      <c r="E1828" s="7">
        <v>97365.04</v>
      </c>
      <c r="F1828" t="s">
        <v>51</v>
      </c>
      <c r="G1828" s="2">
        <v>164</v>
      </c>
      <c r="H1828" s="1">
        <v>5800733300</v>
      </c>
      <c r="I1828" s="1">
        <v>3336362788</v>
      </c>
      <c r="J1828" s="1">
        <v>616338744.10000002</v>
      </c>
      <c r="K1828" s="1">
        <v>964697583.89999998</v>
      </c>
      <c r="L1828" s="1">
        <v>0</v>
      </c>
      <c r="M1828" s="1">
        <v>329828782.5</v>
      </c>
      <c r="N1828" s="1">
        <v>83623142.129999995</v>
      </c>
      <c r="O1828" s="1">
        <v>16824611.219767801</v>
      </c>
      <c r="P1828" s="1">
        <v>209415100</v>
      </c>
      <c r="Q1828" s="1">
        <v>67228101</v>
      </c>
      <c r="R1828" s="1">
        <v>28414091</v>
      </c>
      <c r="S1828" s="1">
        <v>1685169</v>
      </c>
      <c r="T1828" s="1">
        <v>52.239274706552699</v>
      </c>
      <c r="U1828" s="1">
        <v>4.6639444607881799</v>
      </c>
      <c r="V1828" s="1">
        <v>724982</v>
      </c>
      <c r="W1828" s="1">
        <v>29.82</v>
      </c>
      <c r="X1828" s="1">
        <v>1.1000000000000001</v>
      </c>
      <c r="Y1828" s="1">
        <v>1662405275</v>
      </c>
      <c r="Z1828" s="1">
        <v>1770212417.9441299</v>
      </c>
      <c r="AA1828" s="1">
        <v>13403757.208799999</v>
      </c>
      <c r="AB1828" s="1">
        <v>1485553650</v>
      </c>
      <c r="AC1828" s="1">
        <v>1770212417.9441299</v>
      </c>
      <c r="AD1828" s="1">
        <v>13403757.208799999</v>
      </c>
      <c r="AE1828" s="1">
        <v>1485553650</v>
      </c>
      <c r="AF1828" s="1">
        <v>1404605002.2767999</v>
      </c>
      <c r="AG1828" s="1">
        <v>13403757.208799999</v>
      </c>
      <c r="AH1828" s="1">
        <v>1485553650</v>
      </c>
      <c r="AI1828" s="1">
        <v>1232554453.7274799</v>
      </c>
      <c r="AJ1828" s="1">
        <v>13403757.208799999</v>
      </c>
      <c r="AK1828" s="1">
        <v>4282530314.5999999</v>
      </c>
      <c r="AL1828" s="1">
        <v>4271775294.2529302</v>
      </c>
      <c r="AM1828" s="1">
        <v>4094923669.2529302</v>
      </c>
      <c r="AN1828" s="1">
        <v>3729316253.5855999</v>
      </c>
      <c r="AO1828" s="1">
        <v>3557265705.0362802</v>
      </c>
      <c r="AP1828" s="1">
        <v>1065145337.24976</v>
      </c>
      <c r="AQ1828" s="1">
        <v>0</v>
      </c>
      <c r="AR1828" s="1">
        <v>0</v>
      </c>
      <c r="AS1828" s="1">
        <v>0</v>
      </c>
      <c r="AT1828" s="1">
        <v>0</v>
      </c>
      <c r="AU1828" s="1">
        <v>0</v>
      </c>
      <c r="AV1828" s="1">
        <v>5347675651.8497601</v>
      </c>
      <c r="AW1828" s="1">
        <v>5336920631.5026903</v>
      </c>
      <c r="AX1828" s="1">
        <v>5160069006.5026903</v>
      </c>
      <c r="AY1828" s="1">
        <v>4794461590.8353701</v>
      </c>
      <c r="AZ1828" s="1">
        <v>4622411042.2860403</v>
      </c>
      <c r="BA1828" s="1">
        <v>4622411042.2860403</v>
      </c>
      <c r="BB1828" s="1">
        <v>4271775294.2529302</v>
      </c>
      <c r="BC1828" s="1">
        <v>4094923669.2529302</v>
      </c>
      <c r="BD1828" s="1">
        <v>3729316253.5855999</v>
      </c>
      <c r="BE1828" s="1">
        <v>3557265705.0362802</v>
      </c>
      <c r="BF1828" s="1">
        <v>3557265705.0362802</v>
      </c>
      <c r="BG1828" t="s">
        <v>39</v>
      </c>
    </row>
    <row r="1829" spans="1:59" x14ac:dyDescent="0.25">
      <c r="A1829">
        <v>2597</v>
      </c>
      <c r="B1829" t="s">
        <v>413</v>
      </c>
      <c r="C1829">
        <v>2019</v>
      </c>
      <c r="D1829" s="2">
        <v>98807</v>
      </c>
      <c r="E1829" s="7">
        <v>97365.04</v>
      </c>
      <c r="F1829" t="s">
        <v>51</v>
      </c>
      <c r="G1829" s="2">
        <v>164</v>
      </c>
      <c r="H1829" s="1">
        <v>5914587020</v>
      </c>
      <c r="I1829" s="1">
        <v>3310476448.0759902</v>
      </c>
      <c r="J1829" s="1">
        <v>575471915.29999995</v>
      </c>
      <c r="K1829" s="1">
        <v>1020348912.416</v>
      </c>
      <c r="L1829" s="1">
        <v>0</v>
      </c>
      <c r="M1829" s="1">
        <v>329828782.5</v>
      </c>
      <c r="N1829" s="1">
        <v>83623142.129999995</v>
      </c>
      <c r="O1829" s="1">
        <v>16824611.219767801</v>
      </c>
      <c r="P1829" s="1">
        <v>209415100</v>
      </c>
      <c r="Q1829" s="1">
        <v>67228101</v>
      </c>
      <c r="R1829" s="1">
        <v>28414091</v>
      </c>
      <c r="S1829" s="1">
        <v>1685169</v>
      </c>
      <c r="T1829" s="1">
        <v>52.038413744475498</v>
      </c>
      <c r="U1829" s="1">
        <v>8.4183443091691093</v>
      </c>
      <c r="V1829" s="1">
        <v>724982</v>
      </c>
      <c r="W1829" s="1">
        <v>29.82</v>
      </c>
      <c r="X1829" s="1">
        <v>1.1000000000000001</v>
      </c>
      <c r="Y1829" s="1">
        <v>1695034085</v>
      </c>
      <c r="Z1829" s="1">
        <v>1623042618.66556</v>
      </c>
      <c r="AA1829" s="1">
        <v>13403757.208799999</v>
      </c>
      <c r="AB1829" s="1">
        <v>1514711310</v>
      </c>
      <c r="AC1829" s="1">
        <v>1623042618.66556</v>
      </c>
      <c r="AD1829" s="1">
        <v>13403757.208799999</v>
      </c>
      <c r="AE1829" s="1">
        <v>1514711310</v>
      </c>
      <c r="AF1829" s="1">
        <v>1287830634.3222401</v>
      </c>
      <c r="AG1829" s="1">
        <v>13403757.208799999</v>
      </c>
      <c r="AH1829" s="1">
        <v>1514711310</v>
      </c>
      <c r="AI1829" s="1">
        <v>1130083818.1606801</v>
      </c>
      <c r="AJ1829" s="1">
        <v>13403757.208799999</v>
      </c>
      <c r="AK1829" s="1">
        <v>4215777145.8759899</v>
      </c>
      <c r="AL1829" s="1">
        <v>4116367476.1743598</v>
      </c>
      <c r="AM1829" s="1">
        <v>3936044701.1743598</v>
      </c>
      <c r="AN1829" s="1">
        <v>3600832716.8310399</v>
      </c>
      <c r="AO1829" s="1">
        <v>3443085900.6694798</v>
      </c>
      <c r="AP1829" s="1">
        <v>1120796665.7657599</v>
      </c>
      <c r="AQ1829" s="1">
        <v>0</v>
      </c>
      <c r="AR1829" s="1">
        <v>0</v>
      </c>
      <c r="AS1829" s="1">
        <v>0</v>
      </c>
      <c r="AT1829" s="1">
        <v>0</v>
      </c>
      <c r="AU1829" s="1">
        <v>0</v>
      </c>
      <c r="AV1829" s="1">
        <v>5336573811.6417503</v>
      </c>
      <c r="AW1829" s="1">
        <v>5237164141.9401302</v>
      </c>
      <c r="AX1829" s="1">
        <v>5056841366.9401302</v>
      </c>
      <c r="AY1829" s="1">
        <v>4721629382.5968103</v>
      </c>
      <c r="AZ1829" s="1">
        <v>4563882566.4352398</v>
      </c>
      <c r="BA1829" s="1">
        <v>4563882566.4352398</v>
      </c>
      <c r="BB1829" s="1">
        <v>4116367476.1743598</v>
      </c>
      <c r="BC1829" s="1">
        <v>3936044701.1743598</v>
      </c>
      <c r="BD1829" s="1">
        <v>3600832716.8310399</v>
      </c>
      <c r="BE1829" s="1">
        <v>3443085900.6694798</v>
      </c>
      <c r="BF1829" s="1">
        <v>3443085900.6694798</v>
      </c>
      <c r="BG1829" t="s">
        <v>39</v>
      </c>
    </row>
    <row r="1830" spans="1:59" x14ac:dyDescent="0.25">
      <c r="A1830">
        <v>2597</v>
      </c>
      <c r="B1830" t="s">
        <v>413</v>
      </c>
      <c r="C1830">
        <v>2020</v>
      </c>
      <c r="D1830" s="2">
        <v>98339</v>
      </c>
      <c r="E1830" s="7">
        <v>97365.04</v>
      </c>
      <c r="F1830" t="s">
        <v>51</v>
      </c>
      <c r="G1830" s="2">
        <v>164</v>
      </c>
      <c r="H1830" s="1">
        <v>5886572540</v>
      </c>
      <c r="I1830" s="1">
        <v>3755106924</v>
      </c>
      <c r="J1830" s="1">
        <v>705467415</v>
      </c>
      <c r="K1830" s="1">
        <v>1036857882</v>
      </c>
      <c r="L1830" s="1">
        <v>0</v>
      </c>
      <c r="M1830" s="1">
        <v>329828782.5</v>
      </c>
      <c r="N1830" s="1">
        <v>83623142.129999995</v>
      </c>
      <c r="O1830" s="1">
        <v>16824611.219767801</v>
      </c>
      <c r="P1830" s="1">
        <v>209415100</v>
      </c>
      <c r="Q1830" s="1">
        <v>67228101</v>
      </c>
      <c r="R1830" s="1">
        <v>28414091</v>
      </c>
      <c r="S1830" s="1">
        <v>1685169</v>
      </c>
      <c r="T1830" s="1">
        <v>54.957460184703301</v>
      </c>
      <c r="U1830" s="1">
        <v>1.6768218877072301</v>
      </c>
      <c r="V1830" s="1">
        <v>724982</v>
      </c>
      <c r="W1830" s="1">
        <v>29.82</v>
      </c>
      <c r="X1830" s="1">
        <v>1.1000000000000001</v>
      </c>
      <c r="Y1830" s="1">
        <v>1687005545</v>
      </c>
      <c r="Z1830" s="1">
        <v>1982499061.21731</v>
      </c>
      <c r="AA1830" s="1">
        <v>13403757.208799999</v>
      </c>
      <c r="AB1830" s="1">
        <v>1507536870</v>
      </c>
      <c r="AC1830" s="1">
        <v>1982499061.21731</v>
      </c>
      <c r="AD1830" s="1">
        <v>13403757.208799999</v>
      </c>
      <c r="AE1830" s="1">
        <v>1507536870</v>
      </c>
      <c r="AF1830" s="1">
        <v>1573047432.1431401</v>
      </c>
      <c r="AG1830" s="1">
        <v>13403757.208799999</v>
      </c>
      <c r="AH1830" s="1">
        <v>1507536870</v>
      </c>
      <c r="AI1830" s="1">
        <v>1380364312.57882</v>
      </c>
      <c r="AJ1830" s="1">
        <v>13403757.208799999</v>
      </c>
      <c r="AK1830" s="1">
        <v>4790403121.5</v>
      </c>
      <c r="AL1830" s="1">
        <v>4597790878.4261198</v>
      </c>
      <c r="AM1830" s="1">
        <v>4418322203.4261198</v>
      </c>
      <c r="AN1830" s="1">
        <v>4008870574.3519402</v>
      </c>
      <c r="AO1830" s="1">
        <v>3816187454.7876201</v>
      </c>
      <c r="AP1830" s="1">
        <v>1137305635.3497601</v>
      </c>
      <c r="AQ1830" s="1">
        <v>0</v>
      </c>
      <c r="AR1830" s="1">
        <v>0</v>
      </c>
      <c r="AS1830" s="1">
        <v>0</v>
      </c>
      <c r="AT1830" s="1">
        <v>0</v>
      </c>
      <c r="AU1830" s="1">
        <v>0</v>
      </c>
      <c r="AV1830" s="1">
        <v>5927708756.8497601</v>
      </c>
      <c r="AW1830" s="1">
        <v>5735096513.7758799</v>
      </c>
      <c r="AX1830" s="1">
        <v>5555627838.7758799</v>
      </c>
      <c r="AY1830" s="1">
        <v>5146176209.7017097</v>
      </c>
      <c r="AZ1830" s="1">
        <v>4953493090.1373901</v>
      </c>
      <c r="BA1830" s="1">
        <v>4953493090.1373901</v>
      </c>
      <c r="BB1830" s="1">
        <v>4597790878.4261198</v>
      </c>
      <c r="BC1830" s="1">
        <v>4418322203.4261198</v>
      </c>
      <c r="BD1830" s="1">
        <v>4008870574.3519402</v>
      </c>
      <c r="BE1830" s="1">
        <v>3816187454.7876201</v>
      </c>
      <c r="BF1830" s="1">
        <v>3816187454.7876201</v>
      </c>
      <c r="BG1830" t="s">
        <v>39</v>
      </c>
    </row>
    <row r="1831" spans="1:59" x14ac:dyDescent="0.25">
      <c r="A1831">
        <v>2597</v>
      </c>
      <c r="B1831" t="s">
        <v>413</v>
      </c>
      <c r="C1831">
        <v>2021</v>
      </c>
      <c r="D1831" s="2">
        <v>98339</v>
      </c>
      <c r="E1831" s="7">
        <v>97365.04</v>
      </c>
      <c r="F1831" t="s">
        <v>51</v>
      </c>
      <c r="G1831" s="2">
        <v>164</v>
      </c>
      <c r="H1831" s="1">
        <v>5886572540</v>
      </c>
      <c r="I1831" s="1">
        <v>3642185894</v>
      </c>
      <c r="J1831" s="1">
        <v>680865709.60000002</v>
      </c>
      <c r="K1831" s="1">
        <v>1120434530</v>
      </c>
      <c r="L1831" s="1">
        <v>0</v>
      </c>
      <c r="M1831" s="1">
        <v>329828782.5</v>
      </c>
      <c r="N1831" s="1">
        <v>83623142.129999995</v>
      </c>
      <c r="O1831" s="1">
        <v>16824611.219767801</v>
      </c>
      <c r="P1831" s="1">
        <v>209415100</v>
      </c>
      <c r="Q1831" s="1">
        <v>67228101</v>
      </c>
      <c r="R1831" s="1">
        <v>28414091</v>
      </c>
      <c r="S1831" s="1">
        <v>1685169</v>
      </c>
      <c r="T1831" s="1">
        <v>55.554080502505002</v>
      </c>
      <c r="U1831" s="1">
        <v>6.2316750049397296</v>
      </c>
      <c r="V1831" s="1">
        <v>724982</v>
      </c>
      <c r="W1831" s="1">
        <v>29.82</v>
      </c>
      <c r="X1831" s="1">
        <v>1.1000000000000001</v>
      </c>
      <c r="Y1831" s="1">
        <v>1687005545</v>
      </c>
      <c r="Z1831" s="1">
        <v>1835218678.32833</v>
      </c>
      <c r="AA1831" s="1">
        <v>13403757.208799999</v>
      </c>
      <c r="AB1831" s="1">
        <v>1507536870</v>
      </c>
      <c r="AC1831" s="1">
        <v>1835218678.32833</v>
      </c>
      <c r="AD1831" s="1">
        <v>13403757.208799999</v>
      </c>
      <c r="AE1831" s="1">
        <v>1507536870</v>
      </c>
      <c r="AF1831" s="1">
        <v>1456185319.7513599</v>
      </c>
      <c r="AG1831" s="1">
        <v>13403757.208799999</v>
      </c>
      <c r="AH1831" s="1">
        <v>1507536870</v>
      </c>
      <c r="AI1831" s="1">
        <v>1277816680.42102</v>
      </c>
      <c r="AJ1831" s="1">
        <v>13403757.208799999</v>
      </c>
      <c r="AK1831" s="1">
        <v>4652880386.1000004</v>
      </c>
      <c r="AL1831" s="1">
        <v>4425908790.1371298</v>
      </c>
      <c r="AM1831" s="1">
        <v>4246440115.1371298</v>
      </c>
      <c r="AN1831" s="1">
        <v>3867406756.5601602</v>
      </c>
      <c r="AO1831" s="1">
        <v>3689038117.2298198</v>
      </c>
      <c r="AP1831" s="1">
        <v>1220882283.3497601</v>
      </c>
      <c r="AQ1831" s="1">
        <v>0</v>
      </c>
      <c r="AR1831" s="1">
        <v>0</v>
      </c>
      <c r="AS1831" s="1">
        <v>0</v>
      </c>
      <c r="AT1831" s="1">
        <v>0</v>
      </c>
      <c r="AU1831" s="1">
        <v>0</v>
      </c>
      <c r="AV1831" s="1">
        <v>5873762669.4497604</v>
      </c>
      <c r="AW1831" s="1">
        <v>5646791073.4869003</v>
      </c>
      <c r="AX1831" s="1">
        <v>5467322398.4869003</v>
      </c>
      <c r="AY1831" s="1">
        <v>5088289039.9099302</v>
      </c>
      <c r="AZ1831" s="1">
        <v>4909920400.5795898</v>
      </c>
      <c r="BA1831" s="1">
        <v>4909920400.5795898</v>
      </c>
      <c r="BB1831" s="1">
        <v>4425908790.1371298</v>
      </c>
      <c r="BC1831" s="1">
        <v>4246440115.1371298</v>
      </c>
      <c r="BD1831" s="1">
        <v>3867406756.5601602</v>
      </c>
      <c r="BE1831" s="1">
        <v>3689038117.2298198</v>
      </c>
      <c r="BF1831" s="1">
        <v>3689038117.2298198</v>
      </c>
      <c r="BG1831" t="s">
        <v>39</v>
      </c>
    </row>
    <row r="1832" spans="1:59" x14ac:dyDescent="0.25">
      <c r="A1832">
        <v>2602</v>
      </c>
      <c r="B1832" t="s">
        <v>414</v>
      </c>
      <c r="C1832">
        <v>2017</v>
      </c>
      <c r="D1832" s="2">
        <v>103233</v>
      </c>
      <c r="E1832" s="7">
        <v>109608.04</v>
      </c>
      <c r="F1832" t="s">
        <v>45</v>
      </c>
      <c r="G1832" s="2">
        <v>159</v>
      </c>
      <c r="H1832" s="1">
        <v>5991127155</v>
      </c>
      <c r="I1832" s="1">
        <v>2790457624</v>
      </c>
      <c r="J1832" s="1">
        <v>906745577.69999897</v>
      </c>
      <c r="K1832" s="1">
        <v>427679437.5</v>
      </c>
      <c r="L1832" s="1">
        <v>99514895.399999902</v>
      </c>
      <c r="M1832" s="1">
        <v>267885344.128272</v>
      </c>
      <c r="N1832" s="1">
        <v>29135988.653244101</v>
      </c>
      <c r="O1832" s="1">
        <v>28562964.263358999</v>
      </c>
      <c r="P1832" s="1">
        <v>267885344.128272</v>
      </c>
      <c r="Q1832" s="1">
        <v>87582024</v>
      </c>
      <c r="R1832" s="1">
        <v>23406599</v>
      </c>
      <c r="S1832" s="1">
        <v>999950</v>
      </c>
      <c r="T1832" s="1">
        <v>52.474422319131101</v>
      </c>
      <c r="U1832" s="1">
        <v>3.5651229236277899</v>
      </c>
      <c r="V1832" s="1">
        <v>15672262</v>
      </c>
      <c r="W1832" s="1">
        <v>39.35</v>
      </c>
      <c r="X1832" s="1">
        <v>0.95</v>
      </c>
      <c r="Y1832" s="1">
        <v>1770962115</v>
      </c>
      <c r="Z1832" s="1">
        <v>2268539859.9885802</v>
      </c>
      <c r="AA1832" s="1">
        <v>363238367.21329999</v>
      </c>
      <c r="AB1832" s="1">
        <v>1582561890</v>
      </c>
      <c r="AC1832" s="1">
        <v>2268539859.9885802</v>
      </c>
      <c r="AD1832" s="1">
        <v>363238367.21329999</v>
      </c>
      <c r="AE1832" s="1">
        <v>1582561890</v>
      </c>
      <c r="AF1832" s="1">
        <v>1792918617.74635</v>
      </c>
      <c r="AG1832" s="1">
        <v>363238367.21329999</v>
      </c>
      <c r="AH1832" s="1">
        <v>1582561890</v>
      </c>
      <c r="AI1832" s="1">
        <v>1569096856.69118</v>
      </c>
      <c r="AJ1832" s="1">
        <v>363238367.21329999</v>
      </c>
      <c r="AK1832" s="1">
        <v>3965088545.82827</v>
      </c>
      <c r="AL1832" s="1">
        <v>5577371264.0301504</v>
      </c>
      <c r="AM1832" s="1">
        <v>5388971039.0301504</v>
      </c>
      <c r="AN1832" s="1">
        <v>4913349796.78792</v>
      </c>
      <c r="AO1832" s="1">
        <v>4689528035.7327604</v>
      </c>
      <c r="AP1832" s="1">
        <v>584893285.81660295</v>
      </c>
      <c r="AQ1832" s="1">
        <v>0</v>
      </c>
      <c r="AR1832" s="1">
        <v>0</v>
      </c>
      <c r="AS1832" s="1">
        <v>0</v>
      </c>
      <c r="AT1832" s="1">
        <v>0</v>
      </c>
      <c r="AU1832" s="1">
        <v>0</v>
      </c>
      <c r="AV1832" s="1">
        <v>4549981831.6448698</v>
      </c>
      <c r="AW1832" s="1">
        <v>6162264549.8467503</v>
      </c>
      <c r="AX1832" s="1">
        <v>5973864324.8467503</v>
      </c>
      <c r="AY1832" s="1">
        <v>5498243082.6045198</v>
      </c>
      <c r="AZ1832" s="1">
        <v>5274421321.5493603</v>
      </c>
      <c r="BA1832" s="1">
        <v>5274421321.5493603</v>
      </c>
      <c r="BB1832" s="1">
        <v>5577371264.0301504</v>
      </c>
      <c r="BC1832" s="1">
        <v>5388971039.0301504</v>
      </c>
      <c r="BD1832" s="1">
        <v>4913349796.78792</v>
      </c>
      <c r="BE1832" s="1">
        <v>4689528035.7327604</v>
      </c>
      <c r="BF1832" s="1">
        <v>4689528035.7327604</v>
      </c>
      <c r="BG1832" t="s">
        <v>39</v>
      </c>
    </row>
    <row r="1833" spans="1:59" x14ac:dyDescent="0.25">
      <c r="A1833">
        <v>2602</v>
      </c>
      <c r="B1833" t="s">
        <v>414</v>
      </c>
      <c r="C1833">
        <v>2018</v>
      </c>
      <c r="D1833" s="2">
        <v>103233</v>
      </c>
      <c r="E1833" s="7">
        <v>109608.04</v>
      </c>
      <c r="F1833" t="s">
        <v>45</v>
      </c>
      <c r="G1833" s="2">
        <v>159</v>
      </c>
      <c r="H1833" s="1">
        <v>5991127155</v>
      </c>
      <c r="I1833" s="1">
        <v>2978017459</v>
      </c>
      <c r="J1833" s="1">
        <v>1135786246</v>
      </c>
      <c r="K1833" s="1">
        <v>451824996.60000002</v>
      </c>
      <c r="L1833" s="1">
        <v>117273774.89999899</v>
      </c>
      <c r="M1833" s="1">
        <v>267885344.128272</v>
      </c>
      <c r="N1833" s="1">
        <v>29135988.653244101</v>
      </c>
      <c r="O1833" s="1">
        <v>28562964.263358999</v>
      </c>
      <c r="P1833" s="1">
        <v>267885344.128272</v>
      </c>
      <c r="Q1833" s="1">
        <v>87582024</v>
      </c>
      <c r="R1833" s="1">
        <v>23406599</v>
      </c>
      <c r="S1833" s="1">
        <v>999950</v>
      </c>
      <c r="T1833" s="1">
        <v>53.743170924938397</v>
      </c>
      <c r="U1833" s="1">
        <v>2.7827834377544498</v>
      </c>
      <c r="V1833" s="1">
        <v>15672262</v>
      </c>
      <c r="W1833" s="1">
        <v>39.35</v>
      </c>
      <c r="X1833" s="1">
        <v>0.95</v>
      </c>
      <c r="Y1833" s="1">
        <v>1770962115</v>
      </c>
      <c r="Z1833" s="1">
        <v>2363674632.92203</v>
      </c>
      <c r="AA1833" s="1">
        <v>363238367.21329999</v>
      </c>
      <c r="AB1833" s="1">
        <v>1582561890</v>
      </c>
      <c r="AC1833" s="1">
        <v>2363674632.92203</v>
      </c>
      <c r="AD1833" s="1">
        <v>363238367.21329999</v>
      </c>
      <c r="AE1833" s="1">
        <v>1582561890</v>
      </c>
      <c r="AF1833" s="1">
        <v>1868107468.77598</v>
      </c>
      <c r="AG1833" s="1">
        <v>363238367.21329999</v>
      </c>
      <c r="AH1833" s="1">
        <v>1582561890</v>
      </c>
      <c r="AI1833" s="1">
        <v>1634899391.5307801</v>
      </c>
      <c r="AJ1833" s="1">
        <v>363238367.21329999</v>
      </c>
      <c r="AK1833" s="1">
        <v>4381689049.1282701</v>
      </c>
      <c r="AL1833" s="1">
        <v>5901546705.2636003</v>
      </c>
      <c r="AM1833" s="1">
        <v>5713146480.2636003</v>
      </c>
      <c r="AN1833" s="1">
        <v>5217579316.1175499</v>
      </c>
      <c r="AO1833" s="1">
        <v>4984371238.8723497</v>
      </c>
      <c r="AP1833" s="1">
        <v>626797724.41660202</v>
      </c>
      <c r="AQ1833" s="1">
        <v>0</v>
      </c>
      <c r="AR1833" s="1">
        <v>0</v>
      </c>
      <c r="AS1833" s="1">
        <v>0</v>
      </c>
      <c r="AT1833" s="1">
        <v>0</v>
      </c>
      <c r="AU1833" s="1">
        <v>0</v>
      </c>
      <c r="AV1833" s="1">
        <v>5008486773.5448704</v>
      </c>
      <c r="AW1833" s="1">
        <v>6528344429.6801996</v>
      </c>
      <c r="AX1833" s="1">
        <v>6339944204.6801996</v>
      </c>
      <c r="AY1833" s="1">
        <v>5844377040.5341501</v>
      </c>
      <c r="AZ1833" s="1">
        <v>5611168963.28895</v>
      </c>
      <c r="BA1833" s="1">
        <v>5611168963.28895</v>
      </c>
      <c r="BB1833" s="1">
        <v>5901546705.2636003</v>
      </c>
      <c r="BC1833" s="1">
        <v>5713146480.2636003</v>
      </c>
      <c r="BD1833" s="1">
        <v>5217579316.1175499</v>
      </c>
      <c r="BE1833" s="1">
        <v>4984371238.8723497</v>
      </c>
      <c r="BF1833" s="1">
        <v>4984371238.8723497</v>
      </c>
      <c r="BG1833" t="s">
        <v>39</v>
      </c>
    </row>
    <row r="1834" spans="1:59" x14ac:dyDescent="0.25">
      <c r="A1834">
        <v>2602</v>
      </c>
      <c r="B1834" t="s">
        <v>414</v>
      </c>
      <c r="C1834">
        <v>2019</v>
      </c>
      <c r="D1834" s="2">
        <v>105513</v>
      </c>
      <c r="E1834" s="7">
        <v>109608.04</v>
      </c>
      <c r="F1834" t="s">
        <v>45</v>
      </c>
      <c r="G1834" s="2">
        <v>159</v>
      </c>
      <c r="H1834" s="1">
        <v>6123446955</v>
      </c>
      <c r="I1834" s="1">
        <v>2672010785</v>
      </c>
      <c r="J1834" s="1">
        <v>764544201.29999995</v>
      </c>
      <c r="K1834" s="1">
        <v>425593991.09999901</v>
      </c>
      <c r="L1834" s="1">
        <v>116719828.2</v>
      </c>
      <c r="M1834" s="1">
        <v>267885344.128272</v>
      </c>
      <c r="N1834" s="1">
        <v>29135988.653244101</v>
      </c>
      <c r="O1834" s="1">
        <v>28562964.263358999</v>
      </c>
      <c r="P1834" s="1">
        <v>267885344.128272</v>
      </c>
      <c r="Q1834" s="1">
        <v>87582024</v>
      </c>
      <c r="R1834" s="1">
        <v>23406599</v>
      </c>
      <c r="S1834" s="1">
        <v>999950</v>
      </c>
      <c r="T1834" s="1">
        <v>50.461953020994301</v>
      </c>
      <c r="U1834" s="1">
        <v>6.0512314858713703</v>
      </c>
      <c r="V1834" s="1">
        <v>15672262</v>
      </c>
      <c r="W1834" s="1">
        <v>39.35</v>
      </c>
      <c r="X1834" s="1">
        <v>0.95</v>
      </c>
      <c r="Y1834" s="1">
        <v>1810075515</v>
      </c>
      <c r="Z1834" s="1">
        <v>2059884178.64235</v>
      </c>
      <c r="AA1834" s="1">
        <v>363238367.21329999</v>
      </c>
      <c r="AB1834" s="1">
        <v>1617514290</v>
      </c>
      <c r="AC1834" s="1">
        <v>2059884178.64235</v>
      </c>
      <c r="AD1834" s="1">
        <v>363238367.21329999</v>
      </c>
      <c r="AE1834" s="1">
        <v>1617514290</v>
      </c>
      <c r="AF1834" s="1">
        <v>1628009610.68748</v>
      </c>
      <c r="AG1834" s="1">
        <v>363238367.21329999</v>
      </c>
      <c r="AH1834" s="1">
        <v>1617514290</v>
      </c>
      <c r="AI1834" s="1">
        <v>1424774519.88518</v>
      </c>
      <c r="AJ1834" s="1">
        <v>363238367.21329999</v>
      </c>
      <c r="AK1834" s="1">
        <v>3704440330.4282699</v>
      </c>
      <c r="AL1834" s="1">
        <v>5265627606.2839298</v>
      </c>
      <c r="AM1834" s="1">
        <v>5073066381.2839298</v>
      </c>
      <c r="AN1834" s="1">
        <v>4641191813.3290501</v>
      </c>
      <c r="AO1834" s="1">
        <v>4437956722.5267496</v>
      </c>
      <c r="AP1834" s="1">
        <v>600012772.21660197</v>
      </c>
      <c r="AQ1834" s="1">
        <v>0</v>
      </c>
      <c r="AR1834" s="1">
        <v>0</v>
      </c>
      <c r="AS1834" s="1">
        <v>0</v>
      </c>
      <c r="AT1834" s="1">
        <v>0</v>
      </c>
      <c r="AU1834" s="1">
        <v>0</v>
      </c>
      <c r="AV1834" s="1">
        <v>4304453102.6448698</v>
      </c>
      <c r="AW1834" s="1">
        <v>5865640378.5005302</v>
      </c>
      <c r="AX1834" s="1">
        <v>5673079153.5005302</v>
      </c>
      <c r="AY1834" s="1">
        <v>5241204585.5456495</v>
      </c>
      <c r="AZ1834" s="1">
        <v>5037969494.7433596</v>
      </c>
      <c r="BA1834" s="1">
        <v>5037969494.7433596</v>
      </c>
      <c r="BB1834" s="1">
        <v>5265627606.2839298</v>
      </c>
      <c r="BC1834" s="1">
        <v>5073066381.2839298</v>
      </c>
      <c r="BD1834" s="1">
        <v>4641191813.3290501</v>
      </c>
      <c r="BE1834" s="1">
        <v>4437956722.5267496</v>
      </c>
      <c r="BF1834" s="1">
        <v>4437956722.5267496</v>
      </c>
      <c r="BG1834" t="s">
        <v>39</v>
      </c>
    </row>
    <row r="1835" spans="1:59" x14ac:dyDescent="0.25">
      <c r="A1835">
        <v>2602</v>
      </c>
      <c r="B1835" t="s">
        <v>414</v>
      </c>
      <c r="C1835">
        <v>2020</v>
      </c>
      <c r="D1835" s="2">
        <v>105741</v>
      </c>
      <c r="E1835" s="7">
        <v>109608.04</v>
      </c>
      <c r="F1835" t="s">
        <v>45</v>
      </c>
      <c r="G1835" s="2">
        <v>159</v>
      </c>
      <c r="H1835" s="1">
        <v>6136678935</v>
      </c>
      <c r="I1835" s="1">
        <v>2876710383</v>
      </c>
      <c r="J1835" s="1">
        <v>841510207.5</v>
      </c>
      <c r="K1835" s="1">
        <v>471213131.10000002</v>
      </c>
      <c r="L1835" s="1">
        <v>23852293.199999999</v>
      </c>
      <c r="M1835" s="1">
        <v>267885344.128272</v>
      </c>
      <c r="N1835" s="1">
        <v>29135988.653244101</v>
      </c>
      <c r="O1835" s="1">
        <v>28562964.263358999</v>
      </c>
      <c r="P1835" s="1">
        <v>267885344.128272</v>
      </c>
      <c r="Q1835" s="1">
        <v>87582024</v>
      </c>
      <c r="R1835" s="1">
        <v>23406599</v>
      </c>
      <c r="S1835" s="1">
        <v>999950</v>
      </c>
      <c r="T1835" s="1">
        <v>52.279909766428098</v>
      </c>
      <c r="U1835" s="1">
        <v>3.8679794246191199</v>
      </c>
      <c r="V1835" s="1">
        <v>15672262</v>
      </c>
      <c r="W1835" s="1">
        <v>39.35</v>
      </c>
      <c r="X1835" s="1">
        <v>0.95</v>
      </c>
      <c r="Y1835" s="1">
        <v>1813986855</v>
      </c>
      <c r="Z1835" s="1">
        <v>2245470596.3234701</v>
      </c>
      <c r="AA1835" s="1">
        <v>363238367.21329999</v>
      </c>
      <c r="AB1835" s="1">
        <v>1621009530</v>
      </c>
      <c r="AC1835" s="1">
        <v>2245470596.3234701</v>
      </c>
      <c r="AD1835" s="1">
        <v>363238367.21329999</v>
      </c>
      <c r="AE1835" s="1">
        <v>1621009530</v>
      </c>
      <c r="AF1835" s="1">
        <v>1774686047.51367</v>
      </c>
      <c r="AG1835" s="1">
        <v>363238367.21329999</v>
      </c>
      <c r="AH1835" s="1">
        <v>1621009530</v>
      </c>
      <c r="AI1835" s="1">
        <v>1553140377.4855299</v>
      </c>
      <c r="AJ1835" s="1">
        <v>363238367.21329999</v>
      </c>
      <c r="AK1835" s="1">
        <v>3986105934.6282701</v>
      </c>
      <c r="AL1835" s="1">
        <v>5532091370.16504</v>
      </c>
      <c r="AM1835" s="1">
        <v>5339114045.16504</v>
      </c>
      <c r="AN1835" s="1">
        <v>4868329496.3552504</v>
      </c>
      <c r="AO1835" s="1">
        <v>4646783826.3271103</v>
      </c>
      <c r="AP1835" s="1">
        <v>552764377.21660304</v>
      </c>
      <c r="AQ1835" s="1">
        <v>0</v>
      </c>
      <c r="AR1835" s="1">
        <v>0</v>
      </c>
      <c r="AS1835" s="1">
        <v>0</v>
      </c>
      <c r="AT1835" s="1">
        <v>0</v>
      </c>
      <c r="AU1835" s="1">
        <v>0</v>
      </c>
      <c r="AV1835" s="1">
        <v>4538870311.8448696</v>
      </c>
      <c r="AW1835" s="1">
        <v>6084855747.38165</v>
      </c>
      <c r="AX1835" s="1">
        <v>5891878422.38165</v>
      </c>
      <c r="AY1835" s="1">
        <v>5421093873.5718498</v>
      </c>
      <c r="AZ1835" s="1">
        <v>5199548203.5437098</v>
      </c>
      <c r="BA1835" s="1">
        <v>5199548203.5437098</v>
      </c>
      <c r="BB1835" s="1">
        <v>5532091370.16504</v>
      </c>
      <c r="BC1835" s="1">
        <v>5339114045.16504</v>
      </c>
      <c r="BD1835" s="1">
        <v>4868329496.3552504</v>
      </c>
      <c r="BE1835" s="1">
        <v>4646783826.3271103</v>
      </c>
      <c r="BF1835" s="1">
        <v>4646783826.3271103</v>
      </c>
      <c r="BG1835" t="s">
        <v>39</v>
      </c>
    </row>
    <row r="1836" spans="1:59" x14ac:dyDescent="0.25">
      <c r="A1836">
        <v>2602</v>
      </c>
      <c r="B1836" t="s">
        <v>414</v>
      </c>
      <c r="C1836">
        <v>2021</v>
      </c>
      <c r="D1836" s="2">
        <v>105741</v>
      </c>
      <c r="E1836" s="7">
        <v>109608.04</v>
      </c>
      <c r="F1836" t="s">
        <v>45</v>
      </c>
      <c r="G1836" s="2">
        <v>159</v>
      </c>
      <c r="H1836" s="1">
        <v>6136678935</v>
      </c>
      <c r="I1836" s="1">
        <v>2982514203</v>
      </c>
      <c r="J1836" s="1">
        <v>922484181</v>
      </c>
      <c r="K1836" s="1">
        <v>397864070.99999899</v>
      </c>
      <c r="L1836" s="1">
        <v>172179668.40000001</v>
      </c>
      <c r="M1836" s="1">
        <v>267885344.128272</v>
      </c>
      <c r="N1836" s="1">
        <v>29135988.653244101</v>
      </c>
      <c r="O1836" s="1">
        <v>28562964.263358999</v>
      </c>
      <c r="P1836" s="1">
        <v>267885344.128272</v>
      </c>
      <c r="Q1836" s="1">
        <v>87582024</v>
      </c>
      <c r="R1836" s="1">
        <v>23406599</v>
      </c>
      <c r="S1836" s="1">
        <v>999950</v>
      </c>
      <c r="T1836" s="1">
        <v>50.9992786734785</v>
      </c>
      <c r="U1836" s="1">
        <v>2.8031854450554401</v>
      </c>
      <c r="V1836" s="1">
        <v>15672262</v>
      </c>
      <c r="W1836" s="1">
        <v>39.35</v>
      </c>
      <c r="X1836" s="1">
        <v>0.95</v>
      </c>
      <c r="Y1836" s="1">
        <v>1813986855</v>
      </c>
      <c r="Z1836" s="1">
        <v>2235459512.52075</v>
      </c>
      <c r="AA1836" s="1">
        <v>363238367.21329999</v>
      </c>
      <c r="AB1836" s="1">
        <v>1621009530</v>
      </c>
      <c r="AC1836" s="1">
        <v>2235459512.52075</v>
      </c>
      <c r="AD1836" s="1">
        <v>363238367.21329999</v>
      </c>
      <c r="AE1836" s="1">
        <v>1621009530</v>
      </c>
      <c r="AF1836" s="1">
        <v>1766773883.90117</v>
      </c>
      <c r="AG1836" s="1">
        <v>363238367.21329999</v>
      </c>
      <c r="AH1836" s="1">
        <v>1621009530</v>
      </c>
      <c r="AI1836" s="1">
        <v>1546215941.0213699</v>
      </c>
      <c r="AJ1836" s="1">
        <v>363238367.21329999</v>
      </c>
      <c r="AK1836" s="1">
        <v>4172883728.1282701</v>
      </c>
      <c r="AL1836" s="1">
        <v>5603054259.8623199</v>
      </c>
      <c r="AM1836" s="1">
        <v>5410076934.8623199</v>
      </c>
      <c r="AN1836" s="1">
        <v>4941391306.2427397</v>
      </c>
      <c r="AO1836" s="1">
        <v>4720833363.3629398</v>
      </c>
      <c r="AP1836" s="1">
        <v>627742692.31660199</v>
      </c>
      <c r="AQ1836" s="1">
        <v>0</v>
      </c>
      <c r="AR1836" s="1">
        <v>0</v>
      </c>
      <c r="AS1836" s="1">
        <v>0</v>
      </c>
      <c r="AT1836" s="1">
        <v>0</v>
      </c>
      <c r="AU1836" s="1">
        <v>0</v>
      </c>
      <c r="AV1836" s="1">
        <v>4800626420.44487</v>
      </c>
      <c r="AW1836" s="1">
        <v>6230796952.1789198</v>
      </c>
      <c r="AX1836" s="1">
        <v>6037819627.1789198</v>
      </c>
      <c r="AY1836" s="1">
        <v>5569133998.5593395</v>
      </c>
      <c r="AZ1836" s="1">
        <v>5348576055.6795397</v>
      </c>
      <c r="BA1836" s="1">
        <v>5348576055.6795397</v>
      </c>
      <c r="BB1836" s="1">
        <v>5603054259.8623199</v>
      </c>
      <c r="BC1836" s="1">
        <v>5410076934.8623199</v>
      </c>
      <c r="BD1836" s="1">
        <v>4941391306.2427397</v>
      </c>
      <c r="BE1836" s="1">
        <v>4720833363.3629398</v>
      </c>
      <c r="BF1836" s="1">
        <v>4720833363.3629398</v>
      </c>
      <c r="BG1836" t="s">
        <v>39</v>
      </c>
    </row>
    <row r="1837" spans="1:59" x14ac:dyDescent="0.25">
      <c r="A1837">
        <v>2603</v>
      </c>
      <c r="B1837" t="s">
        <v>415</v>
      </c>
      <c r="C1837">
        <v>2017</v>
      </c>
      <c r="D1837" s="2">
        <v>123480</v>
      </c>
      <c r="E1837" s="7">
        <v>99070.18</v>
      </c>
      <c r="F1837" t="s">
        <v>41</v>
      </c>
      <c r="G1837" s="2">
        <v>124</v>
      </c>
      <c r="H1837" s="1">
        <v>5588704800</v>
      </c>
      <c r="I1837" s="1">
        <v>2946342688</v>
      </c>
      <c r="J1837" s="1">
        <v>405078386.57199901</v>
      </c>
      <c r="K1837" s="1">
        <v>726253016.66799998</v>
      </c>
      <c r="L1837" s="1">
        <v>22535814.550000001</v>
      </c>
      <c r="M1837" s="1">
        <v>818598275</v>
      </c>
      <c r="N1837" s="1">
        <v>282822375.5</v>
      </c>
      <c r="O1837" s="1">
        <v>87692329.487381503</v>
      </c>
      <c r="P1837" s="1">
        <v>245579482.5</v>
      </c>
      <c r="Q1837" s="1">
        <v>65595492</v>
      </c>
      <c r="R1837" s="1">
        <v>68886024</v>
      </c>
      <c r="S1837" s="1">
        <v>315471</v>
      </c>
      <c r="T1837" s="1">
        <v>47.669337952598198</v>
      </c>
      <c r="U1837" s="1">
        <v>7.71565121913134</v>
      </c>
      <c r="V1837" s="1">
        <v>35581371</v>
      </c>
      <c r="W1837" s="1">
        <v>35.44</v>
      </c>
      <c r="X1837" s="1">
        <v>0.91</v>
      </c>
      <c r="Y1837" s="1">
        <v>2118299400</v>
      </c>
      <c r="Z1837" s="1">
        <v>1580745626.4109099</v>
      </c>
      <c r="AA1837" s="1">
        <v>711458337.32500803</v>
      </c>
      <c r="AB1837" s="1">
        <v>1892948400</v>
      </c>
      <c r="AC1837" s="1">
        <v>1580745626.4109099</v>
      </c>
      <c r="AD1837" s="1">
        <v>711458337.32500803</v>
      </c>
      <c r="AE1837" s="1">
        <v>1892948400</v>
      </c>
      <c r="AF1837" s="1">
        <v>1246497788.0362101</v>
      </c>
      <c r="AG1837" s="1">
        <v>711458337.32500803</v>
      </c>
      <c r="AH1837" s="1">
        <v>1892948400</v>
      </c>
      <c r="AI1837" s="1">
        <v>1089204687.6245799</v>
      </c>
      <c r="AJ1837" s="1">
        <v>711458337.32500803</v>
      </c>
      <c r="AK1837" s="1">
        <v>4170019349.57199</v>
      </c>
      <c r="AL1837" s="1">
        <v>5061161232.8079205</v>
      </c>
      <c r="AM1837" s="1">
        <v>4835810232.8079205</v>
      </c>
      <c r="AN1837" s="1">
        <v>4501562394.4332104</v>
      </c>
      <c r="AO1837" s="1">
        <v>4344269294.0215902</v>
      </c>
      <c r="AP1837" s="1">
        <v>1119303536.20538</v>
      </c>
      <c r="AQ1837" s="1">
        <v>0</v>
      </c>
      <c r="AR1837" s="1">
        <v>0</v>
      </c>
      <c r="AS1837" s="1">
        <v>0</v>
      </c>
      <c r="AT1837" s="1">
        <v>0</v>
      </c>
      <c r="AU1837" s="1">
        <v>0</v>
      </c>
      <c r="AV1837" s="1">
        <v>5289322885.77738</v>
      </c>
      <c r="AW1837" s="1">
        <v>6180464769.0132999</v>
      </c>
      <c r="AX1837" s="1">
        <v>5955113769.0132999</v>
      </c>
      <c r="AY1837" s="1">
        <v>5620865930.6385899</v>
      </c>
      <c r="AZ1837" s="1">
        <v>5463572830.2269697</v>
      </c>
      <c r="BA1837" s="1">
        <v>5463572830.2269697</v>
      </c>
      <c r="BB1837" s="1">
        <v>5061161232.8079205</v>
      </c>
      <c r="BC1837" s="1">
        <v>4835810232.8079205</v>
      </c>
      <c r="BD1837" s="1">
        <v>4501562394.4332104</v>
      </c>
      <c r="BE1837" s="1">
        <v>4344269294.0215902</v>
      </c>
      <c r="BF1837" s="1">
        <v>4344269294.0215902</v>
      </c>
      <c r="BG1837" t="s">
        <v>39</v>
      </c>
    </row>
    <row r="1838" spans="1:59" x14ac:dyDescent="0.25">
      <c r="A1838">
        <v>2603</v>
      </c>
      <c r="B1838" t="s">
        <v>415</v>
      </c>
      <c r="C1838">
        <v>2018</v>
      </c>
      <c r="D1838" s="2">
        <v>123480</v>
      </c>
      <c r="E1838" s="7">
        <v>99070.18</v>
      </c>
      <c r="F1838" t="s">
        <v>41</v>
      </c>
      <c r="G1838" s="2">
        <v>124</v>
      </c>
      <c r="H1838" s="1">
        <v>5588704800</v>
      </c>
      <c r="I1838" s="1">
        <v>2894479495</v>
      </c>
      <c r="J1838" s="1">
        <v>415502491.19999999</v>
      </c>
      <c r="K1838" s="1">
        <v>766357580.5</v>
      </c>
      <c r="L1838" s="1">
        <v>7984707.0480000004</v>
      </c>
      <c r="M1838" s="1">
        <v>818598275</v>
      </c>
      <c r="N1838" s="1">
        <v>282822375.5</v>
      </c>
      <c r="O1838" s="1">
        <v>87692329.487381503</v>
      </c>
      <c r="P1838" s="1">
        <v>245579482.5</v>
      </c>
      <c r="Q1838" s="1">
        <v>65595492</v>
      </c>
      <c r="R1838" s="1">
        <v>68886024</v>
      </c>
      <c r="S1838" s="1">
        <v>315471</v>
      </c>
      <c r="T1838" s="1">
        <v>47.280397191836201</v>
      </c>
      <c r="U1838" s="1">
        <v>5.0606611535028598</v>
      </c>
      <c r="V1838" s="1">
        <v>35581371</v>
      </c>
      <c r="W1838" s="1">
        <v>35.44</v>
      </c>
      <c r="X1838" s="1">
        <v>0.91</v>
      </c>
      <c r="Y1838" s="1">
        <v>2118299400</v>
      </c>
      <c r="Z1838" s="1">
        <v>1670400619.99875</v>
      </c>
      <c r="AA1838" s="1">
        <v>711458337.32500803</v>
      </c>
      <c r="AB1838" s="1">
        <v>1892948400</v>
      </c>
      <c r="AC1838" s="1">
        <v>1670400619.99875</v>
      </c>
      <c r="AD1838" s="1">
        <v>711458337.32500803</v>
      </c>
      <c r="AE1838" s="1">
        <v>1892948400</v>
      </c>
      <c r="AF1838" s="1">
        <v>1317195279.98333</v>
      </c>
      <c r="AG1838" s="1">
        <v>711458337.32500803</v>
      </c>
      <c r="AH1838" s="1">
        <v>1892948400</v>
      </c>
      <c r="AI1838" s="1">
        <v>1150981002.32901</v>
      </c>
      <c r="AJ1838" s="1">
        <v>711458337.32500803</v>
      </c>
      <c r="AK1838" s="1">
        <v>4128580261.1999998</v>
      </c>
      <c r="AL1838" s="1">
        <v>5161240331.0237503</v>
      </c>
      <c r="AM1838" s="1">
        <v>4935889331.0237503</v>
      </c>
      <c r="AN1838" s="1">
        <v>4582683991.0083399</v>
      </c>
      <c r="AO1838" s="1">
        <v>4416469713.3540201</v>
      </c>
      <c r="AP1838" s="1">
        <v>1144856992.5353799</v>
      </c>
      <c r="AQ1838" s="1">
        <v>0</v>
      </c>
      <c r="AR1838" s="1">
        <v>0</v>
      </c>
      <c r="AS1838" s="1">
        <v>0</v>
      </c>
      <c r="AT1838" s="1">
        <v>0</v>
      </c>
      <c r="AU1838" s="1">
        <v>0</v>
      </c>
      <c r="AV1838" s="1">
        <v>5273437253.7353802</v>
      </c>
      <c r="AW1838" s="1">
        <v>6306097323.5591297</v>
      </c>
      <c r="AX1838" s="1">
        <v>6080746323.5591297</v>
      </c>
      <c r="AY1838" s="1">
        <v>5727540983.5437202</v>
      </c>
      <c r="AZ1838" s="1">
        <v>5561326705.8893995</v>
      </c>
      <c r="BA1838" s="1">
        <v>5561326705.8893995</v>
      </c>
      <c r="BB1838" s="1">
        <v>5161240331.0237503</v>
      </c>
      <c r="BC1838" s="1">
        <v>4935889331.0237503</v>
      </c>
      <c r="BD1838" s="1">
        <v>4582683991.0083399</v>
      </c>
      <c r="BE1838" s="1">
        <v>4416469713.3540201</v>
      </c>
      <c r="BF1838" s="1">
        <v>4416469713.3540201</v>
      </c>
      <c r="BG1838" t="s">
        <v>39</v>
      </c>
    </row>
    <row r="1839" spans="1:59" x14ac:dyDescent="0.25">
      <c r="A1839">
        <v>2603</v>
      </c>
      <c r="B1839" t="s">
        <v>415</v>
      </c>
      <c r="C1839">
        <v>2019</v>
      </c>
      <c r="D1839" s="2">
        <v>123480</v>
      </c>
      <c r="E1839" s="7">
        <v>99070.18</v>
      </c>
      <c r="F1839" t="s">
        <v>41</v>
      </c>
      <c r="G1839" s="2">
        <v>124</v>
      </c>
      <c r="H1839" s="1">
        <v>5588704800</v>
      </c>
      <c r="I1839" s="1">
        <v>2814120008</v>
      </c>
      <c r="J1839" s="1">
        <v>423036870.89999998</v>
      </c>
      <c r="K1839" s="1">
        <v>759090255.29999995</v>
      </c>
      <c r="L1839" s="1">
        <v>6074182.2400000002</v>
      </c>
      <c r="M1839" s="1">
        <v>818598275</v>
      </c>
      <c r="N1839" s="1">
        <v>282822375.5</v>
      </c>
      <c r="O1839" s="1">
        <v>87692329.487381503</v>
      </c>
      <c r="P1839" s="1">
        <v>245579482.5</v>
      </c>
      <c r="Q1839" s="1">
        <v>65595492</v>
      </c>
      <c r="R1839" s="1">
        <v>68886024</v>
      </c>
      <c r="S1839" s="1">
        <v>315471</v>
      </c>
      <c r="T1839" s="1">
        <v>47.841823203984099</v>
      </c>
      <c r="U1839" s="1">
        <v>7.6434971006474699</v>
      </c>
      <c r="V1839" s="1">
        <v>35581371</v>
      </c>
      <c r="W1839" s="1">
        <v>35.44</v>
      </c>
      <c r="X1839" s="1">
        <v>0.91</v>
      </c>
      <c r="Y1839" s="1">
        <v>2118299400</v>
      </c>
      <c r="Z1839" s="1">
        <v>1590424648.4383299</v>
      </c>
      <c r="AA1839" s="1">
        <v>711458337.32500803</v>
      </c>
      <c r="AB1839" s="1">
        <v>1892948400</v>
      </c>
      <c r="AC1839" s="1">
        <v>1590424648.4383299</v>
      </c>
      <c r="AD1839" s="1">
        <v>711458337.32500803</v>
      </c>
      <c r="AE1839" s="1">
        <v>1892948400</v>
      </c>
      <c r="AF1839" s="1">
        <v>1254130185.9033501</v>
      </c>
      <c r="AG1839" s="1">
        <v>711458337.32500803</v>
      </c>
      <c r="AH1839" s="1">
        <v>1892948400</v>
      </c>
      <c r="AI1839" s="1">
        <v>1095873968.23984</v>
      </c>
      <c r="AJ1839" s="1">
        <v>711458337.32500803</v>
      </c>
      <c r="AK1839" s="1">
        <v>4055755153.9000001</v>
      </c>
      <c r="AL1839" s="1">
        <v>5088798739.1633396</v>
      </c>
      <c r="AM1839" s="1">
        <v>4863447739.1633396</v>
      </c>
      <c r="AN1839" s="1">
        <v>4527153276.6283598</v>
      </c>
      <c r="AO1839" s="1">
        <v>4368897058.9648504</v>
      </c>
      <c r="AP1839" s="1">
        <v>1135679142.52738</v>
      </c>
      <c r="AQ1839" s="1">
        <v>0</v>
      </c>
      <c r="AR1839" s="1">
        <v>0</v>
      </c>
      <c r="AS1839" s="1">
        <v>0</v>
      </c>
      <c r="AT1839" s="1">
        <v>0</v>
      </c>
      <c r="AU1839" s="1">
        <v>0</v>
      </c>
      <c r="AV1839" s="1">
        <v>5191434296.4273796</v>
      </c>
      <c r="AW1839" s="1">
        <v>6224477881.6907196</v>
      </c>
      <c r="AX1839" s="1">
        <v>5999126881.6907196</v>
      </c>
      <c r="AY1839" s="1">
        <v>5662832419.1557398</v>
      </c>
      <c r="AZ1839" s="1">
        <v>5504576201.4922304</v>
      </c>
      <c r="BA1839" s="1">
        <v>5504576201.4922304</v>
      </c>
      <c r="BB1839" s="1">
        <v>5088798739.1633396</v>
      </c>
      <c r="BC1839" s="1">
        <v>4863447739.1633396</v>
      </c>
      <c r="BD1839" s="1">
        <v>4527153276.6283598</v>
      </c>
      <c r="BE1839" s="1">
        <v>4368897058.9648504</v>
      </c>
      <c r="BF1839" s="1">
        <v>4368897058.9648504</v>
      </c>
      <c r="BG1839" t="s">
        <v>39</v>
      </c>
    </row>
    <row r="1840" spans="1:59" x14ac:dyDescent="0.25">
      <c r="A1840">
        <v>2603</v>
      </c>
      <c r="B1840" t="s">
        <v>415</v>
      </c>
      <c r="C1840">
        <v>2020</v>
      </c>
      <c r="D1840" s="2">
        <v>124510</v>
      </c>
      <c r="E1840" s="7">
        <v>99070.18</v>
      </c>
      <c r="F1840" t="s">
        <v>41</v>
      </c>
      <c r="G1840" s="2">
        <v>124</v>
      </c>
      <c r="H1840" s="1">
        <v>5635322600</v>
      </c>
      <c r="I1840" s="1">
        <v>3081459580</v>
      </c>
      <c r="J1840" s="1">
        <v>443543968.46399999</v>
      </c>
      <c r="K1840" s="1">
        <v>759364790.39999998</v>
      </c>
      <c r="L1840" s="1">
        <v>4734421.108</v>
      </c>
      <c r="M1840" s="1">
        <v>818598275</v>
      </c>
      <c r="N1840" s="1">
        <v>282822375.5</v>
      </c>
      <c r="O1840" s="1">
        <v>87692329.487381503</v>
      </c>
      <c r="P1840" s="1">
        <v>245579482.5</v>
      </c>
      <c r="Q1840" s="1">
        <v>65595492</v>
      </c>
      <c r="R1840" s="1">
        <v>68886024</v>
      </c>
      <c r="S1840" s="1">
        <v>315471</v>
      </c>
      <c r="T1840" s="1">
        <v>50.225176917097201</v>
      </c>
      <c r="U1840" s="1">
        <v>1.9981779349962301</v>
      </c>
      <c r="V1840" s="1">
        <v>35581371</v>
      </c>
      <c r="W1840" s="1">
        <v>35.44</v>
      </c>
      <c r="X1840" s="1">
        <v>0.91</v>
      </c>
      <c r="Y1840" s="1">
        <v>2135969050</v>
      </c>
      <c r="Z1840" s="1">
        <v>1908074672.1684301</v>
      </c>
      <c r="AA1840" s="1">
        <v>711458337.32500803</v>
      </c>
      <c r="AB1840" s="1">
        <v>1908738300</v>
      </c>
      <c r="AC1840" s="1">
        <v>1908074672.1684301</v>
      </c>
      <c r="AD1840" s="1">
        <v>711458337.32500803</v>
      </c>
      <c r="AE1840" s="1">
        <v>1908738300</v>
      </c>
      <c r="AF1840" s="1">
        <v>1504613277.76439</v>
      </c>
      <c r="AG1840" s="1">
        <v>711458337.32500803</v>
      </c>
      <c r="AH1840" s="1">
        <v>1908738300</v>
      </c>
      <c r="AI1840" s="1">
        <v>1314749092.1624899</v>
      </c>
      <c r="AJ1840" s="1">
        <v>711458337.32500803</v>
      </c>
      <c r="AK1840" s="1">
        <v>4343601823.4639997</v>
      </c>
      <c r="AL1840" s="1">
        <v>5444625510.4574299</v>
      </c>
      <c r="AM1840" s="1">
        <v>5217394760.4574299</v>
      </c>
      <c r="AN1840" s="1">
        <v>4813933366.0534</v>
      </c>
      <c r="AO1840" s="1">
        <v>4624069180.4514999</v>
      </c>
      <c r="AP1840" s="1">
        <v>1134613916.4953799</v>
      </c>
      <c r="AQ1840" s="1">
        <v>0</v>
      </c>
      <c r="AR1840" s="1">
        <v>0</v>
      </c>
      <c r="AS1840" s="1">
        <v>0</v>
      </c>
      <c r="AT1840" s="1">
        <v>0</v>
      </c>
      <c r="AU1840" s="1">
        <v>0</v>
      </c>
      <c r="AV1840" s="1">
        <v>5478215739.9593801</v>
      </c>
      <c r="AW1840" s="1">
        <v>6579239426.9528198</v>
      </c>
      <c r="AX1840" s="1">
        <v>6352008676.9528198</v>
      </c>
      <c r="AY1840" s="1">
        <v>5948547282.5487804</v>
      </c>
      <c r="AZ1840" s="1">
        <v>5758683096.9468803</v>
      </c>
      <c r="BA1840" s="1">
        <v>5635322600</v>
      </c>
      <c r="BB1840" s="1">
        <v>5444625510.4574299</v>
      </c>
      <c r="BC1840" s="1">
        <v>5217394760.4574299</v>
      </c>
      <c r="BD1840" s="1">
        <v>4813933366.0534</v>
      </c>
      <c r="BE1840" s="1">
        <v>4624069180.4514999</v>
      </c>
      <c r="BF1840" s="1">
        <v>4500708683.5046101</v>
      </c>
      <c r="BG1840" t="s">
        <v>75</v>
      </c>
    </row>
    <row r="1841" spans="1:59" x14ac:dyDescent="0.25">
      <c r="A1841">
        <v>2603</v>
      </c>
      <c r="B1841" t="s">
        <v>415</v>
      </c>
      <c r="C1841">
        <v>2021</v>
      </c>
      <c r="D1841" s="2">
        <v>124510</v>
      </c>
      <c r="E1841" s="7">
        <v>99070.18</v>
      </c>
      <c r="F1841" t="s">
        <v>41</v>
      </c>
      <c r="G1841" s="2">
        <v>124</v>
      </c>
      <c r="H1841" s="1">
        <v>5635322600</v>
      </c>
      <c r="I1841" s="1">
        <v>2888429998</v>
      </c>
      <c r="J1841" s="1">
        <v>476531565.60000002</v>
      </c>
      <c r="K1841" s="1">
        <v>777648677.39999998</v>
      </c>
      <c r="L1841" s="1">
        <v>4766587.3439999996</v>
      </c>
      <c r="M1841" s="1">
        <v>818598275</v>
      </c>
      <c r="N1841" s="1">
        <v>282822375.5</v>
      </c>
      <c r="O1841" s="1">
        <v>87692329.487381503</v>
      </c>
      <c r="P1841" s="1">
        <v>245579482.5</v>
      </c>
      <c r="Q1841" s="1">
        <v>65595492</v>
      </c>
      <c r="R1841" s="1">
        <v>68886024</v>
      </c>
      <c r="S1841" s="1">
        <v>315471</v>
      </c>
      <c r="T1841" s="1">
        <v>49.604749901877398</v>
      </c>
      <c r="U1841" s="1">
        <v>5.7671949986084696</v>
      </c>
      <c r="V1841" s="1">
        <v>35581371</v>
      </c>
      <c r="W1841" s="1">
        <v>35.44</v>
      </c>
      <c r="X1841" s="1">
        <v>0.91</v>
      </c>
      <c r="Y1841" s="1">
        <v>2135969050</v>
      </c>
      <c r="Z1841" s="1">
        <v>1734408732.9954801</v>
      </c>
      <c r="AA1841" s="1">
        <v>711458337.32500803</v>
      </c>
      <c r="AB1841" s="1">
        <v>1908738300</v>
      </c>
      <c r="AC1841" s="1">
        <v>1734408732.9954801</v>
      </c>
      <c r="AD1841" s="1">
        <v>711458337.32500803</v>
      </c>
      <c r="AE1841" s="1">
        <v>1908738300</v>
      </c>
      <c r="AF1841" s="1">
        <v>1367668910.8659599</v>
      </c>
      <c r="AG1841" s="1">
        <v>711458337.32500803</v>
      </c>
      <c r="AH1841" s="1">
        <v>1908738300</v>
      </c>
      <c r="AI1841" s="1">
        <v>1195085465.1579499</v>
      </c>
      <c r="AJ1841" s="1">
        <v>711458337.32500803</v>
      </c>
      <c r="AK1841" s="1">
        <v>4183559838.5999999</v>
      </c>
      <c r="AL1841" s="1">
        <v>5303947168.4204903</v>
      </c>
      <c r="AM1841" s="1">
        <v>5076716418.4204903</v>
      </c>
      <c r="AN1841" s="1">
        <v>4709976596.2909698</v>
      </c>
      <c r="AO1841" s="1">
        <v>4537393150.5829601</v>
      </c>
      <c r="AP1841" s="1">
        <v>1152929969.73138</v>
      </c>
      <c r="AQ1841" s="1">
        <v>0</v>
      </c>
      <c r="AR1841" s="1">
        <v>0</v>
      </c>
      <c r="AS1841" s="1">
        <v>0</v>
      </c>
      <c r="AT1841" s="1">
        <v>0</v>
      </c>
      <c r="AU1841" s="1">
        <v>0</v>
      </c>
      <c r="AV1841" s="1">
        <v>5336489808.3313799</v>
      </c>
      <c r="AW1841" s="1">
        <v>6456877138.1518698</v>
      </c>
      <c r="AX1841" s="1">
        <v>6229646388.1518698</v>
      </c>
      <c r="AY1841" s="1">
        <v>5862906566.0223503</v>
      </c>
      <c r="AZ1841" s="1">
        <v>5690323120.3143396</v>
      </c>
      <c r="BA1841" s="1">
        <v>5635322600</v>
      </c>
      <c r="BB1841" s="1">
        <v>5303947168.4204903</v>
      </c>
      <c r="BC1841" s="1">
        <v>5076716418.4204903</v>
      </c>
      <c r="BD1841" s="1">
        <v>4709976596.2909698</v>
      </c>
      <c r="BE1841" s="1">
        <v>4537393150.5829601</v>
      </c>
      <c r="BF1841" s="1">
        <v>4482392630.26861</v>
      </c>
      <c r="BG1841" t="s">
        <v>75</v>
      </c>
    </row>
    <row r="1842" spans="1:59" x14ac:dyDescent="0.25">
      <c r="A1842">
        <v>2604</v>
      </c>
      <c r="B1842" t="s">
        <v>416</v>
      </c>
      <c r="C1842">
        <v>2017</v>
      </c>
      <c r="D1842" s="2">
        <v>25727</v>
      </c>
      <c r="E1842" s="7">
        <v>99636.87</v>
      </c>
      <c r="F1842" t="s">
        <v>45</v>
      </c>
      <c r="G1842" s="2">
        <v>1415</v>
      </c>
      <c r="H1842" s="1">
        <v>13287352325</v>
      </c>
      <c r="I1842" s="1">
        <v>1492267239.5999999</v>
      </c>
      <c r="J1842" s="1">
        <v>0</v>
      </c>
      <c r="K1842" s="1">
        <v>452378943.30000001</v>
      </c>
      <c r="L1842" s="1">
        <v>0</v>
      </c>
      <c r="M1842" s="1">
        <v>114224115.446474</v>
      </c>
      <c r="N1842" s="1">
        <v>203470971.83976099</v>
      </c>
      <c r="O1842" s="1">
        <v>17257623.1158158</v>
      </c>
      <c r="P1842" s="1">
        <v>114224115.446474</v>
      </c>
      <c r="Q1842" s="1">
        <v>122710261</v>
      </c>
      <c r="R1842" s="1">
        <v>141885491</v>
      </c>
      <c r="S1842" s="1">
        <v>1035511</v>
      </c>
      <c r="T1842" s="1">
        <v>55.619095503740702</v>
      </c>
      <c r="U1842" s="1">
        <v>3.8092338416496498</v>
      </c>
      <c r="V1842" s="1">
        <v>194040010</v>
      </c>
      <c r="W1842" s="1">
        <v>42.49</v>
      </c>
      <c r="X1842" s="1">
        <v>0.91</v>
      </c>
      <c r="Y1842" s="1">
        <v>441346685</v>
      </c>
      <c r="Z1842" s="1">
        <v>3915859131.4340901</v>
      </c>
      <c r="AA1842" s="1">
        <v>4651693606.0485802</v>
      </c>
      <c r="AB1842" s="1">
        <v>394394910</v>
      </c>
      <c r="AC1842" s="1">
        <v>3915859131.4340901</v>
      </c>
      <c r="AD1842" s="1">
        <v>4651693606.0485802</v>
      </c>
      <c r="AE1842" s="1">
        <v>394394910</v>
      </c>
      <c r="AF1842" s="1">
        <v>3090807411.5629902</v>
      </c>
      <c r="AG1842" s="1">
        <v>4651693606.0485802</v>
      </c>
      <c r="AH1842" s="1">
        <v>394394910</v>
      </c>
      <c r="AI1842" s="1">
        <v>2702547778.6824799</v>
      </c>
      <c r="AJ1842" s="1">
        <v>4651693606.0485802</v>
      </c>
      <c r="AK1842" s="1">
        <v>1606491355.0464699</v>
      </c>
      <c r="AL1842" s="1">
        <v>9123123537.9291496</v>
      </c>
      <c r="AM1842" s="1">
        <v>9076171762.9291496</v>
      </c>
      <c r="AN1842" s="1">
        <v>8251120043.0580502</v>
      </c>
      <c r="AO1842" s="1">
        <v>7862860410.1775303</v>
      </c>
      <c r="AP1842" s="1">
        <v>673107538.25557601</v>
      </c>
      <c r="AQ1842" s="1">
        <v>0</v>
      </c>
      <c r="AR1842" s="1">
        <v>0</v>
      </c>
      <c r="AS1842" s="1">
        <v>0</v>
      </c>
      <c r="AT1842" s="1">
        <v>0</v>
      </c>
      <c r="AU1842" s="1">
        <v>0</v>
      </c>
      <c r="AV1842" s="1">
        <v>2279598893.3020501</v>
      </c>
      <c r="AW1842" s="1">
        <v>9796231076.1847191</v>
      </c>
      <c r="AX1842" s="1">
        <v>9749279301.1847191</v>
      </c>
      <c r="AY1842" s="1">
        <v>8924227581.3136292</v>
      </c>
      <c r="AZ1842" s="1">
        <v>8535967948.4331102</v>
      </c>
      <c r="BA1842" s="1">
        <v>8535967948.4331102</v>
      </c>
      <c r="BB1842" s="1">
        <v>9123123537.9291496</v>
      </c>
      <c r="BC1842" s="1">
        <v>9076171762.9291496</v>
      </c>
      <c r="BD1842" s="1">
        <v>8251120043.0580502</v>
      </c>
      <c r="BE1842" s="1">
        <v>7862860410.1775303</v>
      </c>
      <c r="BF1842" s="1">
        <v>7862860410.1775303</v>
      </c>
      <c r="BG1842" t="s">
        <v>39</v>
      </c>
    </row>
    <row r="1843" spans="1:59" x14ac:dyDescent="0.25">
      <c r="A1843">
        <v>2604</v>
      </c>
      <c r="B1843" t="s">
        <v>416</v>
      </c>
      <c r="C1843">
        <v>2018</v>
      </c>
      <c r="D1843" s="2">
        <v>25766</v>
      </c>
      <c r="E1843" s="7">
        <v>99636.87</v>
      </c>
      <c r="F1843" t="s">
        <v>45</v>
      </c>
      <c r="G1843" s="2">
        <v>1415</v>
      </c>
      <c r="H1843" s="1">
        <v>13307494850</v>
      </c>
      <c r="I1843" s="1">
        <v>1612636599</v>
      </c>
      <c r="J1843" s="1">
        <v>0</v>
      </c>
      <c r="K1843" s="1">
        <v>417512886.30000001</v>
      </c>
      <c r="L1843" s="1">
        <v>0</v>
      </c>
      <c r="M1843" s="1">
        <v>114224115.446474</v>
      </c>
      <c r="N1843" s="1">
        <v>203470971.83976099</v>
      </c>
      <c r="O1843" s="1">
        <v>17257623.1158158</v>
      </c>
      <c r="P1843" s="1">
        <v>114224115.446474</v>
      </c>
      <c r="Q1843" s="1">
        <v>122710261</v>
      </c>
      <c r="R1843" s="1">
        <v>141885491</v>
      </c>
      <c r="S1843" s="1">
        <v>1035511</v>
      </c>
      <c r="T1843" s="1">
        <v>56.656316524378902</v>
      </c>
      <c r="U1843" s="1">
        <v>3.0201872372409899</v>
      </c>
      <c r="V1843" s="1">
        <v>194040010</v>
      </c>
      <c r="W1843" s="1">
        <v>42.49</v>
      </c>
      <c r="X1843" s="1">
        <v>0.91</v>
      </c>
      <c r="Y1843" s="1">
        <v>442015730</v>
      </c>
      <c r="Z1843" s="1">
        <v>4053890898.4869399</v>
      </c>
      <c r="AA1843" s="1">
        <v>4651693606.0485802</v>
      </c>
      <c r="AB1843" s="1">
        <v>394992780</v>
      </c>
      <c r="AC1843" s="1">
        <v>4053890898.4869399</v>
      </c>
      <c r="AD1843" s="1">
        <v>4651693606.0485802</v>
      </c>
      <c r="AE1843" s="1">
        <v>394992780</v>
      </c>
      <c r="AF1843" s="1">
        <v>3199756583.2054</v>
      </c>
      <c r="AG1843" s="1">
        <v>4651693606.0485802</v>
      </c>
      <c r="AH1843" s="1">
        <v>394992780</v>
      </c>
      <c r="AI1843" s="1">
        <v>2797811023.0729098</v>
      </c>
      <c r="AJ1843" s="1">
        <v>4651693606.0485802</v>
      </c>
      <c r="AK1843" s="1">
        <v>1726860714.44647</v>
      </c>
      <c r="AL1843" s="1">
        <v>9261824349.9820004</v>
      </c>
      <c r="AM1843" s="1">
        <v>9214801399.9820004</v>
      </c>
      <c r="AN1843" s="1">
        <v>8360667084.7004499</v>
      </c>
      <c r="AO1843" s="1">
        <v>7958721524.5679598</v>
      </c>
      <c r="AP1843" s="1">
        <v>638241481.25557601</v>
      </c>
      <c r="AQ1843" s="1">
        <v>0</v>
      </c>
      <c r="AR1843" s="1">
        <v>0</v>
      </c>
      <c r="AS1843" s="1">
        <v>0</v>
      </c>
      <c r="AT1843" s="1">
        <v>0</v>
      </c>
      <c r="AU1843" s="1">
        <v>0</v>
      </c>
      <c r="AV1843" s="1">
        <v>2365102195.7020502</v>
      </c>
      <c r="AW1843" s="1">
        <v>9900065831.2375698</v>
      </c>
      <c r="AX1843" s="1">
        <v>9853042881.2375698</v>
      </c>
      <c r="AY1843" s="1">
        <v>8998908565.9560299</v>
      </c>
      <c r="AZ1843" s="1">
        <v>8596963005.8235397</v>
      </c>
      <c r="BA1843" s="1">
        <v>8596963005.8235397</v>
      </c>
      <c r="BB1843" s="1">
        <v>9261824349.9820004</v>
      </c>
      <c r="BC1843" s="1">
        <v>9214801399.9820004</v>
      </c>
      <c r="BD1843" s="1">
        <v>8360667084.7004499</v>
      </c>
      <c r="BE1843" s="1">
        <v>7958721524.5679598</v>
      </c>
      <c r="BF1843" s="1">
        <v>7958721524.5679598</v>
      </c>
      <c r="BG1843" t="s">
        <v>39</v>
      </c>
    </row>
    <row r="1844" spans="1:59" x14ac:dyDescent="0.25">
      <c r="A1844">
        <v>2604</v>
      </c>
      <c r="B1844" t="s">
        <v>416</v>
      </c>
      <c r="C1844">
        <v>2019</v>
      </c>
      <c r="D1844" s="2">
        <v>25960</v>
      </c>
      <c r="E1844" s="7">
        <v>99636.87</v>
      </c>
      <c r="F1844" t="s">
        <v>45</v>
      </c>
      <c r="G1844" s="2">
        <v>1415</v>
      </c>
      <c r="H1844" s="1">
        <v>13407691000</v>
      </c>
      <c r="I1844" s="1">
        <v>1342049928.5999999</v>
      </c>
      <c r="J1844" s="1">
        <v>0</v>
      </c>
      <c r="K1844" s="1">
        <v>350322410.09999901</v>
      </c>
      <c r="L1844" s="1">
        <v>0</v>
      </c>
      <c r="M1844" s="1">
        <v>114224115.446474</v>
      </c>
      <c r="N1844" s="1">
        <v>203470971.83976099</v>
      </c>
      <c r="O1844" s="1">
        <v>17257623.1158158</v>
      </c>
      <c r="P1844" s="1">
        <v>114224115.446474</v>
      </c>
      <c r="Q1844" s="1">
        <v>122710261</v>
      </c>
      <c r="R1844" s="1">
        <v>141885491</v>
      </c>
      <c r="S1844" s="1">
        <v>1035511</v>
      </c>
      <c r="T1844" s="1">
        <v>53.722300606047803</v>
      </c>
      <c r="U1844" s="1">
        <v>6.6615036597613502</v>
      </c>
      <c r="V1844" s="1">
        <v>194040010</v>
      </c>
      <c r="W1844" s="1">
        <v>42.49</v>
      </c>
      <c r="X1844" s="1">
        <v>0.91</v>
      </c>
      <c r="Y1844" s="1">
        <v>445343800</v>
      </c>
      <c r="Z1844" s="1">
        <v>3556918423.3031902</v>
      </c>
      <c r="AA1844" s="1">
        <v>4651693606.0485802</v>
      </c>
      <c r="AB1844" s="1">
        <v>397966800</v>
      </c>
      <c r="AC1844" s="1">
        <v>3556918423.3031902</v>
      </c>
      <c r="AD1844" s="1">
        <v>4651693606.0485802</v>
      </c>
      <c r="AE1844" s="1">
        <v>397966800</v>
      </c>
      <c r="AF1844" s="1">
        <v>2807493695.7817101</v>
      </c>
      <c r="AG1844" s="1">
        <v>4651693606.0485802</v>
      </c>
      <c r="AH1844" s="1">
        <v>397966800</v>
      </c>
      <c r="AI1844" s="1">
        <v>2454823235.7715998</v>
      </c>
      <c r="AJ1844" s="1">
        <v>4651693606.0485802</v>
      </c>
      <c r="AK1844" s="1">
        <v>1456274044.0464699</v>
      </c>
      <c r="AL1844" s="1">
        <v>8768179944.7982502</v>
      </c>
      <c r="AM1844" s="1">
        <v>8720802944.7982502</v>
      </c>
      <c r="AN1844" s="1">
        <v>7971378217.2767696</v>
      </c>
      <c r="AO1844" s="1">
        <v>7618707757.2666597</v>
      </c>
      <c r="AP1844" s="1">
        <v>571051005.05557501</v>
      </c>
      <c r="AQ1844" s="1">
        <v>0</v>
      </c>
      <c r="AR1844" s="1">
        <v>0</v>
      </c>
      <c r="AS1844" s="1">
        <v>0</v>
      </c>
      <c r="AT1844" s="1">
        <v>0</v>
      </c>
      <c r="AU1844" s="1">
        <v>0</v>
      </c>
      <c r="AV1844" s="1">
        <v>2027325049.1020401</v>
      </c>
      <c r="AW1844" s="1">
        <v>9339230949.8538208</v>
      </c>
      <c r="AX1844" s="1">
        <v>9291853949.8538208</v>
      </c>
      <c r="AY1844" s="1">
        <v>8542429222.3323402</v>
      </c>
      <c r="AZ1844" s="1">
        <v>8189758762.3222303</v>
      </c>
      <c r="BA1844" s="1">
        <v>8189758762.3222303</v>
      </c>
      <c r="BB1844" s="1">
        <v>8768179944.7982502</v>
      </c>
      <c r="BC1844" s="1">
        <v>8720802944.7982502</v>
      </c>
      <c r="BD1844" s="1">
        <v>7971378217.2767696</v>
      </c>
      <c r="BE1844" s="1">
        <v>7618707757.2666597</v>
      </c>
      <c r="BF1844" s="1">
        <v>7618707757.2666597</v>
      </c>
      <c r="BG1844" t="s">
        <v>39</v>
      </c>
    </row>
    <row r="1845" spans="1:59" x14ac:dyDescent="0.25">
      <c r="A1845">
        <v>2604</v>
      </c>
      <c r="B1845" t="s">
        <v>416</v>
      </c>
      <c r="C1845">
        <v>2020</v>
      </c>
      <c r="D1845" s="2">
        <v>28507</v>
      </c>
      <c r="E1845" s="7">
        <v>99636.87</v>
      </c>
      <c r="F1845" t="s">
        <v>45</v>
      </c>
      <c r="G1845" s="2">
        <v>1415</v>
      </c>
      <c r="H1845" s="1">
        <v>14723152825</v>
      </c>
      <c r="I1845" s="1">
        <v>1370529306</v>
      </c>
      <c r="J1845" s="1">
        <v>0</v>
      </c>
      <c r="K1845" s="1">
        <v>366843055.80000001</v>
      </c>
      <c r="L1845" s="1">
        <v>0</v>
      </c>
      <c r="M1845" s="1">
        <v>114224115.446474</v>
      </c>
      <c r="N1845" s="1">
        <v>203470971.83976099</v>
      </c>
      <c r="O1845" s="1">
        <v>17257623.1158158</v>
      </c>
      <c r="P1845" s="1">
        <v>114224115.446474</v>
      </c>
      <c r="Q1845" s="1">
        <v>122710261</v>
      </c>
      <c r="R1845" s="1">
        <v>141885491</v>
      </c>
      <c r="S1845" s="1">
        <v>1035511</v>
      </c>
      <c r="T1845" s="1">
        <v>55.7599662824124</v>
      </c>
      <c r="U1845" s="1">
        <v>4.11875597545614</v>
      </c>
      <c r="V1845" s="1">
        <v>194040010</v>
      </c>
      <c r="W1845" s="1">
        <v>42.49</v>
      </c>
      <c r="X1845" s="1">
        <v>0.91</v>
      </c>
      <c r="Y1845" s="1">
        <v>489037585</v>
      </c>
      <c r="Z1845" s="1">
        <v>3903112234.8424602</v>
      </c>
      <c r="AA1845" s="1">
        <v>4651693606.0485802</v>
      </c>
      <c r="AB1845" s="1">
        <v>437012310</v>
      </c>
      <c r="AC1845" s="1">
        <v>3903112234.8424602</v>
      </c>
      <c r="AD1845" s="1">
        <v>4651693606.0485802</v>
      </c>
      <c r="AE1845" s="1">
        <v>437012310</v>
      </c>
      <c r="AF1845" s="1">
        <v>3080746221.6331601</v>
      </c>
      <c r="AG1845" s="1">
        <v>4651693606.0485802</v>
      </c>
      <c r="AH1845" s="1">
        <v>437012310</v>
      </c>
      <c r="AI1845" s="1">
        <v>2693750450.7111301</v>
      </c>
      <c r="AJ1845" s="1">
        <v>4651693606.0485802</v>
      </c>
      <c r="AK1845" s="1">
        <v>1484753421.44647</v>
      </c>
      <c r="AL1845" s="1">
        <v>9158067541.3375206</v>
      </c>
      <c r="AM1845" s="1">
        <v>9106042266.3375206</v>
      </c>
      <c r="AN1845" s="1">
        <v>8283676253.1282101</v>
      </c>
      <c r="AO1845" s="1">
        <v>7896680482.2061901</v>
      </c>
      <c r="AP1845" s="1">
        <v>587571650.75557601</v>
      </c>
      <c r="AQ1845" s="1">
        <v>0</v>
      </c>
      <c r="AR1845" s="1">
        <v>0</v>
      </c>
      <c r="AS1845" s="1">
        <v>0</v>
      </c>
      <c r="AT1845" s="1">
        <v>0</v>
      </c>
      <c r="AU1845" s="1">
        <v>0</v>
      </c>
      <c r="AV1845" s="1">
        <v>2072325072.20205</v>
      </c>
      <c r="AW1845" s="1">
        <v>9745639192.0930901</v>
      </c>
      <c r="AX1845" s="1">
        <v>9693613917.0930901</v>
      </c>
      <c r="AY1845" s="1">
        <v>8871247903.8837891</v>
      </c>
      <c r="AZ1845" s="1">
        <v>8484252132.9617701</v>
      </c>
      <c r="BA1845" s="1">
        <v>8484252132.9617701</v>
      </c>
      <c r="BB1845" s="1">
        <v>9158067541.3375206</v>
      </c>
      <c r="BC1845" s="1">
        <v>9106042266.3375206</v>
      </c>
      <c r="BD1845" s="1">
        <v>8283676253.1282101</v>
      </c>
      <c r="BE1845" s="1">
        <v>7896680482.2061901</v>
      </c>
      <c r="BF1845" s="1">
        <v>7896680482.2061901</v>
      </c>
      <c r="BG1845" t="s">
        <v>39</v>
      </c>
    </row>
    <row r="1846" spans="1:59" x14ac:dyDescent="0.25">
      <c r="A1846">
        <v>2604</v>
      </c>
      <c r="B1846" t="s">
        <v>416</v>
      </c>
      <c r="C1846">
        <v>2021</v>
      </c>
      <c r="D1846" s="2">
        <v>28507</v>
      </c>
      <c r="E1846" s="7">
        <v>99636.87</v>
      </c>
      <c r="F1846" t="s">
        <v>45</v>
      </c>
      <c r="G1846" s="2">
        <v>1415</v>
      </c>
      <c r="H1846" s="1">
        <v>14723152825</v>
      </c>
      <c r="I1846" s="1">
        <v>1547368643.69999</v>
      </c>
      <c r="J1846" s="1">
        <v>0</v>
      </c>
      <c r="K1846" s="1">
        <v>349572952.80000001</v>
      </c>
      <c r="L1846" s="1">
        <v>0</v>
      </c>
      <c r="M1846" s="1">
        <v>114224115.446474</v>
      </c>
      <c r="N1846" s="1">
        <v>203470971.83976099</v>
      </c>
      <c r="O1846" s="1">
        <v>17257623.1158158</v>
      </c>
      <c r="P1846" s="1">
        <v>114224115.446474</v>
      </c>
      <c r="Q1846" s="1">
        <v>122710261</v>
      </c>
      <c r="R1846" s="1">
        <v>141885491</v>
      </c>
      <c r="S1846" s="1">
        <v>1035511</v>
      </c>
      <c r="T1846" s="1">
        <v>55.210950728354803</v>
      </c>
      <c r="U1846" s="1">
        <v>3.24913770465841</v>
      </c>
      <c r="V1846" s="1">
        <v>194040010</v>
      </c>
      <c r="W1846" s="1">
        <v>42.49</v>
      </c>
      <c r="X1846" s="1">
        <v>0.91</v>
      </c>
      <c r="Y1846" s="1">
        <v>489037585</v>
      </c>
      <c r="Z1846" s="1">
        <v>3927343820.0201502</v>
      </c>
      <c r="AA1846" s="1">
        <v>4651693606.0485802</v>
      </c>
      <c r="AB1846" s="1">
        <v>437012310</v>
      </c>
      <c r="AC1846" s="1">
        <v>3927343820.0201502</v>
      </c>
      <c r="AD1846" s="1">
        <v>4651693606.0485802</v>
      </c>
      <c r="AE1846" s="1">
        <v>437012310</v>
      </c>
      <c r="AF1846" s="1">
        <v>3099872334.33214</v>
      </c>
      <c r="AG1846" s="1">
        <v>4651693606.0485802</v>
      </c>
      <c r="AH1846" s="1">
        <v>437012310</v>
      </c>
      <c r="AI1846" s="1">
        <v>2710473988.1260099</v>
      </c>
      <c r="AJ1846" s="1">
        <v>4651693606.0485802</v>
      </c>
      <c r="AK1846" s="1">
        <v>1661592759.1464601</v>
      </c>
      <c r="AL1846" s="1">
        <v>9182299126.5152092</v>
      </c>
      <c r="AM1846" s="1">
        <v>9130273851.5152092</v>
      </c>
      <c r="AN1846" s="1">
        <v>8302802365.8271904</v>
      </c>
      <c r="AO1846" s="1">
        <v>7913404019.6210699</v>
      </c>
      <c r="AP1846" s="1">
        <v>570301547.75557601</v>
      </c>
      <c r="AQ1846" s="1">
        <v>0</v>
      </c>
      <c r="AR1846" s="1">
        <v>0</v>
      </c>
      <c r="AS1846" s="1">
        <v>0</v>
      </c>
      <c r="AT1846" s="1">
        <v>0</v>
      </c>
      <c r="AU1846" s="1">
        <v>0</v>
      </c>
      <c r="AV1846" s="1">
        <v>2231894306.90204</v>
      </c>
      <c r="AW1846" s="1">
        <v>9752600674.2707901</v>
      </c>
      <c r="AX1846" s="1">
        <v>9700575399.2707901</v>
      </c>
      <c r="AY1846" s="1">
        <v>8873103913.5827694</v>
      </c>
      <c r="AZ1846" s="1">
        <v>8483705567.3766403</v>
      </c>
      <c r="BA1846" s="1">
        <v>8483705567.3766403</v>
      </c>
      <c r="BB1846" s="1">
        <v>9182299126.5152092</v>
      </c>
      <c r="BC1846" s="1">
        <v>9130273851.5152092</v>
      </c>
      <c r="BD1846" s="1">
        <v>8302802365.8271904</v>
      </c>
      <c r="BE1846" s="1">
        <v>7913404019.6210699</v>
      </c>
      <c r="BF1846" s="1">
        <v>7913404019.6210699</v>
      </c>
      <c r="BG1846" t="s">
        <v>39</v>
      </c>
    </row>
    <row r="1847" spans="1:59" x14ac:dyDescent="0.25">
      <c r="A1847">
        <v>2605</v>
      </c>
      <c r="B1847" t="s">
        <v>417</v>
      </c>
      <c r="C1847">
        <v>2017</v>
      </c>
      <c r="D1847" s="2">
        <v>55703</v>
      </c>
      <c r="E1847" s="7">
        <v>75442.73</v>
      </c>
      <c r="F1847" t="s">
        <v>45</v>
      </c>
      <c r="G1847" s="2">
        <v>142</v>
      </c>
      <c r="H1847" s="1">
        <v>2887086490</v>
      </c>
      <c r="I1847" s="1">
        <v>1435744432</v>
      </c>
      <c r="J1847" s="1">
        <v>0</v>
      </c>
      <c r="K1847" s="1">
        <v>674228992.29999995</v>
      </c>
      <c r="L1847" s="1">
        <v>0</v>
      </c>
      <c r="M1847" s="1">
        <v>99381433.5</v>
      </c>
      <c r="N1847" s="1">
        <v>33461639.189999901</v>
      </c>
      <c r="O1847" s="1">
        <v>23096348.486728001</v>
      </c>
      <c r="P1847" s="1">
        <v>70072889.749396697</v>
      </c>
      <c r="Q1847" s="1">
        <v>10619973</v>
      </c>
      <c r="R1847" s="1">
        <v>12265574</v>
      </c>
      <c r="S1847" s="1">
        <v>215361</v>
      </c>
      <c r="T1847" s="1">
        <v>57.477245445063502</v>
      </c>
      <c r="U1847" s="1">
        <v>3.76827418145121</v>
      </c>
      <c r="V1847" s="1">
        <v>0</v>
      </c>
      <c r="Y1847" s="1">
        <v>955584965</v>
      </c>
      <c r="Z1847" s="1">
        <v>355433907.11192</v>
      </c>
      <c r="AA1847" s="1">
        <v>0</v>
      </c>
      <c r="AB1847" s="1">
        <v>853926990</v>
      </c>
      <c r="AC1847" s="1">
        <v>355433907.11192</v>
      </c>
      <c r="AD1847" s="1">
        <v>0</v>
      </c>
      <c r="AE1847" s="1">
        <v>853926990</v>
      </c>
      <c r="AF1847" s="1">
        <v>281428130.09055698</v>
      </c>
      <c r="AG1847" s="1">
        <v>0</v>
      </c>
      <c r="AH1847" s="1">
        <v>853926990</v>
      </c>
      <c r="AI1847" s="1">
        <v>246601882.080504</v>
      </c>
      <c r="AJ1847" s="1">
        <v>0</v>
      </c>
      <c r="AK1847" s="1">
        <v>1535125865.5</v>
      </c>
      <c r="AL1847" s="1">
        <v>1381091761.86131</v>
      </c>
      <c r="AM1847" s="1">
        <v>1279433786.86131</v>
      </c>
      <c r="AN1847" s="1">
        <v>1205428009.8399501</v>
      </c>
      <c r="AO1847" s="1">
        <v>1170601761.8299</v>
      </c>
      <c r="AP1847" s="1">
        <v>730786979.97672701</v>
      </c>
      <c r="AQ1847" s="1">
        <v>0</v>
      </c>
      <c r="AR1847" s="1">
        <v>0</v>
      </c>
      <c r="AS1847" s="1">
        <v>0</v>
      </c>
      <c r="AT1847" s="1">
        <v>0</v>
      </c>
      <c r="AU1847" s="1">
        <v>0</v>
      </c>
      <c r="AV1847" s="1">
        <v>2265912845.4767199</v>
      </c>
      <c r="AW1847" s="1">
        <v>2111878741.8380401</v>
      </c>
      <c r="AX1847" s="1">
        <v>2010220766.8380401</v>
      </c>
      <c r="AY1847" s="1">
        <v>1936214989.81668</v>
      </c>
      <c r="AZ1847" s="1">
        <v>1901388741.8066199</v>
      </c>
      <c r="BA1847" s="1">
        <v>1901388741.8066199</v>
      </c>
      <c r="BB1847" s="1">
        <v>1381091761.86131</v>
      </c>
      <c r="BC1847" s="1">
        <v>1279433786.86131</v>
      </c>
      <c r="BD1847" s="1">
        <v>1205428009.8399501</v>
      </c>
      <c r="BE1847" s="1">
        <v>1170601761.8299</v>
      </c>
      <c r="BF1847" s="1">
        <v>1170601761.8299</v>
      </c>
      <c r="BG1847" t="s">
        <v>39</v>
      </c>
    </row>
    <row r="1848" spans="1:59" x14ac:dyDescent="0.25">
      <c r="A1848">
        <v>2605</v>
      </c>
      <c r="B1848" t="s">
        <v>417</v>
      </c>
      <c r="C1848">
        <v>2018</v>
      </c>
      <c r="D1848" s="2">
        <v>55703</v>
      </c>
      <c r="E1848" s="7">
        <v>75442.73</v>
      </c>
      <c r="F1848" t="s">
        <v>45</v>
      </c>
      <c r="G1848" s="2">
        <v>142</v>
      </c>
      <c r="H1848" s="1">
        <v>2887086490</v>
      </c>
      <c r="I1848" s="1">
        <v>1357366536</v>
      </c>
      <c r="J1848" s="1">
        <v>0</v>
      </c>
      <c r="K1848" s="1">
        <v>660610705.60000002</v>
      </c>
      <c r="L1848" s="1">
        <v>0</v>
      </c>
      <c r="M1848" s="1">
        <v>99381433.5</v>
      </c>
      <c r="N1848" s="1">
        <v>33461639.189999901</v>
      </c>
      <c r="O1848" s="1">
        <v>23096348.486728001</v>
      </c>
      <c r="P1848" s="1">
        <v>70072889.749396697</v>
      </c>
      <c r="Q1848" s="1">
        <v>10619973</v>
      </c>
      <c r="R1848" s="1">
        <v>12265574</v>
      </c>
      <c r="S1848" s="1">
        <v>215361</v>
      </c>
      <c r="T1848" s="1">
        <v>58.572895386703202</v>
      </c>
      <c r="U1848" s="1">
        <v>2.6562708070715702</v>
      </c>
      <c r="V1848" s="1">
        <v>0</v>
      </c>
      <c r="Y1848" s="1">
        <v>955584965</v>
      </c>
      <c r="Z1848" s="1">
        <v>370043660.84952199</v>
      </c>
      <c r="AA1848" s="1">
        <v>0</v>
      </c>
      <c r="AB1848" s="1">
        <v>853926990</v>
      </c>
      <c r="AC1848" s="1">
        <v>370043660.84952199</v>
      </c>
      <c r="AD1848" s="1">
        <v>0</v>
      </c>
      <c r="AE1848" s="1">
        <v>853926990</v>
      </c>
      <c r="AF1848" s="1">
        <v>292995950.69851702</v>
      </c>
      <c r="AG1848" s="1">
        <v>0</v>
      </c>
      <c r="AH1848" s="1">
        <v>853926990</v>
      </c>
      <c r="AI1848" s="1">
        <v>256738204.74510199</v>
      </c>
      <c r="AJ1848" s="1">
        <v>0</v>
      </c>
      <c r="AK1848" s="1">
        <v>1456747969.5</v>
      </c>
      <c r="AL1848" s="1">
        <v>1395701515.5989101</v>
      </c>
      <c r="AM1848" s="1">
        <v>1294043540.5989101</v>
      </c>
      <c r="AN1848" s="1">
        <v>1216995830.4479101</v>
      </c>
      <c r="AO1848" s="1">
        <v>1180738084.4944899</v>
      </c>
      <c r="AP1848" s="1">
        <v>717168693.27672696</v>
      </c>
      <c r="AQ1848" s="1">
        <v>0</v>
      </c>
      <c r="AR1848" s="1">
        <v>0</v>
      </c>
      <c r="AS1848" s="1">
        <v>0</v>
      </c>
      <c r="AT1848" s="1">
        <v>0</v>
      </c>
      <c r="AU1848" s="1">
        <v>0</v>
      </c>
      <c r="AV1848" s="1">
        <v>2173916662.77672</v>
      </c>
      <c r="AW1848" s="1">
        <v>2112870208.8756399</v>
      </c>
      <c r="AX1848" s="1">
        <v>2011212233.8756399</v>
      </c>
      <c r="AY1848" s="1">
        <v>1934164523.7246399</v>
      </c>
      <c r="AZ1848" s="1">
        <v>1897906777.77122</v>
      </c>
      <c r="BA1848" s="1">
        <v>1897906777.77122</v>
      </c>
      <c r="BB1848" s="1">
        <v>1395701515.5989101</v>
      </c>
      <c r="BC1848" s="1">
        <v>1294043540.5989101</v>
      </c>
      <c r="BD1848" s="1">
        <v>1216995830.4479101</v>
      </c>
      <c r="BE1848" s="1">
        <v>1180738084.4944899</v>
      </c>
      <c r="BF1848" s="1">
        <v>1180738084.4944899</v>
      </c>
      <c r="BG1848" t="s">
        <v>39</v>
      </c>
    </row>
    <row r="1849" spans="1:59" x14ac:dyDescent="0.25">
      <c r="A1849">
        <v>2605</v>
      </c>
      <c r="B1849" t="s">
        <v>417</v>
      </c>
      <c r="C1849">
        <v>2019</v>
      </c>
      <c r="D1849" s="2">
        <v>56556</v>
      </c>
      <c r="E1849" s="7">
        <v>75442.73</v>
      </c>
      <c r="F1849" t="s">
        <v>45</v>
      </c>
      <c r="G1849" s="2">
        <v>142</v>
      </c>
      <c r="H1849" s="1">
        <v>2931297480</v>
      </c>
      <c r="I1849" s="1">
        <v>1289310103.12502</v>
      </c>
      <c r="J1849" s="1">
        <v>0</v>
      </c>
      <c r="K1849" s="1">
        <v>635765654.5</v>
      </c>
      <c r="L1849" s="1">
        <v>0</v>
      </c>
      <c r="M1849" s="1">
        <v>99381433.5</v>
      </c>
      <c r="N1849" s="1">
        <v>33461639.189999901</v>
      </c>
      <c r="O1849" s="1">
        <v>23096348.486728001</v>
      </c>
      <c r="P1849" s="1">
        <v>70072889.749396697</v>
      </c>
      <c r="Q1849" s="1">
        <v>10619973</v>
      </c>
      <c r="R1849" s="1">
        <v>12265574</v>
      </c>
      <c r="S1849" s="1">
        <v>215361</v>
      </c>
      <c r="T1849" s="1">
        <v>54.732771425338598</v>
      </c>
      <c r="U1849" s="1">
        <v>6.66911768034654</v>
      </c>
      <c r="V1849" s="1">
        <v>0</v>
      </c>
      <c r="Y1849" s="1">
        <v>970218180</v>
      </c>
      <c r="Z1849" s="1">
        <v>318074463.88814002</v>
      </c>
      <c r="AA1849" s="1">
        <v>0</v>
      </c>
      <c r="AB1849" s="1">
        <v>867003480</v>
      </c>
      <c r="AC1849" s="1">
        <v>318074463.88814002</v>
      </c>
      <c r="AD1849" s="1">
        <v>0</v>
      </c>
      <c r="AE1849" s="1">
        <v>867003480</v>
      </c>
      <c r="AF1849" s="1">
        <v>251847389.37528801</v>
      </c>
      <c r="AG1849" s="1">
        <v>0</v>
      </c>
      <c r="AH1849" s="1">
        <v>867003480</v>
      </c>
      <c r="AI1849" s="1">
        <v>220681707.25159201</v>
      </c>
      <c r="AJ1849" s="1">
        <v>0</v>
      </c>
      <c r="AK1849" s="1">
        <v>1388691536.62502</v>
      </c>
      <c r="AL1849" s="1">
        <v>1358365533.6375301</v>
      </c>
      <c r="AM1849" s="1">
        <v>1255150833.6375301</v>
      </c>
      <c r="AN1849" s="1">
        <v>1188923759.12468</v>
      </c>
      <c r="AO1849" s="1">
        <v>1157758077.0009799</v>
      </c>
      <c r="AP1849" s="1">
        <v>692323642.17672706</v>
      </c>
      <c r="AQ1849" s="1">
        <v>0</v>
      </c>
      <c r="AR1849" s="1">
        <v>0</v>
      </c>
      <c r="AS1849" s="1">
        <v>0</v>
      </c>
      <c r="AT1849" s="1">
        <v>0</v>
      </c>
      <c r="AU1849" s="1">
        <v>0</v>
      </c>
      <c r="AV1849" s="1">
        <v>2081015178.8017399</v>
      </c>
      <c r="AW1849" s="1">
        <v>2050689175.81426</v>
      </c>
      <c r="AX1849" s="1">
        <v>1947474475.81426</v>
      </c>
      <c r="AY1849" s="1">
        <v>1881247401.30141</v>
      </c>
      <c r="AZ1849" s="1">
        <v>1850081719.1777101</v>
      </c>
      <c r="BA1849" s="1">
        <v>1850081719.1777101</v>
      </c>
      <c r="BB1849" s="1">
        <v>1358365533.6375301</v>
      </c>
      <c r="BC1849" s="1">
        <v>1255150833.6375301</v>
      </c>
      <c r="BD1849" s="1">
        <v>1188923759.12468</v>
      </c>
      <c r="BE1849" s="1">
        <v>1157758077.0009799</v>
      </c>
      <c r="BF1849" s="1">
        <v>1157758077.0009899</v>
      </c>
      <c r="BG1849" t="s">
        <v>39</v>
      </c>
    </row>
    <row r="1850" spans="1:59" x14ac:dyDescent="0.25">
      <c r="A1850">
        <v>2605</v>
      </c>
      <c r="B1850" t="s">
        <v>417</v>
      </c>
      <c r="C1850">
        <v>2020</v>
      </c>
      <c r="D1850" s="2">
        <v>56754</v>
      </c>
      <c r="E1850" s="7">
        <v>75442.73</v>
      </c>
      <c r="F1850" t="s">
        <v>45</v>
      </c>
      <c r="G1850" s="2">
        <v>142</v>
      </c>
      <c r="H1850" s="1">
        <v>2941559820</v>
      </c>
      <c r="I1850" s="1">
        <v>1447870355</v>
      </c>
      <c r="J1850" s="1">
        <v>0</v>
      </c>
      <c r="K1850" s="1">
        <v>598256083.10399997</v>
      </c>
      <c r="L1850" s="1">
        <v>11433226.767999999</v>
      </c>
      <c r="M1850" s="1">
        <v>99381433.5</v>
      </c>
      <c r="N1850" s="1">
        <v>33461639.189999901</v>
      </c>
      <c r="O1850" s="1">
        <v>23096348.486728001</v>
      </c>
      <c r="P1850" s="1">
        <v>70072889.749396697</v>
      </c>
      <c r="Q1850" s="1">
        <v>10619973</v>
      </c>
      <c r="R1850" s="1">
        <v>12265574</v>
      </c>
      <c r="S1850" s="1">
        <v>215361</v>
      </c>
      <c r="T1850" s="1">
        <v>56.633186396711899</v>
      </c>
      <c r="U1850" s="1">
        <v>2.5382982135281198</v>
      </c>
      <c r="V1850" s="1">
        <v>0</v>
      </c>
      <c r="Y1850" s="1">
        <v>973614870</v>
      </c>
      <c r="Z1850" s="1">
        <v>357987818.596663</v>
      </c>
      <c r="AA1850" s="1">
        <v>0</v>
      </c>
      <c r="AB1850" s="1">
        <v>870038820</v>
      </c>
      <c r="AC1850" s="1">
        <v>357987818.596663</v>
      </c>
      <c r="AD1850" s="1">
        <v>0</v>
      </c>
      <c r="AE1850" s="1">
        <v>870038820</v>
      </c>
      <c r="AF1850" s="1">
        <v>283450285.31881899</v>
      </c>
      <c r="AG1850" s="1">
        <v>0</v>
      </c>
      <c r="AH1850" s="1">
        <v>870038820</v>
      </c>
      <c r="AI1850" s="1">
        <v>248373799.07042199</v>
      </c>
      <c r="AJ1850" s="1">
        <v>0</v>
      </c>
      <c r="AK1850" s="1">
        <v>1547251788.5</v>
      </c>
      <c r="AL1850" s="1">
        <v>1401675578.34606</v>
      </c>
      <c r="AM1850" s="1">
        <v>1298099528.34606</v>
      </c>
      <c r="AN1850" s="1">
        <v>1223561995.0682099</v>
      </c>
      <c r="AO1850" s="1">
        <v>1188485508.8198099</v>
      </c>
      <c r="AP1850" s="1">
        <v>666247297.54872704</v>
      </c>
      <c r="AQ1850" s="1">
        <v>0</v>
      </c>
      <c r="AR1850" s="1">
        <v>0</v>
      </c>
      <c r="AS1850" s="1">
        <v>0</v>
      </c>
      <c r="AT1850" s="1">
        <v>0</v>
      </c>
      <c r="AU1850" s="1">
        <v>0</v>
      </c>
      <c r="AV1850" s="1">
        <v>2213499086.0487199</v>
      </c>
      <c r="AW1850" s="1">
        <v>2067922875.8947799</v>
      </c>
      <c r="AX1850" s="1">
        <v>1964346825.8947799</v>
      </c>
      <c r="AY1850" s="1">
        <v>1889809292.61694</v>
      </c>
      <c r="AZ1850" s="1">
        <v>1854732806.36854</v>
      </c>
      <c r="BA1850" s="1">
        <v>1854732806.36854</v>
      </c>
      <c r="BB1850" s="1">
        <v>1401675578.34606</v>
      </c>
      <c r="BC1850" s="1">
        <v>1298099528.34606</v>
      </c>
      <c r="BD1850" s="1">
        <v>1223561995.0682099</v>
      </c>
      <c r="BE1850" s="1">
        <v>1188485508.8198099</v>
      </c>
      <c r="BF1850" s="1">
        <v>1188485508.8198099</v>
      </c>
      <c r="BG1850" t="s">
        <v>39</v>
      </c>
    </row>
    <row r="1851" spans="1:59" x14ac:dyDescent="0.25">
      <c r="A1851">
        <v>2605</v>
      </c>
      <c r="B1851" t="s">
        <v>417</v>
      </c>
      <c r="C1851">
        <v>2021</v>
      </c>
      <c r="D1851" s="2">
        <v>56754</v>
      </c>
      <c r="E1851" s="7">
        <v>75442.73</v>
      </c>
      <c r="F1851" t="s">
        <v>45</v>
      </c>
      <c r="G1851" s="2">
        <v>142</v>
      </c>
      <c r="H1851" s="1">
        <v>2941559820</v>
      </c>
      <c r="I1851" s="1">
        <v>1357454057.90399</v>
      </c>
      <c r="J1851" s="1">
        <v>0</v>
      </c>
      <c r="K1851" s="1">
        <v>670660036.20000005</v>
      </c>
      <c r="L1851" s="1">
        <v>17299450.550000001</v>
      </c>
      <c r="M1851" s="1">
        <v>99381433.5</v>
      </c>
      <c r="N1851" s="1">
        <v>33461639.189999901</v>
      </c>
      <c r="O1851" s="1">
        <v>23096348.486728001</v>
      </c>
      <c r="P1851" s="1">
        <v>70072889.749396697</v>
      </c>
      <c r="Q1851" s="1">
        <v>10619973</v>
      </c>
      <c r="R1851" s="1">
        <v>12265574</v>
      </c>
      <c r="S1851" s="1">
        <v>215361</v>
      </c>
      <c r="T1851" s="1">
        <v>57.138664165578597</v>
      </c>
      <c r="U1851" s="1">
        <v>3.6053555579999998</v>
      </c>
      <c r="V1851" s="1">
        <v>0</v>
      </c>
      <c r="Y1851" s="1">
        <v>973614870</v>
      </c>
      <c r="Z1851" s="1">
        <v>354271411.11360198</v>
      </c>
      <c r="AA1851" s="1">
        <v>0</v>
      </c>
      <c r="AB1851" s="1">
        <v>870038820</v>
      </c>
      <c r="AC1851" s="1">
        <v>354271411.11360198</v>
      </c>
      <c r="AD1851" s="1">
        <v>0</v>
      </c>
      <c r="AE1851" s="1">
        <v>870038820</v>
      </c>
      <c r="AF1851" s="1">
        <v>280507680.27274799</v>
      </c>
      <c r="AG1851" s="1">
        <v>0</v>
      </c>
      <c r="AH1851" s="1">
        <v>870038820</v>
      </c>
      <c r="AI1851" s="1">
        <v>245795336.34764001</v>
      </c>
      <c r="AJ1851" s="1">
        <v>0</v>
      </c>
      <c r="AK1851" s="1">
        <v>1456835491.40399</v>
      </c>
      <c r="AL1851" s="1">
        <v>1397959170.8629899</v>
      </c>
      <c r="AM1851" s="1">
        <v>1294383120.8629899</v>
      </c>
      <c r="AN1851" s="1">
        <v>1220619390.02214</v>
      </c>
      <c r="AO1851" s="1">
        <v>1185907046.0970299</v>
      </c>
      <c r="AP1851" s="1">
        <v>744517474.42672706</v>
      </c>
      <c r="AQ1851" s="1">
        <v>0</v>
      </c>
      <c r="AR1851" s="1">
        <v>0</v>
      </c>
      <c r="AS1851" s="1">
        <v>0</v>
      </c>
      <c r="AT1851" s="1">
        <v>0</v>
      </c>
      <c r="AU1851" s="1">
        <v>0</v>
      </c>
      <c r="AV1851" s="1">
        <v>2201352965.8307099</v>
      </c>
      <c r="AW1851" s="1">
        <v>2142476645.2897201</v>
      </c>
      <c r="AX1851" s="1">
        <v>2038900595.2897201</v>
      </c>
      <c r="AY1851" s="1">
        <v>1965136864.4488699</v>
      </c>
      <c r="AZ1851" s="1">
        <v>1930424520.5237601</v>
      </c>
      <c r="BA1851" s="1">
        <v>1930424520.5237601</v>
      </c>
      <c r="BB1851" s="1">
        <v>1397959170.8629899</v>
      </c>
      <c r="BC1851" s="1">
        <v>1294383120.8629899</v>
      </c>
      <c r="BD1851" s="1">
        <v>1220619390.02214</v>
      </c>
      <c r="BE1851" s="1">
        <v>1185907046.0970299</v>
      </c>
      <c r="BF1851" s="1">
        <v>1185907046.0970299</v>
      </c>
      <c r="BG1851" t="s">
        <v>39</v>
      </c>
    </row>
    <row r="1852" spans="1:59" x14ac:dyDescent="0.25">
      <c r="A1852">
        <v>2610</v>
      </c>
      <c r="B1852" t="s">
        <v>418</v>
      </c>
      <c r="C1852">
        <v>2017</v>
      </c>
      <c r="D1852" s="2">
        <v>23358</v>
      </c>
      <c r="E1852" s="7">
        <v>139036.4</v>
      </c>
      <c r="F1852" t="s">
        <v>41</v>
      </c>
      <c r="G1852" s="2">
        <v>124</v>
      </c>
      <c r="H1852" s="1">
        <v>1057183080</v>
      </c>
      <c r="I1852" s="1">
        <v>614556592</v>
      </c>
      <c r="J1852" s="1">
        <v>15387000</v>
      </c>
      <c r="K1852" s="1">
        <v>80080000</v>
      </c>
      <c r="L1852" s="1">
        <v>169000</v>
      </c>
      <c r="M1852" s="1">
        <v>54180490.499999903</v>
      </c>
      <c r="N1852" s="1">
        <v>16800877.559999999</v>
      </c>
      <c r="O1852" s="1">
        <v>10559520.0143115</v>
      </c>
      <c r="P1852" s="1">
        <v>42929927.064173497</v>
      </c>
      <c r="Q1852" s="1">
        <v>39824142</v>
      </c>
      <c r="R1852" s="1">
        <v>15952639</v>
      </c>
      <c r="S1852" s="1">
        <v>300436</v>
      </c>
      <c r="T1852" s="1">
        <v>45.446511152998802</v>
      </c>
      <c r="U1852" s="1">
        <v>8.8055837849999996</v>
      </c>
      <c r="V1852" s="1">
        <v>8124496</v>
      </c>
      <c r="W1852" s="1">
        <v>35.5</v>
      </c>
      <c r="X1852" s="1">
        <v>0.89</v>
      </c>
      <c r="Y1852" s="1">
        <v>400706490</v>
      </c>
      <c r="Z1852" s="1">
        <v>788569423.648458</v>
      </c>
      <c r="AA1852" s="1">
        <v>159149939.69440001</v>
      </c>
      <c r="AB1852" s="1">
        <v>358078140</v>
      </c>
      <c r="AC1852" s="1">
        <v>788569423.648458</v>
      </c>
      <c r="AD1852" s="1">
        <v>159149939.69440001</v>
      </c>
      <c r="AE1852" s="1">
        <v>358078140</v>
      </c>
      <c r="AF1852" s="1">
        <v>622448758.54217196</v>
      </c>
      <c r="AG1852" s="1">
        <v>159149939.69440001</v>
      </c>
      <c r="AH1852" s="1">
        <v>358078140</v>
      </c>
      <c r="AI1852" s="1">
        <v>544274327.90391898</v>
      </c>
      <c r="AJ1852" s="1">
        <v>159149939.69440001</v>
      </c>
      <c r="AK1852" s="1">
        <v>684124082.49999905</v>
      </c>
      <c r="AL1852" s="1">
        <v>1406742780.4070301</v>
      </c>
      <c r="AM1852" s="1">
        <v>1364114430.4070301</v>
      </c>
      <c r="AN1852" s="1">
        <v>1197993765.30074</v>
      </c>
      <c r="AO1852" s="1">
        <v>1119819334.6624899</v>
      </c>
      <c r="AP1852" s="1">
        <v>107609397.574311</v>
      </c>
      <c r="AQ1852" s="1">
        <v>0</v>
      </c>
      <c r="AR1852" s="1">
        <v>0</v>
      </c>
      <c r="AS1852" s="1">
        <v>0</v>
      </c>
      <c r="AT1852" s="1">
        <v>0</v>
      </c>
      <c r="AU1852" s="1">
        <v>0</v>
      </c>
      <c r="AV1852" s="1">
        <v>791733480.07431102</v>
      </c>
      <c r="AW1852" s="1">
        <v>1514352177.9813399</v>
      </c>
      <c r="AX1852" s="1">
        <v>1471723827.9813399</v>
      </c>
      <c r="AY1852" s="1">
        <v>1305603162.8750501</v>
      </c>
      <c r="AZ1852" s="1">
        <v>1227428732.2368</v>
      </c>
      <c r="BA1852" s="1">
        <v>1057183080</v>
      </c>
      <c r="BB1852" s="1">
        <v>1406742780.4070301</v>
      </c>
      <c r="BC1852" s="1">
        <v>1364114430.4070301</v>
      </c>
      <c r="BD1852" s="1">
        <v>1197993765.30074</v>
      </c>
      <c r="BE1852" s="1">
        <v>1119819334.6624899</v>
      </c>
      <c r="BF1852" s="1">
        <v>949573682.42568803</v>
      </c>
      <c r="BG1852" t="s">
        <v>75</v>
      </c>
    </row>
    <row r="1853" spans="1:59" x14ac:dyDescent="0.25">
      <c r="A1853">
        <v>2610</v>
      </c>
      <c r="B1853" t="s">
        <v>418</v>
      </c>
      <c r="C1853">
        <v>2018</v>
      </c>
      <c r="D1853" s="2">
        <v>23358</v>
      </c>
      <c r="E1853" s="7">
        <v>139036.4</v>
      </c>
      <c r="F1853" t="s">
        <v>41</v>
      </c>
      <c r="G1853" s="2">
        <v>124</v>
      </c>
      <c r="H1853" s="1">
        <v>1057183080</v>
      </c>
      <c r="I1853" s="1">
        <v>658036217.60000002</v>
      </c>
      <c r="J1853" s="1">
        <v>35847846.060000002</v>
      </c>
      <c r="K1853" s="1">
        <v>81839107.909999996</v>
      </c>
      <c r="L1853" s="1">
        <v>237545.37899999999</v>
      </c>
      <c r="M1853" s="1">
        <v>54180490.499999903</v>
      </c>
      <c r="N1853" s="1">
        <v>16800877.559999999</v>
      </c>
      <c r="O1853" s="1">
        <v>10559520.0143115</v>
      </c>
      <c r="P1853" s="1">
        <v>42929927.064173497</v>
      </c>
      <c r="Q1853" s="1">
        <v>39824142</v>
      </c>
      <c r="R1853" s="1">
        <v>15952639</v>
      </c>
      <c r="S1853" s="1">
        <v>300436</v>
      </c>
      <c r="T1853" s="1">
        <v>45.147569228917703</v>
      </c>
      <c r="U1853" s="1">
        <v>7.2228428430293201</v>
      </c>
      <c r="V1853" s="1">
        <v>8124496</v>
      </c>
      <c r="W1853" s="1">
        <v>35.5</v>
      </c>
      <c r="X1853" s="1">
        <v>0.89</v>
      </c>
      <c r="Y1853" s="1">
        <v>400706490</v>
      </c>
      <c r="Z1853" s="1">
        <v>816198763.96100199</v>
      </c>
      <c r="AA1853" s="1">
        <v>159149939.69440001</v>
      </c>
      <c r="AB1853" s="1">
        <v>358078140</v>
      </c>
      <c r="AC1853" s="1">
        <v>816198763.96100199</v>
      </c>
      <c r="AD1853" s="1">
        <v>159149939.69440001</v>
      </c>
      <c r="AE1853" s="1">
        <v>358078140</v>
      </c>
      <c r="AF1853" s="1">
        <v>644257679.939749</v>
      </c>
      <c r="AG1853" s="1">
        <v>159149939.69440001</v>
      </c>
      <c r="AH1853" s="1">
        <v>358078140</v>
      </c>
      <c r="AI1853" s="1">
        <v>563344228.63563001</v>
      </c>
      <c r="AJ1853" s="1">
        <v>159149939.69440001</v>
      </c>
      <c r="AK1853" s="1">
        <v>748064554.15999997</v>
      </c>
      <c r="AL1853" s="1">
        <v>1454832966.7795701</v>
      </c>
      <c r="AM1853" s="1">
        <v>1412204616.7795701</v>
      </c>
      <c r="AN1853" s="1">
        <v>1240263532.7583201</v>
      </c>
      <c r="AO1853" s="1">
        <v>1159350081.4542</v>
      </c>
      <c r="AP1853" s="1">
        <v>109437050.86331099</v>
      </c>
      <c r="AQ1853" s="1">
        <v>0</v>
      </c>
      <c r="AR1853" s="1">
        <v>0</v>
      </c>
      <c r="AS1853" s="1">
        <v>0</v>
      </c>
      <c r="AT1853" s="1">
        <v>0</v>
      </c>
      <c r="AU1853" s="1">
        <v>0</v>
      </c>
      <c r="AV1853" s="1">
        <v>857501605.02331102</v>
      </c>
      <c r="AW1853" s="1">
        <v>1564270017.64288</v>
      </c>
      <c r="AX1853" s="1">
        <v>1521641667.64288</v>
      </c>
      <c r="AY1853" s="1">
        <v>1349700583.62163</v>
      </c>
      <c r="AZ1853" s="1">
        <v>1268787132.3175099</v>
      </c>
      <c r="BA1853" s="1">
        <v>1057183080</v>
      </c>
      <c r="BB1853" s="1">
        <v>1454832966.7795701</v>
      </c>
      <c r="BC1853" s="1">
        <v>1412204616.7795701</v>
      </c>
      <c r="BD1853" s="1">
        <v>1240263532.7583201</v>
      </c>
      <c r="BE1853" s="1">
        <v>1159350081.4542</v>
      </c>
      <c r="BF1853" s="1">
        <v>947746029.13668799</v>
      </c>
      <c r="BG1853" t="s">
        <v>75</v>
      </c>
    </row>
    <row r="1854" spans="1:59" x14ac:dyDescent="0.25">
      <c r="A1854">
        <v>2610</v>
      </c>
      <c r="B1854" t="s">
        <v>418</v>
      </c>
      <c r="C1854">
        <v>2019</v>
      </c>
      <c r="D1854" s="2">
        <v>23358</v>
      </c>
      <c r="E1854" s="7">
        <v>139036.4</v>
      </c>
      <c r="F1854" t="s">
        <v>41</v>
      </c>
      <c r="G1854" s="2">
        <v>124</v>
      </c>
      <c r="H1854" s="1">
        <v>1057183080</v>
      </c>
      <c r="I1854" s="1">
        <v>666606685.39999998</v>
      </c>
      <c r="J1854" s="1">
        <v>21267643.07</v>
      </c>
      <c r="K1854" s="1">
        <v>76693920.614999995</v>
      </c>
      <c r="L1854" s="1">
        <v>308255.04599999997</v>
      </c>
      <c r="M1854" s="1">
        <v>54180490.499999903</v>
      </c>
      <c r="N1854" s="1">
        <v>16800877.559999999</v>
      </c>
      <c r="O1854" s="1">
        <v>10559520.0143115</v>
      </c>
      <c r="P1854" s="1">
        <v>42929927.064173497</v>
      </c>
      <c r="Q1854" s="1">
        <v>39824142</v>
      </c>
      <c r="R1854" s="1">
        <v>15952639</v>
      </c>
      <c r="S1854" s="1">
        <v>300436</v>
      </c>
      <c r="T1854" s="1">
        <v>45.991681015657598</v>
      </c>
      <c r="U1854" s="1">
        <v>8.9493159569999996</v>
      </c>
      <c r="V1854" s="1">
        <v>8124496</v>
      </c>
      <c r="W1854" s="1">
        <v>35.5</v>
      </c>
      <c r="X1854" s="1">
        <v>0.89</v>
      </c>
      <c r="Y1854" s="1">
        <v>400706490</v>
      </c>
      <c r="Z1854" s="1">
        <v>797208983.59120297</v>
      </c>
      <c r="AA1854" s="1">
        <v>159149939.69440001</v>
      </c>
      <c r="AB1854" s="1">
        <v>358078140</v>
      </c>
      <c r="AC1854" s="1">
        <v>797208983.59120297</v>
      </c>
      <c r="AD1854" s="1">
        <v>159149939.69440001</v>
      </c>
      <c r="AE1854" s="1">
        <v>358078140</v>
      </c>
      <c r="AF1854" s="1">
        <v>629268301.88159204</v>
      </c>
      <c r="AG1854" s="1">
        <v>159149939.69440001</v>
      </c>
      <c r="AH1854" s="1">
        <v>358078140</v>
      </c>
      <c r="AI1854" s="1">
        <v>550237392.84177494</v>
      </c>
      <c r="AJ1854" s="1">
        <v>159149939.69440001</v>
      </c>
      <c r="AK1854" s="1">
        <v>742054818.96999896</v>
      </c>
      <c r="AL1854" s="1">
        <v>1421262983.41977</v>
      </c>
      <c r="AM1854" s="1">
        <v>1378634633.41977</v>
      </c>
      <c r="AN1854" s="1">
        <v>1210693951.71016</v>
      </c>
      <c r="AO1854" s="1">
        <v>1131663042.6703401</v>
      </c>
      <c r="AP1854" s="1">
        <v>104362573.235311</v>
      </c>
      <c r="AQ1854" s="1">
        <v>0</v>
      </c>
      <c r="AR1854" s="1">
        <v>0</v>
      </c>
      <c r="AS1854" s="1">
        <v>0</v>
      </c>
      <c r="AT1854" s="1">
        <v>0</v>
      </c>
      <c r="AU1854" s="1">
        <v>0</v>
      </c>
      <c r="AV1854" s="1">
        <v>846417392.20531094</v>
      </c>
      <c r="AW1854" s="1">
        <v>1525625556.6550801</v>
      </c>
      <c r="AX1854" s="1">
        <v>1482997206.6550801</v>
      </c>
      <c r="AY1854" s="1">
        <v>1315056524.9454701</v>
      </c>
      <c r="AZ1854" s="1">
        <v>1236025615.9056599</v>
      </c>
      <c r="BA1854" s="1">
        <v>1057183080</v>
      </c>
      <c r="BB1854" s="1">
        <v>1421262983.41977</v>
      </c>
      <c r="BC1854" s="1">
        <v>1378634633.41977</v>
      </c>
      <c r="BD1854" s="1">
        <v>1210693951.71016</v>
      </c>
      <c r="BE1854" s="1">
        <v>1131663042.6703401</v>
      </c>
      <c r="BF1854" s="1">
        <v>952820506.76468801</v>
      </c>
      <c r="BG1854" t="s">
        <v>75</v>
      </c>
    </row>
    <row r="1855" spans="1:59" x14ac:dyDescent="0.25">
      <c r="A1855">
        <v>2610</v>
      </c>
      <c r="B1855" t="s">
        <v>418</v>
      </c>
      <c r="C1855">
        <v>2020</v>
      </c>
      <c r="D1855" s="2">
        <v>23077</v>
      </c>
      <c r="E1855" s="7">
        <v>139036.4</v>
      </c>
      <c r="F1855" t="s">
        <v>41</v>
      </c>
      <c r="G1855" s="2">
        <v>124</v>
      </c>
      <c r="H1855" s="1">
        <v>1044465020</v>
      </c>
      <c r="I1855" s="1">
        <v>722756091.5</v>
      </c>
      <c r="J1855" s="1">
        <v>16256706.390000001</v>
      </c>
      <c r="K1855" s="1">
        <v>67766254.916999996</v>
      </c>
      <c r="L1855" s="1">
        <v>89934.876000000004</v>
      </c>
      <c r="M1855" s="1">
        <v>54180490.499999903</v>
      </c>
      <c r="N1855" s="1">
        <v>16800877.559999999</v>
      </c>
      <c r="O1855" s="1">
        <v>10559520.0143115</v>
      </c>
      <c r="P1855" s="1">
        <v>42929927.064173497</v>
      </c>
      <c r="Q1855" s="1">
        <v>39824142</v>
      </c>
      <c r="R1855" s="1">
        <v>15952639</v>
      </c>
      <c r="S1855" s="1">
        <v>300436</v>
      </c>
      <c r="T1855" s="1">
        <v>48.302965745916403</v>
      </c>
      <c r="U1855" s="1">
        <v>2.71854686185383</v>
      </c>
      <c r="V1855" s="1">
        <v>8124496</v>
      </c>
      <c r="W1855" s="1">
        <v>35.5</v>
      </c>
      <c r="X1855" s="1">
        <v>0.89</v>
      </c>
      <c r="Y1855" s="1">
        <v>395885935</v>
      </c>
      <c r="Z1855" s="1">
        <v>981047192.54867494</v>
      </c>
      <c r="AA1855" s="1">
        <v>159149939.69440001</v>
      </c>
      <c r="AB1855" s="1">
        <v>353770410</v>
      </c>
      <c r="AC1855" s="1">
        <v>981047192.54867494</v>
      </c>
      <c r="AD1855" s="1">
        <v>159149939.69440001</v>
      </c>
      <c r="AE1855" s="1">
        <v>353770410</v>
      </c>
      <c r="AF1855" s="1">
        <v>774379006.79424798</v>
      </c>
      <c r="AG1855" s="1">
        <v>159149939.69440001</v>
      </c>
      <c r="AH1855" s="1">
        <v>353770410</v>
      </c>
      <c r="AI1855" s="1">
        <v>677123389.96863496</v>
      </c>
      <c r="AJ1855" s="1">
        <v>159149939.69440001</v>
      </c>
      <c r="AK1855" s="1">
        <v>793193288.38999903</v>
      </c>
      <c r="AL1855" s="1">
        <v>1595269700.6972401</v>
      </c>
      <c r="AM1855" s="1">
        <v>1553154175.6972401</v>
      </c>
      <c r="AN1855" s="1">
        <v>1346485989.9428201</v>
      </c>
      <c r="AO1855" s="1">
        <v>1249230373.1171999</v>
      </c>
      <c r="AP1855" s="1">
        <v>95216587.367311493</v>
      </c>
      <c r="AQ1855" s="1">
        <v>0</v>
      </c>
      <c r="AR1855" s="1">
        <v>0</v>
      </c>
      <c r="AS1855" s="1">
        <v>0</v>
      </c>
      <c r="AT1855" s="1">
        <v>0</v>
      </c>
      <c r="AU1855" s="1">
        <v>0</v>
      </c>
      <c r="AV1855" s="1">
        <v>888409875.75731099</v>
      </c>
      <c r="AW1855" s="1">
        <v>1690486288.0645599</v>
      </c>
      <c r="AX1855" s="1">
        <v>1648370763.0645599</v>
      </c>
      <c r="AY1855" s="1">
        <v>1441702577.3101299</v>
      </c>
      <c r="AZ1855" s="1">
        <v>1344446960.48452</v>
      </c>
      <c r="BA1855" s="1">
        <v>1044465020</v>
      </c>
      <c r="BB1855" s="1">
        <v>1595269700.6972401</v>
      </c>
      <c r="BC1855" s="1">
        <v>1553154175.6972401</v>
      </c>
      <c r="BD1855" s="1">
        <v>1346485989.9428201</v>
      </c>
      <c r="BE1855" s="1">
        <v>1249230373.1171999</v>
      </c>
      <c r="BF1855" s="1">
        <v>949248432.63268805</v>
      </c>
      <c r="BG1855" t="s">
        <v>75</v>
      </c>
    </row>
    <row r="1856" spans="1:59" x14ac:dyDescent="0.25">
      <c r="A1856">
        <v>2610</v>
      </c>
      <c r="B1856" t="s">
        <v>418</v>
      </c>
      <c r="C1856">
        <v>2021</v>
      </c>
      <c r="D1856" s="2">
        <v>23077</v>
      </c>
      <c r="E1856" s="7">
        <v>139036.4</v>
      </c>
      <c r="F1856" t="s">
        <v>41</v>
      </c>
      <c r="G1856" s="2">
        <v>124</v>
      </c>
      <c r="H1856" s="1">
        <v>1044465020</v>
      </c>
      <c r="I1856" s="1">
        <v>641774297.58299994</v>
      </c>
      <c r="J1856" s="1">
        <v>11809817.793</v>
      </c>
      <c r="K1856" s="1">
        <v>64960026.109999999</v>
      </c>
      <c r="L1856" s="1">
        <v>3533528.2439999999</v>
      </c>
      <c r="M1856" s="1">
        <v>54180490.499999903</v>
      </c>
      <c r="N1856" s="1">
        <v>16800877.559999999</v>
      </c>
      <c r="O1856" s="1">
        <v>10559520.0143115</v>
      </c>
      <c r="P1856" s="1">
        <v>42929927.064173497</v>
      </c>
      <c r="Q1856" s="1">
        <v>39824142</v>
      </c>
      <c r="R1856" s="1">
        <v>15952639</v>
      </c>
      <c r="S1856" s="1">
        <v>300436</v>
      </c>
      <c r="T1856" s="1">
        <v>47.453792670086699</v>
      </c>
      <c r="U1856" s="1">
        <v>7.1249404783302097</v>
      </c>
      <c r="V1856" s="1">
        <v>8124496</v>
      </c>
      <c r="W1856" s="1">
        <v>35.5</v>
      </c>
      <c r="X1856" s="1">
        <v>0.89</v>
      </c>
      <c r="Y1856" s="1">
        <v>395885935</v>
      </c>
      <c r="Z1856" s="1">
        <v>867939269.38193095</v>
      </c>
      <c r="AA1856" s="1">
        <v>159149939.69440001</v>
      </c>
      <c r="AB1856" s="1">
        <v>353770410</v>
      </c>
      <c r="AC1856" s="1">
        <v>867939269.38193095</v>
      </c>
      <c r="AD1856" s="1">
        <v>159149939.69440001</v>
      </c>
      <c r="AE1856" s="1">
        <v>353770410</v>
      </c>
      <c r="AF1856" s="1">
        <v>685098489.13140595</v>
      </c>
      <c r="AG1856" s="1">
        <v>159149939.69440001</v>
      </c>
      <c r="AH1856" s="1">
        <v>353770410</v>
      </c>
      <c r="AI1856" s="1">
        <v>599055769.01351202</v>
      </c>
      <c r="AJ1856" s="1">
        <v>159149939.69440001</v>
      </c>
      <c r="AK1856" s="1">
        <v>707764605.87599897</v>
      </c>
      <c r="AL1856" s="1">
        <v>1477714888.9335001</v>
      </c>
      <c r="AM1856" s="1">
        <v>1435599363.9335001</v>
      </c>
      <c r="AN1856" s="1">
        <v>1252758583.6829801</v>
      </c>
      <c r="AO1856" s="1">
        <v>1166715863.5650799</v>
      </c>
      <c r="AP1856" s="1">
        <v>95853951.928311497</v>
      </c>
      <c r="AQ1856" s="1">
        <v>0</v>
      </c>
      <c r="AR1856" s="1">
        <v>0</v>
      </c>
      <c r="AS1856" s="1">
        <v>0</v>
      </c>
      <c r="AT1856" s="1">
        <v>0</v>
      </c>
      <c r="AU1856" s="1">
        <v>0</v>
      </c>
      <c r="AV1856" s="1">
        <v>803618557.80431104</v>
      </c>
      <c r="AW1856" s="1">
        <v>1573568840.86181</v>
      </c>
      <c r="AX1856" s="1">
        <v>1531453315.86181</v>
      </c>
      <c r="AY1856" s="1">
        <v>1348612535.61129</v>
      </c>
      <c r="AZ1856" s="1">
        <v>1262569815.4933901</v>
      </c>
      <c r="BA1856" s="1">
        <v>1044465020</v>
      </c>
      <c r="BB1856" s="1">
        <v>1477714888.9335001</v>
      </c>
      <c r="BC1856" s="1">
        <v>1435599363.9335001</v>
      </c>
      <c r="BD1856" s="1">
        <v>1252758583.6829801</v>
      </c>
      <c r="BE1856" s="1">
        <v>1166715863.5650799</v>
      </c>
      <c r="BF1856" s="1">
        <v>948611068.07168806</v>
      </c>
      <c r="BG1856" t="s">
        <v>75</v>
      </c>
    </row>
    <row r="1857" spans="1:59" x14ac:dyDescent="0.25">
      <c r="A1857">
        <v>2618</v>
      </c>
      <c r="B1857" t="s">
        <v>419</v>
      </c>
      <c r="C1857">
        <v>2017</v>
      </c>
      <c r="D1857" s="2">
        <v>10070</v>
      </c>
      <c r="E1857" s="7">
        <v>184902.16</v>
      </c>
      <c r="F1857" t="s">
        <v>45</v>
      </c>
      <c r="G1857" s="2">
        <v>284</v>
      </c>
      <c r="H1857" s="1">
        <v>1043856200</v>
      </c>
      <c r="I1857" s="1">
        <v>978631566.79999995</v>
      </c>
      <c r="J1857" s="1">
        <v>0</v>
      </c>
      <c r="K1857" s="1">
        <v>62468895.210000001</v>
      </c>
      <c r="L1857" s="1">
        <v>0</v>
      </c>
      <c r="M1857" s="1">
        <v>20466107.664058</v>
      </c>
      <c r="N1857" s="1">
        <v>32300973.590028301</v>
      </c>
      <c r="O1857" s="1">
        <v>2673824.6890000501</v>
      </c>
      <c r="P1857" s="1">
        <v>20466107.664058</v>
      </c>
      <c r="Q1857" s="1">
        <v>23171254</v>
      </c>
      <c r="R1857" s="1">
        <v>5421925</v>
      </c>
      <c r="S1857" s="1">
        <v>717914</v>
      </c>
      <c r="T1857" s="1">
        <v>54.511052918309801</v>
      </c>
      <c r="U1857" s="1">
        <v>4.1631295290963903</v>
      </c>
      <c r="V1857" s="1">
        <v>0</v>
      </c>
      <c r="Y1857" s="1">
        <v>172750850</v>
      </c>
      <c r="Z1857" s="1">
        <v>628135839.87236202</v>
      </c>
      <c r="AA1857" s="1">
        <v>0</v>
      </c>
      <c r="AB1857" s="1">
        <v>154373100</v>
      </c>
      <c r="AC1857" s="1">
        <v>628135839.87236202</v>
      </c>
      <c r="AD1857" s="1">
        <v>0</v>
      </c>
      <c r="AE1857" s="1">
        <v>154373100</v>
      </c>
      <c r="AF1857" s="1">
        <v>499419140.76722598</v>
      </c>
      <c r="AG1857" s="1">
        <v>0</v>
      </c>
      <c r="AH1857" s="1">
        <v>154373100</v>
      </c>
      <c r="AI1857" s="1">
        <v>438846576.48245698</v>
      </c>
      <c r="AJ1857" s="1">
        <v>0</v>
      </c>
      <c r="AK1857" s="1">
        <v>999097674.46405697</v>
      </c>
      <c r="AL1857" s="1">
        <v>821352797.53641999</v>
      </c>
      <c r="AM1857" s="1">
        <v>802975047.53641999</v>
      </c>
      <c r="AN1857" s="1">
        <v>674258348.43128395</v>
      </c>
      <c r="AO1857" s="1">
        <v>613685784.14651501</v>
      </c>
      <c r="AP1857" s="1">
        <v>97443693.489028305</v>
      </c>
      <c r="AQ1857" s="1">
        <v>0</v>
      </c>
      <c r="AR1857" s="1">
        <v>0</v>
      </c>
      <c r="AS1857" s="1">
        <v>0</v>
      </c>
      <c r="AT1857" s="1">
        <v>0</v>
      </c>
      <c r="AU1857" s="1">
        <v>0</v>
      </c>
      <c r="AV1857" s="1">
        <v>1096541367.9530799</v>
      </c>
      <c r="AW1857" s="1">
        <v>918796491.02544796</v>
      </c>
      <c r="AX1857" s="1">
        <v>900418741.02544796</v>
      </c>
      <c r="AY1857" s="1">
        <v>771702041.920313</v>
      </c>
      <c r="AZ1857" s="1">
        <v>711129477.63554299</v>
      </c>
      <c r="BA1857" s="1">
        <v>711129477.63554299</v>
      </c>
      <c r="BB1857" s="1">
        <v>821352797.53641999</v>
      </c>
      <c r="BC1857" s="1">
        <v>802975047.53641999</v>
      </c>
      <c r="BD1857" s="1">
        <v>674258348.43128395</v>
      </c>
      <c r="BE1857" s="1">
        <v>613685784.14651501</v>
      </c>
      <c r="BF1857" s="1">
        <v>613685784.14651501</v>
      </c>
      <c r="BG1857" t="s">
        <v>39</v>
      </c>
    </row>
    <row r="1858" spans="1:59" x14ac:dyDescent="0.25">
      <c r="A1858">
        <v>2618</v>
      </c>
      <c r="B1858" t="s">
        <v>419</v>
      </c>
      <c r="C1858">
        <v>2018</v>
      </c>
      <c r="D1858" s="2">
        <v>10070</v>
      </c>
      <c r="E1858" s="7">
        <v>184902.16</v>
      </c>
      <c r="F1858" t="s">
        <v>45</v>
      </c>
      <c r="G1858" s="2">
        <v>284</v>
      </c>
      <c r="H1858" s="1">
        <v>1043856200</v>
      </c>
      <c r="I1858" s="1">
        <v>933856380.89999998</v>
      </c>
      <c r="J1858" s="1">
        <v>0</v>
      </c>
      <c r="K1858" s="1">
        <v>135857057.40000001</v>
      </c>
      <c r="L1858" s="1">
        <v>0</v>
      </c>
      <c r="M1858" s="1">
        <v>20466107.664058</v>
      </c>
      <c r="N1858" s="1">
        <v>32300973.590028301</v>
      </c>
      <c r="O1858" s="1">
        <v>2673824.6890000501</v>
      </c>
      <c r="P1858" s="1">
        <v>20466107.664058</v>
      </c>
      <c r="Q1858" s="1">
        <v>23171254</v>
      </c>
      <c r="R1858" s="1">
        <v>5421925</v>
      </c>
      <c r="S1858" s="1">
        <v>717914</v>
      </c>
      <c r="T1858" s="1">
        <v>55.612540745601301</v>
      </c>
      <c r="U1858" s="1">
        <v>3.6025597197382999</v>
      </c>
      <c r="V1858" s="1">
        <v>0</v>
      </c>
      <c r="Y1858" s="1">
        <v>172750850</v>
      </c>
      <c r="Z1858" s="1">
        <v>648871510.76473498</v>
      </c>
      <c r="AA1858" s="1">
        <v>0</v>
      </c>
      <c r="AB1858" s="1">
        <v>154373100</v>
      </c>
      <c r="AC1858" s="1">
        <v>648871510.76473498</v>
      </c>
      <c r="AD1858" s="1">
        <v>0</v>
      </c>
      <c r="AE1858" s="1">
        <v>154373100</v>
      </c>
      <c r="AF1858" s="1">
        <v>515905687.598252</v>
      </c>
      <c r="AG1858" s="1">
        <v>0</v>
      </c>
      <c r="AH1858" s="1">
        <v>154373100</v>
      </c>
      <c r="AI1858" s="1">
        <v>453333535.519907</v>
      </c>
      <c r="AJ1858" s="1">
        <v>0</v>
      </c>
      <c r="AK1858" s="1">
        <v>954322488.56405795</v>
      </c>
      <c r="AL1858" s="1">
        <v>842088468.42879295</v>
      </c>
      <c r="AM1858" s="1">
        <v>823710718.42879295</v>
      </c>
      <c r="AN1858" s="1">
        <v>690744895.26231003</v>
      </c>
      <c r="AO1858" s="1">
        <v>628172743.18396497</v>
      </c>
      <c r="AP1858" s="1">
        <v>170831855.679028</v>
      </c>
      <c r="AQ1858" s="1">
        <v>0</v>
      </c>
      <c r="AR1858" s="1">
        <v>0</v>
      </c>
      <c r="AS1858" s="1">
        <v>0</v>
      </c>
      <c r="AT1858" s="1">
        <v>0</v>
      </c>
      <c r="AU1858" s="1">
        <v>0</v>
      </c>
      <c r="AV1858" s="1">
        <v>1125154344.2430799</v>
      </c>
      <c r="AW1858" s="1">
        <v>1012920324.10782</v>
      </c>
      <c r="AX1858" s="1">
        <v>994542574.10782099</v>
      </c>
      <c r="AY1858" s="1">
        <v>861576750.94133794</v>
      </c>
      <c r="AZ1858" s="1">
        <v>799004598.862993</v>
      </c>
      <c r="BA1858" s="1">
        <v>799004598.862993</v>
      </c>
      <c r="BB1858" s="1">
        <v>842088468.42879295</v>
      </c>
      <c r="BC1858" s="1">
        <v>823710718.42879295</v>
      </c>
      <c r="BD1858" s="1">
        <v>690744895.26231003</v>
      </c>
      <c r="BE1858" s="1">
        <v>628172743.18396497</v>
      </c>
      <c r="BF1858" s="1">
        <v>628172743.18396497</v>
      </c>
      <c r="BG1858" t="s">
        <v>39</v>
      </c>
    </row>
    <row r="1859" spans="1:59" x14ac:dyDescent="0.25">
      <c r="A1859">
        <v>2618</v>
      </c>
      <c r="B1859" t="s">
        <v>419</v>
      </c>
      <c r="C1859">
        <v>2019</v>
      </c>
      <c r="D1859" s="2">
        <v>10070</v>
      </c>
      <c r="E1859" s="7">
        <v>184902.16</v>
      </c>
      <c r="F1859" t="s">
        <v>45</v>
      </c>
      <c r="G1859" s="2">
        <v>284</v>
      </c>
      <c r="H1859" s="1">
        <v>1043856200</v>
      </c>
      <c r="I1859" s="1">
        <v>887161932.60000002</v>
      </c>
      <c r="J1859" s="1">
        <v>0</v>
      </c>
      <c r="K1859" s="1">
        <v>134250611.99999899</v>
      </c>
      <c r="L1859" s="1">
        <v>0</v>
      </c>
      <c r="M1859" s="1">
        <v>20466107.664058</v>
      </c>
      <c r="N1859" s="1">
        <v>32300973.590028301</v>
      </c>
      <c r="O1859" s="1">
        <v>2673824.6890000501</v>
      </c>
      <c r="P1859" s="1">
        <v>20466107.664058</v>
      </c>
      <c r="Q1859" s="1">
        <v>23171254</v>
      </c>
      <c r="R1859" s="1">
        <v>5421925</v>
      </c>
      <c r="S1859" s="1">
        <v>717914</v>
      </c>
      <c r="T1859" s="1">
        <v>52.731630333735801</v>
      </c>
      <c r="U1859" s="1">
        <v>7.6052191002989904</v>
      </c>
      <c r="V1859" s="1">
        <v>0</v>
      </c>
      <c r="Y1859" s="1">
        <v>172750850</v>
      </c>
      <c r="Z1859" s="1">
        <v>562992757.44534802</v>
      </c>
      <c r="AA1859" s="1">
        <v>0</v>
      </c>
      <c r="AB1859" s="1">
        <v>154373100</v>
      </c>
      <c r="AC1859" s="1">
        <v>562992757.44534802</v>
      </c>
      <c r="AD1859" s="1">
        <v>0</v>
      </c>
      <c r="AE1859" s="1">
        <v>154373100</v>
      </c>
      <c r="AF1859" s="1">
        <v>447625085.743653</v>
      </c>
      <c r="AG1859" s="1">
        <v>0</v>
      </c>
      <c r="AH1859" s="1">
        <v>154373100</v>
      </c>
      <c r="AI1859" s="1">
        <v>393334416.70756102</v>
      </c>
      <c r="AJ1859" s="1">
        <v>0</v>
      </c>
      <c r="AK1859" s="1">
        <v>907628040.26405799</v>
      </c>
      <c r="AL1859" s="1">
        <v>756209715.10940599</v>
      </c>
      <c r="AM1859" s="1">
        <v>737831965.10940599</v>
      </c>
      <c r="AN1859" s="1">
        <v>622464293.40771103</v>
      </c>
      <c r="AO1859" s="1">
        <v>568173624.37161899</v>
      </c>
      <c r="AP1859" s="1">
        <v>169225410.27902699</v>
      </c>
      <c r="AQ1859" s="1">
        <v>0</v>
      </c>
      <c r="AR1859" s="1">
        <v>0</v>
      </c>
      <c r="AS1859" s="1">
        <v>0</v>
      </c>
      <c r="AT1859" s="1">
        <v>0</v>
      </c>
      <c r="AU1859" s="1">
        <v>0</v>
      </c>
      <c r="AV1859" s="1">
        <v>1076853450.5430801</v>
      </c>
      <c r="AW1859" s="1">
        <v>925435125.38843298</v>
      </c>
      <c r="AX1859" s="1">
        <v>907057375.38843298</v>
      </c>
      <c r="AY1859" s="1">
        <v>791689703.68673801</v>
      </c>
      <c r="AZ1859" s="1">
        <v>737399034.65064597</v>
      </c>
      <c r="BA1859" s="1">
        <v>737399034.65064597</v>
      </c>
      <c r="BB1859" s="1">
        <v>756209715.10940599</v>
      </c>
      <c r="BC1859" s="1">
        <v>737831965.10940599</v>
      </c>
      <c r="BD1859" s="1">
        <v>622464293.40771103</v>
      </c>
      <c r="BE1859" s="1">
        <v>568173624.37161899</v>
      </c>
      <c r="BF1859" s="1">
        <v>568173624.37161899</v>
      </c>
      <c r="BG1859" t="s">
        <v>39</v>
      </c>
    </row>
    <row r="1860" spans="1:59" x14ac:dyDescent="0.25">
      <c r="A1860">
        <v>2618</v>
      </c>
      <c r="B1860" t="s">
        <v>419</v>
      </c>
      <c r="C1860">
        <v>2020</v>
      </c>
      <c r="D1860" s="2">
        <v>10070</v>
      </c>
      <c r="E1860" s="7">
        <v>184902.16</v>
      </c>
      <c r="F1860" t="s">
        <v>45</v>
      </c>
      <c r="G1860" s="2">
        <v>284</v>
      </c>
      <c r="H1860" s="1">
        <v>1043856200</v>
      </c>
      <c r="I1860" s="1">
        <v>1035955275</v>
      </c>
      <c r="J1860" s="1">
        <v>0</v>
      </c>
      <c r="K1860" s="1">
        <v>146059452.19999999</v>
      </c>
      <c r="L1860" s="1">
        <v>0</v>
      </c>
      <c r="M1860" s="1">
        <v>20466107.664058</v>
      </c>
      <c r="N1860" s="1">
        <v>32300973.590028301</v>
      </c>
      <c r="O1860" s="1">
        <v>2673824.6890000501</v>
      </c>
      <c r="P1860" s="1">
        <v>20466107.664058</v>
      </c>
      <c r="Q1860" s="1">
        <v>23171254</v>
      </c>
      <c r="R1860" s="1">
        <v>5421925</v>
      </c>
      <c r="S1860" s="1">
        <v>717914</v>
      </c>
      <c r="T1860" s="1">
        <v>55.453404621825101</v>
      </c>
      <c r="U1860" s="1">
        <v>3.0413708871453098</v>
      </c>
      <c r="V1860" s="1">
        <v>0</v>
      </c>
      <c r="Y1860" s="1">
        <v>172750850</v>
      </c>
      <c r="Z1860" s="1">
        <v>653887481.61170101</v>
      </c>
      <c r="AA1860" s="1">
        <v>0</v>
      </c>
      <c r="AB1860" s="1">
        <v>154373100</v>
      </c>
      <c r="AC1860" s="1">
        <v>653887481.61170101</v>
      </c>
      <c r="AD1860" s="1">
        <v>0</v>
      </c>
      <c r="AE1860" s="1">
        <v>154373100</v>
      </c>
      <c r="AF1860" s="1">
        <v>519893792.86384898</v>
      </c>
      <c r="AG1860" s="1">
        <v>0</v>
      </c>
      <c r="AH1860" s="1">
        <v>154373100</v>
      </c>
      <c r="AI1860" s="1">
        <v>456837939.33544803</v>
      </c>
      <c r="AJ1860" s="1">
        <v>0</v>
      </c>
      <c r="AK1860" s="1">
        <v>1056421382.66405</v>
      </c>
      <c r="AL1860" s="1">
        <v>847104439.27575898</v>
      </c>
      <c r="AM1860" s="1">
        <v>828726689.27575898</v>
      </c>
      <c r="AN1860" s="1">
        <v>694733000.52790701</v>
      </c>
      <c r="AO1860" s="1">
        <v>631677146.999506</v>
      </c>
      <c r="AP1860" s="1">
        <v>181034250.47902799</v>
      </c>
      <c r="AQ1860" s="1">
        <v>0</v>
      </c>
      <c r="AR1860" s="1">
        <v>0</v>
      </c>
      <c r="AS1860" s="1">
        <v>0</v>
      </c>
      <c r="AT1860" s="1">
        <v>0</v>
      </c>
      <c r="AU1860" s="1">
        <v>0</v>
      </c>
      <c r="AV1860" s="1">
        <v>1237455633.14308</v>
      </c>
      <c r="AW1860" s="1">
        <v>1028138689.7547801</v>
      </c>
      <c r="AX1860" s="1">
        <v>1009760939.7547801</v>
      </c>
      <c r="AY1860" s="1">
        <v>875767251.00693595</v>
      </c>
      <c r="AZ1860" s="1">
        <v>812711397.47853398</v>
      </c>
      <c r="BA1860" s="1">
        <v>812711397.47853398</v>
      </c>
      <c r="BB1860" s="1">
        <v>847104439.27575898</v>
      </c>
      <c r="BC1860" s="1">
        <v>828726689.27575898</v>
      </c>
      <c r="BD1860" s="1">
        <v>694733000.52790701</v>
      </c>
      <c r="BE1860" s="1">
        <v>631677146.999506</v>
      </c>
      <c r="BF1860" s="1">
        <v>631677146.999506</v>
      </c>
      <c r="BG1860" t="s">
        <v>39</v>
      </c>
    </row>
    <row r="1861" spans="1:59" x14ac:dyDescent="0.25">
      <c r="A1861">
        <v>2618</v>
      </c>
      <c r="B1861" t="s">
        <v>419</v>
      </c>
      <c r="C1861">
        <v>2021</v>
      </c>
      <c r="D1861" s="2">
        <v>10070</v>
      </c>
      <c r="E1861" s="7">
        <v>184902.16</v>
      </c>
      <c r="F1861" t="s">
        <v>45</v>
      </c>
      <c r="G1861" s="2">
        <v>284</v>
      </c>
      <c r="H1861" s="1">
        <v>1043856200</v>
      </c>
      <c r="I1861" s="1">
        <v>1028033836.92</v>
      </c>
      <c r="J1861" s="1">
        <v>0</v>
      </c>
      <c r="K1861" s="1">
        <v>145134035.40000001</v>
      </c>
      <c r="L1861" s="1">
        <v>0</v>
      </c>
      <c r="M1861" s="1">
        <v>20466107.664058</v>
      </c>
      <c r="N1861" s="1">
        <v>32300973.590028301</v>
      </c>
      <c r="O1861" s="1">
        <v>2673824.6890000501</v>
      </c>
      <c r="P1861" s="1">
        <v>20466107.664058</v>
      </c>
      <c r="Q1861" s="1">
        <v>23171254</v>
      </c>
      <c r="R1861" s="1">
        <v>5421925</v>
      </c>
      <c r="S1861" s="1">
        <v>717914</v>
      </c>
      <c r="T1861" s="1">
        <v>56.535832228990998</v>
      </c>
      <c r="U1861" s="1">
        <v>4.1787537911668098</v>
      </c>
      <c r="V1861" s="1">
        <v>0</v>
      </c>
      <c r="Y1861" s="1">
        <v>172750850</v>
      </c>
      <c r="Z1861" s="1">
        <v>653201864.62450302</v>
      </c>
      <c r="AA1861" s="1">
        <v>0</v>
      </c>
      <c r="AB1861" s="1">
        <v>154373100</v>
      </c>
      <c r="AC1861" s="1">
        <v>653201864.62450302</v>
      </c>
      <c r="AD1861" s="1">
        <v>0</v>
      </c>
      <c r="AE1861" s="1">
        <v>154373100</v>
      </c>
      <c r="AF1861" s="1">
        <v>519348671.53036201</v>
      </c>
      <c r="AG1861" s="1">
        <v>0</v>
      </c>
      <c r="AH1861" s="1">
        <v>154373100</v>
      </c>
      <c r="AI1861" s="1">
        <v>456358933.60370803</v>
      </c>
      <c r="AJ1861" s="1">
        <v>0</v>
      </c>
      <c r="AK1861" s="1">
        <v>1048499944.5840501</v>
      </c>
      <c r="AL1861" s="1">
        <v>846418822.28856099</v>
      </c>
      <c r="AM1861" s="1">
        <v>828041072.28856099</v>
      </c>
      <c r="AN1861" s="1">
        <v>694187879.19441998</v>
      </c>
      <c r="AO1861" s="1">
        <v>631198141.267766</v>
      </c>
      <c r="AP1861" s="1">
        <v>180108833.679028</v>
      </c>
      <c r="AQ1861" s="1">
        <v>0</v>
      </c>
      <c r="AR1861" s="1">
        <v>0</v>
      </c>
      <c r="AS1861" s="1">
        <v>0</v>
      </c>
      <c r="AT1861" s="1">
        <v>0</v>
      </c>
      <c r="AU1861" s="1">
        <v>0</v>
      </c>
      <c r="AV1861" s="1">
        <v>1228608778.2630799</v>
      </c>
      <c r="AW1861" s="1">
        <v>1026527655.96758</v>
      </c>
      <c r="AX1861" s="1">
        <v>1008149905.96758</v>
      </c>
      <c r="AY1861" s="1">
        <v>874296712.87344801</v>
      </c>
      <c r="AZ1861" s="1">
        <v>811306974.94679403</v>
      </c>
      <c r="BA1861" s="1">
        <v>811306974.94679403</v>
      </c>
      <c r="BB1861" s="1">
        <v>846418822.28856099</v>
      </c>
      <c r="BC1861" s="1">
        <v>828041072.28856099</v>
      </c>
      <c r="BD1861" s="1">
        <v>694187879.19441998</v>
      </c>
      <c r="BE1861" s="1">
        <v>631198141.267766</v>
      </c>
      <c r="BF1861" s="1">
        <v>631198141.267766</v>
      </c>
      <c r="BG1861" t="s">
        <v>39</v>
      </c>
    </row>
    <row r="1862" spans="1:59" x14ac:dyDescent="0.25">
      <c r="A1862">
        <v>2626</v>
      </c>
      <c r="B1862" t="s">
        <v>420</v>
      </c>
      <c r="C1862">
        <v>2017</v>
      </c>
      <c r="D1862" s="2">
        <v>32330</v>
      </c>
      <c r="E1862" s="7">
        <v>121399.91</v>
      </c>
      <c r="F1862" t="s">
        <v>59</v>
      </c>
      <c r="G1862" s="2">
        <v>307</v>
      </c>
      <c r="H1862" s="1">
        <v>3622738150</v>
      </c>
      <c r="I1862" s="1">
        <v>3446700000</v>
      </c>
      <c r="J1862" s="1">
        <v>42480000</v>
      </c>
      <c r="K1862" s="1">
        <v>89180000</v>
      </c>
      <c r="L1862" s="1">
        <v>1134000</v>
      </c>
      <c r="M1862" s="1">
        <v>108295160.68743201</v>
      </c>
      <c r="N1862" s="1">
        <v>170959493.49866101</v>
      </c>
      <c r="O1862" s="1">
        <v>30194795.206457801</v>
      </c>
      <c r="P1862" s="1">
        <v>57390516.740000002</v>
      </c>
      <c r="Q1862" s="1">
        <v>64181288</v>
      </c>
      <c r="R1862" s="1">
        <v>11600209</v>
      </c>
      <c r="S1862" s="1">
        <v>2095317</v>
      </c>
      <c r="T1862" s="1">
        <v>62.438564619343403</v>
      </c>
      <c r="U1862" s="1">
        <v>1.74839145261889</v>
      </c>
      <c r="V1862" s="1">
        <v>1333840</v>
      </c>
      <c r="W1862" s="1">
        <v>46.8</v>
      </c>
      <c r="X1862" s="1">
        <v>1.05</v>
      </c>
      <c r="Y1862" s="1">
        <v>554621150</v>
      </c>
      <c r="Z1862" s="1">
        <v>2080687095.7771001</v>
      </c>
      <c r="AA1862" s="1">
        <v>38702701.439999998</v>
      </c>
      <c r="AB1862" s="1">
        <v>495618900</v>
      </c>
      <c r="AC1862" s="1">
        <v>2080687095.7771001</v>
      </c>
      <c r="AD1862" s="1">
        <v>38702701.439999998</v>
      </c>
      <c r="AE1862" s="1">
        <v>495618900</v>
      </c>
      <c r="AF1862" s="1">
        <v>1655295096.6436999</v>
      </c>
      <c r="AG1862" s="1">
        <v>38702701.439999998</v>
      </c>
      <c r="AH1862" s="1">
        <v>495618900</v>
      </c>
      <c r="AI1862" s="1">
        <v>1455110626.46328</v>
      </c>
      <c r="AJ1862" s="1">
        <v>38702701.439999998</v>
      </c>
      <c r="AK1862" s="1">
        <v>3597475160.6874299</v>
      </c>
      <c r="AL1862" s="1">
        <v>2773881463.9570999</v>
      </c>
      <c r="AM1862" s="1">
        <v>2714879213.9570999</v>
      </c>
      <c r="AN1862" s="1">
        <v>2289487214.8237</v>
      </c>
      <c r="AO1862" s="1">
        <v>2089302744.64328</v>
      </c>
      <c r="AP1862" s="1">
        <v>291468288.705118</v>
      </c>
      <c r="AQ1862" s="1">
        <v>0</v>
      </c>
      <c r="AR1862" s="1">
        <v>0</v>
      </c>
      <c r="AS1862" s="1">
        <v>0</v>
      </c>
      <c r="AT1862" s="1">
        <v>0</v>
      </c>
      <c r="AU1862" s="1">
        <v>0</v>
      </c>
      <c r="AV1862" s="1">
        <v>3888943449.39255</v>
      </c>
      <c r="AW1862" s="1">
        <v>3065349752.66222</v>
      </c>
      <c r="AX1862" s="1">
        <v>3006347502.66222</v>
      </c>
      <c r="AY1862" s="1">
        <v>2580955503.52882</v>
      </c>
      <c r="AZ1862" s="1">
        <v>2380771033.3484001</v>
      </c>
      <c r="BA1862" s="1">
        <v>2380771033.3484001</v>
      </c>
      <c r="BB1862" s="1">
        <v>2773881463.9570999</v>
      </c>
      <c r="BC1862" s="1">
        <v>2714879213.9570999</v>
      </c>
      <c r="BD1862" s="1">
        <v>2289487214.8237</v>
      </c>
      <c r="BE1862" s="1">
        <v>2089302744.64328</v>
      </c>
      <c r="BF1862" s="1">
        <v>2089302744.64328</v>
      </c>
      <c r="BG1862" t="s">
        <v>39</v>
      </c>
    </row>
    <row r="1863" spans="1:59" x14ac:dyDescent="0.25">
      <c r="A1863">
        <v>2626</v>
      </c>
      <c r="B1863" t="s">
        <v>420</v>
      </c>
      <c r="C1863">
        <v>2018</v>
      </c>
      <c r="D1863" s="2">
        <v>32785</v>
      </c>
      <c r="E1863" s="7">
        <v>121399.91</v>
      </c>
      <c r="F1863" t="s">
        <v>59</v>
      </c>
      <c r="G1863" s="2">
        <v>307</v>
      </c>
      <c r="H1863" s="1">
        <v>3673723175</v>
      </c>
      <c r="I1863" s="1">
        <v>3589370000</v>
      </c>
      <c r="J1863" s="1">
        <v>43400000</v>
      </c>
      <c r="K1863" s="1">
        <v>90824000</v>
      </c>
      <c r="L1863" s="1">
        <v>1179000</v>
      </c>
      <c r="M1863" s="1">
        <v>108295160.68743201</v>
      </c>
      <c r="N1863" s="1">
        <v>170959493.49866101</v>
      </c>
      <c r="O1863" s="1">
        <v>30194795.206457801</v>
      </c>
      <c r="P1863" s="1">
        <v>57390516.740000002</v>
      </c>
      <c r="Q1863" s="1">
        <v>64181288</v>
      </c>
      <c r="R1863" s="1">
        <v>11600209</v>
      </c>
      <c r="S1863" s="1">
        <v>2095317</v>
      </c>
      <c r="T1863" s="1">
        <v>63.166082243895801</v>
      </c>
      <c r="U1863" s="1">
        <v>1.42184221996194</v>
      </c>
      <c r="V1863" s="1">
        <v>1333840</v>
      </c>
      <c r="W1863" s="1">
        <v>46.8</v>
      </c>
      <c r="X1863" s="1">
        <v>1.05</v>
      </c>
      <c r="Y1863" s="1">
        <v>562426675</v>
      </c>
      <c r="Z1863" s="1">
        <v>2116824466.8446801</v>
      </c>
      <c r="AA1863" s="1">
        <v>38702701.439999998</v>
      </c>
      <c r="AB1863" s="1">
        <v>502594050</v>
      </c>
      <c r="AC1863" s="1">
        <v>2116824466.8446801</v>
      </c>
      <c r="AD1863" s="1">
        <v>38702701.439999998</v>
      </c>
      <c r="AE1863" s="1">
        <v>502594050</v>
      </c>
      <c r="AF1863" s="1">
        <v>1684044259.9634399</v>
      </c>
      <c r="AG1863" s="1">
        <v>38702701.439999998</v>
      </c>
      <c r="AH1863" s="1">
        <v>502594050</v>
      </c>
      <c r="AI1863" s="1">
        <v>1480382986.13697</v>
      </c>
      <c r="AJ1863" s="1">
        <v>38702701.439999998</v>
      </c>
      <c r="AK1863" s="1">
        <v>3741065160.6874299</v>
      </c>
      <c r="AL1863" s="1">
        <v>2818744360.0246801</v>
      </c>
      <c r="AM1863" s="1">
        <v>2758911735.0246801</v>
      </c>
      <c r="AN1863" s="1">
        <v>2326131528.1434398</v>
      </c>
      <c r="AO1863" s="1">
        <v>2122470254.3169701</v>
      </c>
      <c r="AP1863" s="1">
        <v>293157288.705118</v>
      </c>
      <c r="AQ1863" s="1">
        <v>0</v>
      </c>
      <c r="AR1863" s="1">
        <v>0</v>
      </c>
      <c r="AS1863" s="1">
        <v>0</v>
      </c>
      <c r="AT1863" s="1">
        <v>0</v>
      </c>
      <c r="AU1863" s="1">
        <v>0</v>
      </c>
      <c r="AV1863" s="1">
        <v>4034222449.39255</v>
      </c>
      <c r="AW1863" s="1">
        <v>3111901648.7298002</v>
      </c>
      <c r="AX1863" s="1">
        <v>3052069023.7298002</v>
      </c>
      <c r="AY1863" s="1">
        <v>2619288816.8485599</v>
      </c>
      <c r="AZ1863" s="1">
        <v>2415627543.02209</v>
      </c>
      <c r="BA1863" s="1">
        <v>2415627543.02209</v>
      </c>
      <c r="BB1863" s="1">
        <v>2818744360.0246801</v>
      </c>
      <c r="BC1863" s="1">
        <v>2758911735.0246801</v>
      </c>
      <c r="BD1863" s="1">
        <v>2326131528.1434398</v>
      </c>
      <c r="BE1863" s="1">
        <v>2122470254.3169701</v>
      </c>
      <c r="BF1863" s="1">
        <v>2122470254.3169701</v>
      </c>
      <c r="BG1863" t="s">
        <v>39</v>
      </c>
    </row>
    <row r="1864" spans="1:59" x14ac:dyDescent="0.25">
      <c r="A1864">
        <v>2626</v>
      </c>
      <c r="B1864" t="s">
        <v>420</v>
      </c>
      <c r="C1864">
        <v>2019</v>
      </c>
      <c r="D1864" s="2">
        <v>33227</v>
      </c>
      <c r="E1864" s="7">
        <v>121399.91</v>
      </c>
      <c r="F1864" t="s">
        <v>59</v>
      </c>
      <c r="G1864" s="2">
        <v>307</v>
      </c>
      <c r="H1864" s="1">
        <v>3723251485</v>
      </c>
      <c r="I1864" s="1">
        <v>3516209000</v>
      </c>
      <c r="J1864" s="1">
        <v>42430000</v>
      </c>
      <c r="K1864" s="1">
        <v>90742000</v>
      </c>
      <c r="L1864" s="1">
        <v>1154000</v>
      </c>
      <c r="M1864" s="1">
        <v>108295160.68743201</v>
      </c>
      <c r="N1864" s="1">
        <v>170959493.49866101</v>
      </c>
      <c r="O1864" s="1">
        <v>30194795.206457801</v>
      </c>
      <c r="P1864" s="1">
        <v>57390516.740000002</v>
      </c>
      <c r="Q1864" s="1">
        <v>64181288</v>
      </c>
      <c r="R1864" s="1">
        <v>11600209</v>
      </c>
      <c r="S1864" s="1">
        <v>2095317</v>
      </c>
      <c r="T1864" s="1">
        <v>61.162143622322198</v>
      </c>
      <c r="U1864" s="1">
        <v>2.6523173794288399</v>
      </c>
      <c r="V1864" s="1">
        <v>1333840</v>
      </c>
      <c r="W1864" s="1">
        <v>46.8</v>
      </c>
      <c r="X1864" s="1">
        <v>1.05</v>
      </c>
      <c r="Y1864" s="1">
        <v>570009185</v>
      </c>
      <c r="Z1864" s="1">
        <v>2005936613.5817399</v>
      </c>
      <c r="AA1864" s="1">
        <v>38702701.439999998</v>
      </c>
      <c r="AB1864" s="1">
        <v>509369910</v>
      </c>
      <c r="AC1864" s="1">
        <v>2005936613.5817399</v>
      </c>
      <c r="AD1864" s="1">
        <v>38702701.439999998</v>
      </c>
      <c r="AE1864" s="1">
        <v>509369910</v>
      </c>
      <c r="AF1864" s="1">
        <v>1595827189.6716001</v>
      </c>
      <c r="AG1864" s="1">
        <v>38702701.439999998</v>
      </c>
      <c r="AH1864" s="1">
        <v>509369910</v>
      </c>
      <c r="AI1864" s="1">
        <v>1402834519.59624</v>
      </c>
      <c r="AJ1864" s="1">
        <v>38702701.439999998</v>
      </c>
      <c r="AK1864" s="1">
        <v>3666934160.6874299</v>
      </c>
      <c r="AL1864" s="1">
        <v>2714469016.7617302</v>
      </c>
      <c r="AM1864" s="1">
        <v>2653829741.7617302</v>
      </c>
      <c r="AN1864" s="1">
        <v>2243720317.8516002</v>
      </c>
      <c r="AO1864" s="1">
        <v>2050727647.7762401</v>
      </c>
      <c r="AP1864" s="1">
        <v>293050288.705118</v>
      </c>
      <c r="AQ1864" s="1">
        <v>0</v>
      </c>
      <c r="AR1864" s="1">
        <v>0</v>
      </c>
      <c r="AS1864" s="1">
        <v>0</v>
      </c>
      <c r="AT1864" s="1">
        <v>0</v>
      </c>
      <c r="AU1864" s="1">
        <v>0</v>
      </c>
      <c r="AV1864" s="1">
        <v>3959984449.39255</v>
      </c>
      <c r="AW1864" s="1">
        <v>3007519305.4668498</v>
      </c>
      <c r="AX1864" s="1">
        <v>2946880030.4668498</v>
      </c>
      <c r="AY1864" s="1">
        <v>2536770606.5567098</v>
      </c>
      <c r="AZ1864" s="1">
        <v>2343777936.48136</v>
      </c>
      <c r="BA1864" s="1">
        <v>2343777936.48136</v>
      </c>
      <c r="BB1864" s="1">
        <v>2714469016.7617302</v>
      </c>
      <c r="BC1864" s="1">
        <v>2653829741.7617302</v>
      </c>
      <c r="BD1864" s="1">
        <v>2243720317.8516002</v>
      </c>
      <c r="BE1864" s="1">
        <v>2050727647.7762401</v>
      </c>
      <c r="BF1864" s="1">
        <v>2050727647.7762401</v>
      </c>
      <c r="BG1864" t="s">
        <v>39</v>
      </c>
    </row>
    <row r="1865" spans="1:59" x14ac:dyDescent="0.25">
      <c r="A1865">
        <v>2626</v>
      </c>
      <c r="B1865" t="s">
        <v>420</v>
      </c>
      <c r="C1865">
        <v>2020</v>
      </c>
      <c r="D1865" s="2">
        <v>33420</v>
      </c>
      <c r="E1865" s="7">
        <v>121399.91</v>
      </c>
      <c r="F1865" t="s">
        <v>59</v>
      </c>
      <c r="G1865" s="2">
        <v>307</v>
      </c>
      <c r="H1865" s="1">
        <v>3744878100</v>
      </c>
      <c r="I1865" s="1">
        <v>3792850000</v>
      </c>
      <c r="J1865" s="1">
        <v>47790000</v>
      </c>
      <c r="K1865" s="1">
        <v>99330000</v>
      </c>
      <c r="L1865" s="1">
        <v>1190000</v>
      </c>
      <c r="M1865" s="1">
        <v>108295160.68743201</v>
      </c>
      <c r="N1865" s="1">
        <v>170959493.49866101</v>
      </c>
      <c r="O1865" s="1">
        <v>30194795.206457801</v>
      </c>
      <c r="P1865" s="1">
        <v>57390516.740000002</v>
      </c>
      <c r="Q1865" s="1">
        <v>64181288</v>
      </c>
      <c r="R1865" s="1">
        <v>11600209</v>
      </c>
      <c r="S1865" s="1">
        <v>2095317</v>
      </c>
      <c r="T1865" s="1">
        <v>60.691494457946398</v>
      </c>
      <c r="U1865" s="1">
        <v>1.5003193758542701</v>
      </c>
      <c r="V1865" s="1">
        <v>1333840</v>
      </c>
      <c r="W1865" s="1">
        <v>46.8</v>
      </c>
      <c r="X1865" s="1">
        <v>1.05</v>
      </c>
      <c r="Y1865" s="1">
        <v>573320100</v>
      </c>
      <c r="Z1865" s="1">
        <v>2029295811.0180199</v>
      </c>
      <c r="AA1865" s="1">
        <v>38702701.439999998</v>
      </c>
      <c r="AB1865" s="1">
        <v>512328600</v>
      </c>
      <c r="AC1865" s="1">
        <v>2029295811.0180199</v>
      </c>
      <c r="AD1865" s="1">
        <v>38702701.439999998</v>
      </c>
      <c r="AE1865" s="1">
        <v>512328600</v>
      </c>
      <c r="AF1865" s="1">
        <v>1614410649.4605701</v>
      </c>
      <c r="AG1865" s="1">
        <v>38702701.439999998</v>
      </c>
      <c r="AH1865" s="1">
        <v>512328600</v>
      </c>
      <c r="AI1865" s="1">
        <v>1419170573.4335301</v>
      </c>
      <c r="AJ1865" s="1">
        <v>38702701.439999998</v>
      </c>
      <c r="AK1865" s="1">
        <v>3948935160.6874299</v>
      </c>
      <c r="AL1865" s="1">
        <v>2746499129.19802</v>
      </c>
      <c r="AM1865" s="1">
        <v>2685507629.19802</v>
      </c>
      <c r="AN1865" s="1">
        <v>2270622467.6405702</v>
      </c>
      <c r="AO1865" s="1">
        <v>2075382391.6135299</v>
      </c>
      <c r="AP1865" s="1">
        <v>301674288.705118</v>
      </c>
      <c r="AQ1865" s="1">
        <v>0</v>
      </c>
      <c r="AR1865" s="1">
        <v>0</v>
      </c>
      <c r="AS1865" s="1">
        <v>0</v>
      </c>
      <c r="AT1865" s="1">
        <v>0</v>
      </c>
      <c r="AU1865" s="1">
        <v>0</v>
      </c>
      <c r="AV1865" s="1">
        <v>4250609449.39255</v>
      </c>
      <c r="AW1865" s="1">
        <v>3048173417.9031301</v>
      </c>
      <c r="AX1865" s="1">
        <v>2987181917.9031301</v>
      </c>
      <c r="AY1865" s="1">
        <v>2572296756.3456898</v>
      </c>
      <c r="AZ1865" s="1">
        <v>2377056680.3186498</v>
      </c>
      <c r="BA1865" s="1">
        <v>2377056680.3186498</v>
      </c>
      <c r="BB1865" s="1">
        <v>2746499129.19802</v>
      </c>
      <c r="BC1865" s="1">
        <v>2685507629.19802</v>
      </c>
      <c r="BD1865" s="1">
        <v>2270622467.6405702</v>
      </c>
      <c r="BE1865" s="1">
        <v>2075382391.6135299</v>
      </c>
      <c r="BF1865" s="1">
        <v>2075382391.6135299</v>
      </c>
      <c r="BG1865" t="s">
        <v>39</v>
      </c>
    </row>
    <row r="1866" spans="1:59" x14ac:dyDescent="0.25">
      <c r="A1866">
        <v>2626</v>
      </c>
      <c r="B1866" t="s">
        <v>420</v>
      </c>
      <c r="C1866">
        <v>2021</v>
      </c>
      <c r="D1866" s="2">
        <v>33420</v>
      </c>
      <c r="E1866" s="7">
        <v>121399.91</v>
      </c>
      <c r="F1866" t="s">
        <v>59</v>
      </c>
      <c r="G1866" s="2">
        <v>307</v>
      </c>
      <c r="H1866" s="1">
        <v>3744878100</v>
      </c>
      <c r="I1866" s="1">
        <v>3836070000</v>
      </c>
      <c r="J1866" s="1">
        <v>48330000</v>
      </c>
      <c r="K1866" s="1">
        <v>102980000</v>
      </c>
      <c r="L1866" s="1">
        <v>1200000</v>
      </c>
      <c r="M1866" s="1">
        <v>108295160.68743201</v>
      </c>
      <c r="N1866" s="1">
        <v>170959493.49866101</v>
      </c>
      <c r="O1866" s="1">
        <v>30194795.206457801</v>
      </c>
      <c r="P1866" s="1">
        <v>57390516.740000002</v>
      </c>
      <c r="Q1866" s="1">
        <v>64181288</v>
      </c>
      <c r="R1866" s="1">
        <v>11600209</v>
      </c>
      <c r="S1866" s="1">
        <v>2095317</v>
      </c>
      <c r="T1866" s="1">
        <v>63.870927591618297</v>
      </c>
      <c r="U1866" s="1">
        <v>1.3888891296852099</v>
      </c>
      <c r="V1866" s="1">
        <v>1333840</v>
      </c>
      <c r="W1866" s="1">
        <v>46.8</v>
      </c>
      <c r="X1866" s="1">
        <v>1.05</v>
      </c>
      <c r="Y1866" s="1">
        <v>573320100</v>
      </c>
      <c r="Z1866" s="1">
        <v>2142118968.55935</v>
      </c>
      <c r="AA1866" s="1">
        <v>38702701.439999998</v>
      </c>
      <c r="AB1866" s="1">
        <v>512328600</v>
      </c>
      <c r="AC1866" s="1">
        <v>2142118968.55935</v>
      </c>
      <c r="AD1866" s="1">
        <v>38702701.439999998</v>
      </c>
      <c r="AE1866" s="1">
        <v>512328600</v>
      </c>
      <c r="AF1866" s="1">
        <v>1704167355.2358301</v>
      </c>
      <c r="AG1866" s="1">
        <v>38702701.439999998</v>
      </c>
      <c r="AH1866" s="1">
        <v>512328600</v>
      </c>
      <c r="AI1866" s="1">
        <v>1498072478.3776901</v>
      </c>
      <c r="AJ1866" s="1">
        <v>38702701.439999998</v>
      </c>
      <c r="AK1866" s="1">
        <v>3992695160.6874299</v>
      </c>
      <c r="AL1866" s="1">
        <v>2859862286.7393498</v>
      </c>
      <c r="AM1866" s="1">
        <v>2798870786.7393498</v>
      </c>
      <c r="AN1866" s="1">
        <v>2360919173.4158301</v>
      </c>
      <c r="AO1866" s="1">
        <v>2154824296.5576901</v>
      </c>
      <c r="AP1866" s="1">
        <v>305334288.705118</v>
      </c>
      <c r="AQ1866" s="1">
        <v>0</v>
      </c>
      <c r="AR1866" s="1">
        <v>0</v>
      </c>
      <c r="AS1866" s="1">
        <v>0</v>
      </c>
      <c r="AT1866" s="1">
        <v>0</v>
      </c>
      <c r="AU1866" s="1">
        <v>0</v>
      </c>
      <c r="AV1866" s="1">
        <v>4298029449.3925505</v>
      </c>
      <c r="AW1866" s="1">
        <v>3165196575.4444699</v>
      </c>
      <c r="AX1866" s="1">
        <v>3104205075.4444699</v>
      </c>
      <c r="AY1866" s="1">
        <v>2666253462.1209402</v>
      </c>
      <c r="AZ1866" s="1">
        <v>2460158585.2628102</v>
      </c>
      <c r="BA1866" s="1">
        <v>2460158585.2628102</v>
      </c>
      <c r="BB1866" s="1">
        <v>2859862286.7393498</v>
      </c>
      <c r="BC1866" s="1">
        <v>2798870786.7393498</v>
      </c>
      <c r="BD1866" s="1">
        <v>2360919173.4158301</v>
      </c>
      <c r="BE1866" s="1">
        <v>2154824296.5576901</v>
      </c>
      <c r="BF1866" s="1">
        <v>2154824296.5576901</v>
      </c>
      <c r="BG1866" t="s">
        <v>39</v>
      </c>
    </row>
    <row r="1867" spans="1:59" x14ac:dyDescent="0.25">
      <c r="A1867">
        <v>2629</v>
      </c>
      <c r="B1867" t="s">
        <v>421</v>
      </c>
      <c r="C1867">
        <v>2017</v>
      </c>
      <c r="D1867" s="2">
        <v>38703</v>
      </c>
      <c r="E1867" s="7">
        <v>126514.1</v>
      </c>
      <c r="F1867" t="s">
        <v>45</v>
      </c>
      <c r="G1867" s="2">
        <v>194</v>
      </c>
      <c r="H1867" s="1">
        <v>2740559430</v>
      </c>
      <c r="I1867" s="1">
        <v>1467204507</v>
      </c>
      <c r="J1867" s="1">
        <v>551134791.5</v>
      </c>
      <c r="K1867" s="1">
        <v>292283365.80000001</v>
      </c>
      <c r="L1867" s="1">
        <v>0</v>
      </c>
      <c r="M1867" s="1">
        <v>46394660.347719997</v>
      </c>
      <c r="N1867" s="1">
        <v>34645017.4225576</v>
      </c>
      <c r="O1867" s="1">
        <v>8791915.4782263394</v>
      </c>
      <c r="P1867" s="1">
        <v>46394660.347719997</v>
      </c>
      <c r="Q1867" s="1">
        <v>33420719</v>
      </c>
      <c r="R1867" s="1">
        <v>16571989</v>
      </c>
      <c r="S1867" s="1">
        <v>611983</v>
      </c>
      <c r="T1867" s="1">
        <v>52.866106161530702</v>
      </c>
      <c r="U1867" s="1">
        <v>3.3231255072208201</v>
      </c>
      <c r="V1867" s="1">
        <v>40763311</v>
      </c>
      <c r="W1867" s="1">
        <v>37.299999999999997</v>
      </c>
      <c r="X1867" s="1">
        <v>0.93</v>
      </c>
      <c r="Y1867" s="1">
        <v>663949965</v>
      </c>
      <c r="Z1867" s="1">
        <v>921501788.15073705</v>
      </c>
      <c r="AA1867" s="1">
        <v>876703867.07298005</v>
      </c>
      <c r="AB1867" s="1">
        <v>593316990</v>
      </c>
      <c r="AC1867" s="1">
        <v>921501788.15073705</v>
      </c>
      <c r="AD1867" s="1">
        <v>876703867.07298005</v>
      </c>
      <c r="AE1867" s="1">
        <v>593316990</v>
      </c>
      <c r="AF1867" s="1">
        <v>729677247.27795196</v>
      </c>
      <c r="AG1867" s="1">
        <v>876703867.07298005</v>
      </c>
      <c r="AH1867" s="1">
        <v>593316990</v>
      </c>
      <c r="AI1867" s="1">
        <v>639406875.10252404</v>
      </c>
      <c r="AJ1867" s="1">
        <v>876703867.07298005</v>
      </c>
      <c r="AK1867" s="1">
        <v>2064733958.8477199</v>
      </c>
      <c r="AL1867" s="1">
        <v>3059685072.0714302</v>
      </c>
      <c r="AM1867" s="1">
        <v>2989052097.0714302</v>
      </c>
      <c r="AN1867" s="1">
        <v>2797227556.1986499</v>
      </c>
      <c r="AO1867" s="1">
        <v>2706957184.0232201</v>
      </c>
      <c r="AP1867" s="1">
        <v>335720298.70078301</v>
      </c>
      <c r="AQ1867" s="1">
        <v>0</v>
      </c>
      <c r="AR1867" s="1">
        <v>0</v>
      </c>
      <c r="AS1867" s="1">
        <v>0</v>
      </c>
      <c r="AT1867" s="1">
        <v>0</v>
      </c>
      <c r="AU1867" s="1">
        <v>0</v>
      </c>
      <c r="AV1867" s="1">
        <v>2400454257.5485001</v>
      </c>
      <c r="AW1867" s="1">
        <v>3395405370.7722201</v>
      </c>
      <c r="AX1867" s="1">
        <v>3324772395.7722201</v>
      </c>
      <c r="AY1867" s="1">
        <v>3132947854.8994298</v>
      </c>
      <c r="AZ1867" s="1">
        <v>3042677482.724</v>
      </c>
      <c r="BA1867" s="1">
        <v>2740559430</v>
      </c>
      <c r="BB1867" s="1">
        <v>3059685072.0714302</v>
      </c>
      <c r="BC1867" s="1">
        <v>2989052097.0714302</v>
      </c>
      <c r="BD1867" s="1">
        <v>2797227556.1986499</v>
      </c>
      <c r="BE1867" s="1">
        <v>2706957184.0232201</v>
      </c>
      <c r="BF1867" s="1">
        <v>2404839131.2992101</v>
      </c>
      <c r="BG1867" t="s">
        <v>75</v>
      </c>
    </row>
    <row r="1868" spans="1:59" x14ac:dyDescent="0.25">
      <c r="A1868">
        <v>2629</v>
      </c>
      <c r="B1868" t="s">
        <v>421</v>
      </c>
      <c r="C1868">
        <v>2018</v>
      </c>
      <c r="D1868" s="2">
        <v>38703</v>
      </c>
      <c r="E1868" s="7">
        <v>126514.1</v>
      </c>
      <c r="F1868" t="s">
        <v>45</v>
      </c>
      <c r="G1868" s="2">
        <v>194</v>
      </c>
      <c r="H1868" s="1">
        <v>2740559430</v>
      </c>
      <c r="I1868" s="1">
        <v>1571135860</v>
      </c>
      <c r="J1868" s="1">
        <v>555827321.70000005</v>
      </c>
      <c r="K1868" s="1">
        <v>313819034.77999997</v>
      </c>
      <c r="L1868" s="1">
        <v>0</v>
      </c>
      <c r="M1868" s="1">
        <v>46394660.347719997</v>
      </c>
      <c r="N1868" s="1">
        <v>34645017.4225576</v>
      </c>
      <c r="O1868" s="1">
        <v>8791915.4782263394</v>
      </c>
      <c r="P1868" s="1">
        <v>46394660.347719997</v>
      </c>
      <c r="Q1868" s="1">
        <v>33420719</v>
      </c>
      <c r="R1868" s="1">
        <v>16571989</v>
      </c>
      <c r="S1868" s="1">
        <v>611983</v>
      </c>
      <c r="T1868" s="1">
        <v>54.323244001428499</v>
      </c>
      <c r="U1868" s="1">
        <v>2.6824193751863099</v>
      </c>
      <c r="V1868" s="1">
        <v>40763311</v>
      </c>
      <c r="W1868" s="1">
        <v>37.299999999999997</v>
      </c>
      <c r="X1868" s="1">
        <v>0.93</v>
      </c>
      <c r="Y1868" s="1">
        <v>663949965</v>
      </c>
      <c r="Z1868" s="1">
        <v>960521785.45137799</v>
      </c>
      <c r="AA1868" s="1">
        <v>876703867.07298005</v>
      </c>
      <c r="AB1868" s="1">
        <v>593316990</v>
      </c>
      <c r="AC1868" s="1">
        <v>960521785.45137799</v>
      </c>
      <c r="AD1868" s="1">
        <v>876703867.07298005</v>
      </c>
      <c r="AE1868" s="1">
        <v>593316990</v>
      </c>
      <c r="AF1868" s="1">
        <v>760574641.71086097</v>
      </c>
      <c r="AG1868" s="1">
        <v>876703867.07298005</v>
      </c>
      <c r="AH1868" s="1">
        <v>593316990</v>
      </c>
      <c r="AI1868" s="1">
        <v>666481868.18591297</v>
      </c>
      <c r="AJ1868" s="1">
        <v>876703867.07298005</v>
      </c>
      <c r="AK1868" s="1">
        <v>2173357842.04772</v>
      </c>
      <c r="AL1868" s="1">
        <v>3103397599.5720701</v>
      </c>
      <c r="AM1868" s="1">
        <v>3032764624.5720701</v>
      </c>
      <c r="AN1868" s="1">
        <v>2832817480.8315601</v>
      </c>
      <c r="AO1868" s="1">
        <v>2738724707.3066101</v>
      </c>
      <c r="AP1868" s="1">
        <v>357255967.68078297</v>
      </c>
      <c r="AQ1868" s="1">
        <v>0</v>
      </c>
      <c r="AR1868" s="1">
        <v>0</v>
      </c>
      <c r="AS1868" s="1">
        <v>0</v>
      </c>
      <c r="AT1868" s="1">
        <v>0</v>
      </c>
      <c r="AU1868" s="1">
        <v>0</v>
      </c>
      <c r="AV1868" s="1">
        <v>2530613809.7284999</v>
      </c>
      <c r="AW1868" s="1">
        <v>3460653567.2528601</v>
      </c>
      <c r="AX1868" s="1">
        <v>3390020592.2528601</v>
      </c>
      <c r="AY1868" s="1">
        <v>3190073448.5123401</v>
      </c>
      <c r="AZ1868" s="1">
        <v>3095980674.98739</v>
      </c>
      <c r="BA1868" s="1">
        <v>2740559430</v>
      </c>
      <c r="BB1868" s="1">
        <v>3103397599.5720701</v>
      </c>
      <c r="BC1868" s="1">
        <v>3032764624.5720701</v>
      </c>
      <c r="BD1868" s="1">
        <v>2832817480.8315601</v>
      </c>
      <c r="BE1868" s="1">
        <v>2738724707.3066101</v>
      </c>
      <c r="BF1868" s="1">
        <v>2383303462.3192101</v>
      </c>
      <c r="BG1868" t="s">
        <v>75</v>
      </c>
    </row>
    <row r="1869" spans="1:59" x14ac:dyDescent="0.25">
      <c r="A1869">
        <v>2629</v>
      </c>
      <c r="B1869" t="s">
        <v>421</v>
      </c>
      <c r="C1869">
        <v>2019</v>
      </c>
      <c r="D1869" s="2">
        <v>38703</v>
      </c>
      <c r="E1869" s="7">
        <v>126514.1</v>
      </c>
      <c r="F1869" t="s">
        <v>45</v>
      </c>
      <c r="G1869" s="2">
        <v>194</v>
      </c>
      <c r="H1869" s="1">
        <v>2740559430</v>
      </c>
      <c r="I1869" s="1">
        <v>1458578719.4719999</v>
      </c>
      <c r="J1869" s="1">
        <v>346217166.89999998</v>
      </c>
      <c r="K1869" s="1">
        <v>253003903.30000001</v>
      </c>
      <c r="L1869" s="1">
        <v>0</v>
      </c>
      <c r="M1869" s="1">
        <v>46394660.347719997</v>
      </c>
      <c r="N1869" s="1">
        <v>34645017.4225576</v>
      </c>
      <c r="O1869" s="1">
        <v>8791915.4782263394</v>
      </c>
      <c r="P1869" s="1">
        <v>46394660.347719997</v>
      </c>
      <c r="Q1869" s="1">
        <v>33420719</v>
      </c>
      <c r="R1869" s="1">
        <v>16571989</v>
      </c>
      <c r="S1869" s="1">
        <v>611983</v>
      </c>
      <c r="T1869" s="1">
        <v>52.723334516353702</v>
      </c>
      <c r="U1869" s="1">
        <v>5.7302992387668503</v>
      </c>
      <c r="V1869" s="1">
        <v>40763311</v>
      </c>
      <c r="W1869" s="1">
        <v>37.299999999999997</v>
      </c>
      <c r="X1869" s="1">
        <v>0.93</v>
      </c>
      <c r="Y1869" s="1">
        <v>663949965</v>
      </c>
      <c r="Z1869" s="1">
        <v>874072683.29463696</v>
      </c>
      <c r="AA1869" s="1">
        <v>876703867.07298005</v>
      </c>
      <c r="AB1869" s="1">
        <v>593316990</v>
      </c>
      <c r="AC1869" s="1">
        <v>874072683.29463696</v>
      </c>
      <c r="AD1869" s="1">
        <v>876703867.07298005</v>
      </c>
      <c r="AE1869" s="1">
        <v>593316990</v>
      </c>
      <c r="AF1869" s="1">
        <v>692121228.26934302</v>
      </c>
      <c r="AG1869" s="1">
        <v>876703867.07298005</v>
      </c>
      <c r="AH1869" s="1">
        <v>593316990</v>
      </c>
      <c r="AI1869" s="1">
        <v>606497014.13979304</v>
      </c>
      <c r="AJ1869" s="1">
        <v>876703867.07298005</v>
      </c>
      <c r="AK1869" s="1">
        <v>1851190546.7197101</v>
      </c>
      <c r="AL1869" s="1">
        <v>2807338342.6153302</v>
      </c>
      <c r="AM1869" s="1">
        <v>2736705367.6153302</v>
      </c>
      <c r="AN1869" s="1">
        <v>2554753912.5900402</v>
      </c>
      <c r="AO1869" s="1">
        <v>2469129698.4604902</v>
      </c>
      <c r="AP1869" s="1">
        <v>296440836.20078301</v>
      </c>
      <c r="AQ1869" s="1">
        <v>0</v>
      </c>
      <c r="AR1869" s="1">
        <v>0</v>
      </c>
      <c r="AS1869" s="1">
        <v>0</v>
      </c>
      <c r="AT1869" s="1">
        <v>0</v>
      </c>
      <c r="AU1869" s="1">
        <v>0</v>
      </c>
      <c r="AV1869" s="1">
        <v>2147631382.9204998</v>
      </c>
      <c r="AW1869" s="1">
        <v>3103779178.8161201</v>
      </c>
      <c r="AX1869" s="1">
        <v>3033146203.8161201</v>
      </c>
      <c r="AY1869" s="1">
        <v>2851194748.7908201</v>
      </c>
      <c r="AZ1869" s="1">
        <v>2765570534.6612701</v>
      </c>
      <c r="BA1869" s="1">
        <v>2740559430</v>
      </c>
      <c r="BB1869" s="1">
        <v>2807338342.6153302</v>
      </c>
      <c r="BC1869" s="1">
        <v>2736705367.6153302</v>
      </c>
      <c r="BD1869" s="1">
        <v>2554753912.5900402</v>
      </c>
      <c r="BE1869" s="1">
        <v>2469129698.4604902</v>
      </c>
      <c r="BF1869" s="1">
        <v>2444118593.7992101</v>
      </c>
      <c r="BG1869" t="s">
        <v>75</v>
      </c>
    </row>
    <row r="1870" spans="1:59" x14ac:dyDescent="0.25">
      <c r="A1870">
        <v>2629</v>
      </c>
      <c r="B1870" t="s">
        <v>421</v>
      </c>
      <c r="C1870">
        <v>2020</v>
      </c>
      <c r="D1870" s="2">
        <v>38703</v>
      </c>
      <c r="E1870" s="7">
        <v>126514.1</v>
      </c>
      <c r="F1870" t="s">
        <v>45</v>
      </c>
      <c r="G1870" s="2">
        <v>194</v>
      </c>
      <c r="H1870" s="1">
        <v>2740559430</v>
      </c>
      <c r="I1870" s="1">
        <v>1585122188</v>
      </c>
      <c r="J1870" s="1">
        <v>606143543.39999998</v>
      </c>
      <c r="K1870" s="1">
        <v>273728683.89999998</v>
      </c>
      <c r="L1870" s="1">
        <v>0</v>
      </c>
      <c r="M1870" s="1">
        <v>46394660.347719997</v>
      </c>
      <c r="N1870" s="1">
        <v>34645017.4225576</v>
      </c>
      <c r="O1870" s="1">
        <v>8791915.4782263394</v>
      </c>
      <c r="P1870" s="1">
        <v>46394660.347719997</v>
      </c>
      <c r="Q1870" s="1">
        <v>33420719</v>
      </c>
      <c r="R1870" s="1">
        <v>16571989</v>
      </c>
      <c r="S1870" s="1">
        <v>611983</v>
      </c>
      <c r="T1870" s="1">
        <v>53.995426278743501</v>
      </c>
      <c r="U1870" s="1">
        <v>2.14461059215339</v>
      </c>
      <c r="V1870" s="1">
        <v>40763311</v>
      </c>
      <c r="W1870" s="1">
        <v>37.299999999999997</v>
      </c>
      <c r="X1870" s="1">
        <v>0.93</v>
      </c>
      <c r="Y1870" s="1">
        <v>663949965</v>
      </c>
      <c r="Z1870" s="1">
        <v>964427629.12591302</v>
      </c>
      <c r="AA1870" s="1">
        <v>876703867.07298005</v>
      </c>
      <c r="AB1870" s="1">
        <v>593316990</v>
      </c>
      <c r="AC1870" s="1">
        <v>964427629.12591302</v>
      </c>
      <c r="AD1870" s="1">
        <v>876703867.07298005</v>
      </c>
      <c r="AE1870" s="1">
        <v>593316990</v>
      </c>
      <c r="AF1870" s="1">
        <v>763667424.92341805</v>
      </c>
      <c r="AG1870" s="1">
        <v>876703867.07298005</v>
      </c>
      <c r="AH1870" s="1">
        <v>593316990</v>
      </c>
      <c r="AI1870" s="1">
        <v>669192034.71047795</v>
      </c>
      <c r="AJ1870" s="1">
        <v>876703867.07298005</v>
      </c>
      <c r="AK1870" s="1">
        <v>2237660391.7477198</v>
      </c>
      <c r="AL1870" s="1">
        <v>3157619664.94661</v>
      </c>
      <c r="AM1870" s="1">
        <v>3086986689.94661</v>
      </c>
      <c r="AN1870" s="1">
        <v>2886226485.7441101</v>
      </c>
      <c r="AO1870" s="1">
        <v>2791751095.5311699</v>
      </c>
      <c r="AP1870" s="1">
        <v>317165616.80078298</v>
      </c>
      <c r="AQ1870" s="1">
        <v>0</v>
      </c>
      <c r="AR1870" s="1">
        <v>0</v>
      </c>
      <c r="AS1870" s="1">
        <v>0</v>
      </c>
      <c r="AT1870" s="1">
        <v>0</v>
      </c>
      <c r="AU1870" s="1">
        <v>0</v>
      </c>
      <c r="AV1870" s="1">
        <v>2554826008.5485001</v>
      </c>
      <c r="AW1870" s="1">
        <v>3474785281.7473898</v>
      </c>
      <c r="AX1870" s="1">
        <v>3404152306.7473898</v>
      </c>
      <c r="AY1870" s="1">
        <v>3203392102.5448999</v>
      </c>
      <c r="AZ1870" s="1">
        <v>3108916712.3319602</v>
      </c>
      <c r="BA1870" s="1">
        <v>2740559430</v>
      </c>
      <c r="BB1870" s="1">
        <v>3157619664.94661</v>
      </c>
      <c r="BC1870" s="1">
        <v>3086986689.94661</v>
      </c>
      <c r="BD1870" s="1">
        <v>2886226485.7441101</v>
      </c>
      <c r="BE1870" s="1">
        <v>2791751095.5311699</v>
      </c>
      <c r="BF1870" s="1">
        <v>2423393813.1992102</v>
      </c>
      <c r="BG1870" t="s">
        <v>75</v>
      </c>
    </row>
    <row r="1871" spans="1:59" x14ac:dyDescent="0.25">
      <c r="A1871">
        <v>2629</v>
      </c>
      <c r="B1871" t="s">
        <v>421</v>
      </c>
      <c r="C1871">
        <v>2021</v>
      </c>
      <c r="D1871" s="2">
        <v>38703</v>
      </c>
      <c r="E1871" s="7">
        <v>126514.1</v>
      </c>
      <c r="F1871" t="s">
        <v>45</v>
      </c>
      <c r="G1871" s="2">
        <v>194</v>
      </c>
      <c r="H1871" s="1">
        <v>2740559430</v>
      </c>
      <c r="I1871" s="1">
        <v>1641315854</v>
      </c>
      <c r="J1871" s="1">
        <v>717332496.56799996</v>
      </c>
      <c r="K1871" s="1">
        <v>329936563.19999999</v>
      </c>
      <c r="L1871" s="1">
        <v>0</v>
      </c>
      <c r="M1871" s="1">
        <v>46394660.347719997</v>
      </c>
      <c r="N1871" s="1">
        <v>34645017.4225576</v>
      </c>
      <c r="O1871" s="1">
        <v>8791915.4782263394</v>
      </c>
      <c r="P1871" s="1">
        <v>46394660.347719997</v>
      </c>
      <c r="Q1871" s="1">
        <v>33420719</v>
      </c>
      <c r="R1871" s="1">
        <v>16571989</v>
      </c>
      <c r="S1871" s="1">
        <v>611983</v>
      </c>
      <c r="T1871" s="1">
        <v>54.987411175498401</v>
      </c>
      <c r="U1871" s="1">
        <v>3.1856162517579101</v>
      </c>
      <c r="V1871" s="1">
        <v>40763311</v>
      </c>
      <c r="W1871" s="1">
        <v>37.299999999999997</v>
      </c>
      <c r="X1871" s="1">
        <v>0.93</v>
      </c>
      <c r="Y1871" s="1">
        <v>663949965</v>
      </c>
      <c r="Z1871" s="1">
        <v>963515840.61367905</v>
      </c>
      <c r="AA1871" s="1">
        <v>876703867.07298005</v>
      </c>
      <c r="AB1871" s="1">
        <v>593316990</v>
      </c>
      <c r="AC1871" s="1">
        <v>963515840.61367905</v>
      </c>
      <c r="AD1871" s="1">
        <v>876703867.07298005</v>
      </c>
      <c r="AE1871" s="1">
        <v>593316990</v>
      </c>
      <c r="AF1871" s="1">
        <v>762945438.98669803</v>
      </c>
      <c r="AG1871" s="1">
        <v>876703867.07298005</v>
      </c>
      <c r="AH1871" s="1">
        <v>593316990</v>
      </c>
      <c r="AI1871" s="1">
        <v>668559367.63282502</v>
      </c>
      <c r="AJ1871" s="1">
        <v>876703867.07298005</v>
      </c>
      <c r="AK1871" s="1">
        <v>2405043010.91572</v>
      </c>
      <c r="AL1871" s="1">
        <v>3267896829.6023798</v>
      </c>
      <c r="AM1871" s="1">
        <v>3197263854.6023798</v>
      </c>
      <c r="AN1871" s="1">
        <v>2996693452.97539</v>
      </c>
      <c r="AO1871" s="1">
        <v>2902307381.62152</v>
      </c>
      <c r="AP1871" s="1">
        <v>373373496.10078299</v>
      </c>
      <c r="AQ1871" s="1">
        <v>0</v>
      </c>
      <c r="AR1871" s="1">
        <v>0</v>
      </c>
      <c r="AS1871" s="1">
        <v>0</v>
      </c>
      <c r="AT1871" s="1">
        <v>0</v>
      </c>
      <c r="AU1871" s="1">
        <v>0</v>
      </c>
      <c r="AV1871" s="1">
        <v>2778416507.0165</v>
      </c>
      <c r="AW1871" s="1">
        <v>3641270325.7031598</v>
      </c>
      <c r="AX1871" s="1">
        <v>3570637350.7031598</v>
      </c>
      <c r="AY1871" s="1">
        <v>3370066949.07618</v>
      </c>
      <c r="AZ1871" s="1">
        <v>3275680877.7223001</v>
      </c>
      <c r="BA1871" s="1">
        <v>2740559430</v>
      </c>
      <c r="BB1871" s="1">
        <v>3267896829.6023798</v>
      </c>
      <c r="BC1871" s="1">
        <v>3197263854.6023798</v>
      </c>
      <c r="BD1871" s="1">
        <v>2996693452.97539</v>
      </c>
      <c r="BE1871" s="1">
        <v>2902307381.62152</v>
      </c>
      <c r="BF1871" s="1">
        <v>2367185933.89921</v>
      </c>
      <c r="BG1871" t="s">
        <v>75</v>
      </c>
    </row>
    <row r="1872" spans="1:59" x14ac:dyDescent="0.25">
      <c r="A1872">
        <v>2631</v>
      </c>
      <c r="B1872" t="s">
        <v>422</v>
      </c>
      <c r="C1872">
        <v>2017</v>
      </c>
      <c r="D1872" s="2">
        <v>97292</v>
      </c>
      <c r="E1872" s="7">
        <v>118102.06</v>
      </c>
      <c r="F1872" t="s">
        <v>45</v>
      </c>
      <c r="G1872" s="2">
        <v>195</v>
      </c>
      <c r="H1872" s="1">
        <v>6924758100</v>
      </c>
      <c r="I1872" s="1">
        <v>3738058483</v>
      </c>
      <c r="J1872" s="1">
        <v>1280657543</v>
      </c>
      <c r="K1872" s="1">
        <v>487819670.19999999</v>
      </c>
      <c r="L1872" s="1">
        <v>28252427.940000001</v>
      </c>
      <c r="M1872" s="1">
        <v>233734099.55078501</v>
      </c>
      <c r="N1872" s="1">
        <v>59439726.662811801</v>
      </c>
      <c r="O1872" s="1">
        <v>27925005.547286499</v>
      </c>
      <c r="P1872" s="1">
        <v>233734099.55078501</v>
      </c>
      <c r="Q1872" s="1">
        <v>75836256</v>
      </c>
      <c r="R1872" s="1">
        <v>73754488</v>
      </c>
      <c r="S1872" s="1">
        <v>2178856</v>
      </c>
      <c r="T1872" s="1">
        <v>53.015115729999998</v>
      </c>
      <c r="U1872" s="1">
        <v>3.0474999999999999</v>
      </c>
      <c r="V1872" s="1">
        <v>4622714</v>
      </c>
      <c r="W1872" s="1">
        <v>43.879999999999903</v>
      </c>
      <c r="X1872" s="1">
        <v>0.88</v>
      </c>
      <c r="Y1872" s="1">
        <v>1669044260</v>
      </c>
      <c r="Z1872" s="1">
        <v>2312607132.6451802</v>
      </c>
      <c r="AA1872" s="1">
        <v>125763707.998399</v>
      </c>
      <c r="AB1872" s="1">
        <v>1491486360</v>
      </c>
      <c r="AC1872" s="1">
        <v>2312607132.6451802</v>
      </c>
      <c r="AD1872" s="1">
        <v>125763707.998399</v>
      </c>
      <c r="AE1872" s="1">
        <v>1491486360</v>
      </c>
      <c r="AF1872" s="1">
        <v>1835522034.4909999</v>
      </c>
      <c r="AG1872" s="1">
        <v>110672063.038592</v>
      </c>
      <c r="AH1872" s="1">
        <v>1491486360</v>
      </c>
      <c r="AI1872" s="1">
        <v>1611011400.06549</v>
      </c>
      <c r="AJ1872" s="1">
        <v>110672063.038592</v>
      </c>
      <c r="AK1872" s="1">
        <v>5252450125.5507803</v>
      </c>
      <c r="AL1872" s="1">
        <v>5621806743.1943703</v>
      </c>
      <c r="AM1872" s="1">
        <v>5444248843.1943703</v>
      </c>
      <c r="AN1872" s="1">
        <v>4952072100.0803699</v>
      </c>
      <c r="AO1872" s="1">
        <v>4727561465.65487</v>
      </c>
      <c r="AP1872" s="1">
        <v>603436830.35009801</v>
      </c>
      <c r="AQ1872" s="1">
        <v>0</v>
      </c>
      <c r="AR1872" s="1">
        <v>0</v>
      </c>
      <c r="AS1872" s="1">
        <v>0</v>
      </c>
      <c r="AT1872" s="1">
        <v>0</v>
      </c>
      <c r="AU1872" s="1">
        <v>0</v>
      </c>
      <c r="AV1872" s="1">
        <v>5855886955.9008799</v>
      </c>
      <c r="AW1872" s="1">
        <v>6225243573.5444698</v>
      </c>
      <c r="AX1872" s="1">
        <v>6047685673.5444698</v>
      </c>
      <c r="AY1872" s="1">
        <v>5555508930.4304705</v>
      </c>
      <c r="AZ1872" s="1">
        <v>5330998296.0049696</v>
      </c>
      <c r="BA1872" s="1">
        <v>5330998296.0049696</v>
      </c>
      <c r="BB1872" s="1">
        <v>5621806743.1943703</v>
      </c>
      <c r="BC1872" s="1">
        <v>5444248843.1943703</v>
      </c>
      <c r="BD1872" s="1">
        <v>4952072100.0803699</v>
      </c>
      <c r="BE1872" s="1">
        <v>4727561465.65487</v>
      </c>
      <c r="BF1872" s="1">
        <v>4727561465.65487</v>
      </c>
      <c r="BG1872" t="s">
        <v>39</v>
      </c>
    </row>
    <row r="1873" spans="1:59" x14ac:dyDescent="0.25">
      <c r="A1873">
        <v>2631</v>
      </c>
      <c r="B1873" t="s">
        <v>422</v>
      </c>
      <c r="C1873">
        <v>2018</v>
      </c>
      <c r="D1873" s="2">
        <v>97292</v>
      </c>
      <c r="E1873" s="7">
        <v>118102.06</v>
      </c>
      <c r="F1873" t="s">
        <v>45</v>
      </c>
      <c r="G1873" s="2">
        <v>195</v>
      </c>
      <c r="H1873" s="1">
        <v>6924758100</v>
      </c>
      <c r="I1873" s="1">
        <v>3826909855</v>
      </c>
      <c r="J1873" s="1">
        <v>1560663132</v>
      </c>
      <c r="K1873" s="1">
        <v>524861709.19999999</v>
      </c>
      <c r="L1873" s="1">
        <v>13826993.17</v>
      </c>
      <c r="M1873" s="1">
        <v>233734099.55078501</v>
      </c>
      <c r="N1873" s="1">
        <v>59439726.662811801</v>
      </c>
      <c r="O1873" s="1">
        <v>27925005.547286499</v>
      </c>
      <c r="P1873" s="1">
        <v>233734099.55078501</v>
      </c>
      <c r="Q1873" s="1">
        <v>75836256</v>
      </c>
      <c r="R1873" s="1">
        <v>73754488</v>
      </c>
      <c r="S1873" s="1">
        <v>2178856</v>
      </c>
      <c r="T1873" s="1">
        <v>54.3900028089557</v>
      </c>
      <c r="U1873" s="1">
        <v>2.5874999999999999</v>
      </c>
      <c r="V1873" s="1">
        <v>4622714</v>
      </c>
      <c r="W1873" s="1">
        <v>43.879999999999903</v>
      </c>
      <c r="X1873" s="1">
        <v>0.88</v>
      </c>
      <c r="Y1873" s="1">
        <v>1669044260</v>
      </c>
      <c r="Z1873" s="1">
        <v>2397529594.6117601</v>
      </c>
      <c r="AA1873" s="1">
        <v>125763707.998399</v>
      </c>
      <c r="AB1873" s="1">
        <v>1491486360</v>
      </c>
      <c r="AC1873" s="1">
        <v>2397529594.6117601</v>
      </c>
      <c r="AD1873" s="1">
        <v>125763707.998399</v>
      </c>
      <c r="AE1873" s="1">
        <v>1491486360</v>
      </c>
      <c r="AF1873" s="1">
        <v>1902925203.8242099</v>
      </c>
      <c r="AG1873" s="1">
        <v>110672063.038592</v>
      </c>
      <c r="AH1873" s="1">
        <v>1491486360</v>
      </c>
      <c r="AI1873" s="1">
        <v>1670170196.3947699</v>
      </c>
      <c r="AJ1873" s="1">
        <v>110672063.038592</v>
      </c>
      <c r="AK1873" s="1">
        <v>5621307086.5507803</v>
      </c>
      <c r="AL1873" s="1">
        <v>5986734794.1609497</v>
      </c>
      <c r="AM1873" s="1">
        <v>5809176894.1609497</v>
      </c>
      <c r="AN1873" s="1">
        <v>5299480858.4135799</v>
      </c>
      <c r="AO1873" s="1">
        <v>5066725850.9841499</v>
      </c>
      <c r="AP1873" s="1">
        <v>626053434.58009803</v>
      </c>
      <c r="AQ1873" s="1">
        <v>0</v>
      </c>
      <c r="AR1873" s="1">
        <v>0</v>
      </c>
      <c r="AS1873" s="1">
        <v>0</v>
      </c>
      <c r="AT1873" s="1">
        <v>0</v>
      </c>
      <c r="AU1873" s="1">
        <v>0</v>
      </c>
      <c r="AV1873" s="1">
        <v>6247360521.1308804</v>
      </c>
      <c r="AW1873" s="1">
        <v>6612788228.7410402</v>
      </c>
      <c r="AX1873" s="1">
        <v>6435230328.7410402</v>
      </c>
      <c r="AY1873" s="1">
        <v>5925534292.99368</v>
      </c>
      <c r="AZ1873" s="1">
        <v>5692779285.56425</v>
      </c>
      <c r="BA1873" s="1">
        <v>5692779285.56425</v>
      </c>
      <c r="BB1873" s="1">
        <v>5986734794.1609497</v>
      </c>
      <c r="BC1873" s="1">
        <v>5809176894.1609497</v>
      </c>
      <c r="BD1873" s="1">
        <v>5299480858.4135799</v>
      </c>
      <c r="BE1873" s="1">
        <v>5066725850.9841499</v>
      </c>
      <c r="BF1873" s="1">
        <v>5066725850.9841499</v>
      </c>
      <c r="BG1873" t="s">
        <v>39</v>
      </c>
    </row>
    <row r="1874" spans="1:59" x14ac:dyDescent="0.25">
      <c r="A1874">
        <v>2631</v>
      </c>
      <c r="B1874" t="s">
        <v>422</v>
      </c>
      <c r="C1874">
        <v>2019</v>
      </c>
      <c r="D1874" s="2">
        <v>97292</v>
      </c>
      <c r="E1874" s="7">
        <v>118102.06</v>
      </c>
      <c r="F1874" t="s">
        <v>45</v>
      </c>
      <c r="G1874" s="2">
        <v>195</v>
      </c>
      <c r="H1874" s="1">
        <v>6924758100</v>
      </c>
      <c r="I1874" s="1">
        <v>3546818241</v>
      </c>
      <c r="J1874" s="1">
        <v>1119203984</v>
      </c>
      <c r="K1874" s="1">
        <v>502910871.30000001</v>
      </c>
      <c r="L1874" s="1">
        <v>3148550.8679999998</v>
      </c>
      <c r="M1874" s="1">
        <v>233734099.55078501</v>
      </c>
      <c r="N1874" s="1">
        <v>59439726.662811801</v>
      </c>
      <c r="O1874" s="1">
        <v>27925005.547286499</v>
      </c>
      <c r="P1874" s="1">
        <v>233734099.55078501</v>
      </c>
      <c r="Q1874" s="1">
        <v>75836256</v>
      </c>
      <c r="R1874" s="1">
        <v>73754488</v>
      </c>
      <c r="S1874" s="1">
        <v>2178856</v>
      </c>
      <c r="T1874" s="1">
        <v>52.790851269999997</v>
      </c>
      <c r="U1874" s="1">
        <v>5.51</v>
      </c>
      <c r="V1874" s="1">
        <v>4622714</v>
      </c>
      <c r="W1874" s="1">
        <v>43.879999999999903</v>
      </c>
      <c r="X1874" s="1">
        <v>0.88</v>
      </c>
      <c r="Y1874" s="1">
        <v>1669044260</v>
      </c>
      <c r="Z1874" s="1">
        <v>2188257980.43612</v>
      </c>
      <c r="AA1874" s="1">
        <v>110672063.038592</v>
      </c>
      <c r="AB1874" s="1">
        <v>1491486360</v>
      </c>
      <c r="AC1874" s="1">
        <v>2188257980.43612</v>
      </c>
      <c r="AD1874" s="1">
        <v>110672063.038592</v>
      </c>
      <c r="AE1874" s="1">
        <v>1491486360</v>
      </c>
      <c r="AF1874" s="1">
        <v>1736825803.02649</v>
      </c>
      <c r="AG1874" s="1">
        <v>110672063.038592</v>
      </c>
      <c r="AH1874" s="1">
        <v>1491486360</v>
      </c>
      <c r="AI1874" s="1">
        <v>1524387131.3043201</v>
      </c>
      <c r="AJ1874" s="1">
        <v>110672063.038592</v>
      </c>
      <c r="AK1874" s="1">
        <v>4899756324.5507803</v>
      </c>
      <c r="AL1874" s="1">
        <v>5320912387.0255003</v>
      </c>
      <c r="AM1874" s="1">
        <v>5143354487.0255003</v>
      </c>
      <c r="AN1874" s="1">
        <v>4691922309.6158705</v>
      </c>
      <c r="AO1874" s="1">
        <v>4479483637.8936901</v>
      </c>
      <c r="AP1874" s="1">
        <v>593424154.37809801</v>
      </c>
      <c r="AQ1874" s="1">
        <v>0</v>
      </c>
      <c r="AR1874" s="1">
        <v>0</v>
      </c>
      <c r="AS1874" s="1">
        <v>0</v>
      </c>
      <c r="AT1874" s="1">
        <v>0</v>
      </c>
      <c r="AU1874" s="1">
        <v>0</v>
      </c>
      <c r="AV1874" s="1">
        <v>5493180478.9288797</v>
      </c>
      <c r="AW1874" s="1">
        <v>5914336541.4035997</v>
      </c>
      <c r="AX1874" s="1">
        <v>5736778641.4035997</v>
      </c>
      <c r="AY1874" s="1">
        <v>5285346463.9939699</v>
      </c>
      <c r="AZ1874" s="1">
        <v>5072907792.2717896</v>
      </c>
      <c r="BA1874" s="1">
        <v>5072907792.2717896</v>
      </c>
      <c r="BB1874" s="1">
        <v>5320912387.0255003</v>
      </c>
      <c r="BC1874" s="1">
        <v>5143354487.0255003</v>
      </c>
      <c r="BD1874" s="1">
        <v>4691922309.6158705</v>
      </c>
      <c r="BE1874" s="1">
        <v>4479483637.8936901</v>
      </c>
      <c r="BF1874" s="1">
        <v>4479483637.8936901</v>
      </c>
      <c r="BG1874" t="s">
        <v>39</v>
      </c>
    </row>
    <row r="1875" spans="1:59" x14ac:dyDescent="0.25">
      <c r="A1875">
        <v>2631</v>
      </c>
      <c r="B1875" t="s">
        <v>422</v>
      </c>
      <c r="C1875">
        <v>2020</v>
      </c>
      <c r="D1875" s="2">
        <v>94738</v>
      </c>
      <c r="E1875" s="7">
        <v>118102.06</v>
      </c>
      <c r="F1875" t="s">
        <v>45</v>
      </c>
      <c r="G1875" s="2">
        <v>195</v>
      </c>
      <c r="H1875" s="1">
        <v>6742977150</v>
      </c>
      <c r="I1875" s="1">
        <v>4159735939.4024701</v>
      </c>
      <c r="J1875" s="1">
        <v>1482636176.1923299</v>
      </c>
      <c r="K1875" s="1">
        <v>567367228.45236301</v>
      </c>
      <c r="L1875" s="1">
        <v>16931248.556038201</v>
      </c>
      <c r="M1875" s="1">
        <v>233734099.55078501</v>
      </c>
      <c r="N1875" s="1">
        <v>59439726.662811801</v>
      </c>
      <c r="O1875" s="1">
        <v>27925005.547286499</v>
      </c>
      <c r="P1875" s="1">
        <v>233734099.55078501</v>
      </c>
      <c r="Q1875" s="1">
        <v>75836256</v>
      </c>
      <c r="R1875" s="1">
        <v>73754488</v>
      </c>
      <c r="S1875" s="1">
        <v>2178856</v>
      </c>
      <c r="T1875" s="1">
        <v>54.185494539992199</v>
      </c>
      <c r="U1875" s="1">
        <v>2.4257727181017699</v>
      </c>
      <c r="V1875" s="1">
        <v>4622714</v>
      </c>
      <c r="W1875" s="1">
        <v>43.879999999999903</v>
      </c>
      <c r="X1875" s="1">
        <v>0.88</v>
      </c>
      <c r="Y1875" s="1">
        <v>1625230390</v>
      </c>
      <c r="Z1875" s="1">
        <v>2395549599.8815098</v>
      </c>
      <c r="AA1875" s="1">
        <v>125763707.998399</v>
      </c>
      <c r="AB1875" s="1">
        <v>1452333540</v>
      </c>
      <c r="AC1875" s="1">
        <v>2395549599.8815098</v>
      </c>
      <c r="AD1875" s="1">
        <v>125763707.998399</v>
      </c>
      <c r="AE1875" s="1">
        <v>1452333540</v>
      </c>
      <c r="AF1875" s="1">
        <v>1901353677.08097</v>
      </c>
      <c r="AG1875" s="1">
        <v>110672063.038592</v>
      </c>
      <c r="AH1875" s="1">
        <v>1452333540</v>
      </c>
      <c r="AI1875" s="1">
        <v>1668790889.8807099</v>
      </c>
      <c r="AJ1875" s="1">
        <v>110672063.038592</v>
      </c>
      <c r="AK1875" s="1">
        <v>5876106215.1455803</v>
      </c>
      <c r="AL1875" s="1">
        <v>5862913973.6230202</v>
      </c>
      <c r="AM1875" s="1">
        <v>5690017123.6230202</v>
      </c>
      <c r="AN1875" s="1">
        <v>5180729555.8626699</v>
      </c>
      <c r="AO1875" s="1">
        <v>4948166768.6624203</v>
      </c>
      <c r="AP1875" s="1">
        <v>671663209.21849895</v>
      </c>
      <c r="AQ1875" s="1">
        <v>0</v>
      </c>
      <c r="AR1875" s="1">
        <v>0</v>
      </c>
      <c r="AS1875" s="1">
        <v>0</v>
      </c>
      <c r="AT1875" s="1">
        <v>0</v>
      </c>
      <c r="AU1875" s="1">
        <v>0</v>
      </c>
      <c r="AV1875" s="1">
        <v>6547769424.3640804</v>
      </c>
      <c r="AW1875" s="1">
        <v>6534577182.8415203</v>
      </c>
      <c r="AX1875" s="1">
        <v>6361680332.8415203</v>
      </c>
      <c r="AY1875" s="1">
        <v>5852392765.0811701</v>
      </c>
      <c r="AZ1875" s="1">
        <v>5619829977.8809204</v>
      </c>
      <c r="BA1875" s="1">
        <v>5619829977.8809204</v>
      </c>
      <c r="BB1875" s="1">
        <v>5862913973.6230202</v>
      </c>
      <c r="BC1875" s="1">
        <v>5690017123.6230202</v>
      </c>
      <c r="BD1875" s="1">
        <v>5180729555.8626699</v>
      </c>
      <c r="BE1875" s="1">
        <v>4948166768.6624203</v>
      </c>
      <c r="BF1875" s="1">
        <v>4948166768.6624203</v>
      </c>
      <c r="BG1875" t="s">
        <v>39</v>
      </c>
    </row>
    <row r="1876" spans="1:59" x14ac:dyDescent="0.25">
      <c r="A1876">
        <v>2631</v>
      </c>
      <c r="B1876" t="s">
        <v>422</v>
      </c>
      <c r="C1876">
        <v>2021</v>
      </c>
      <c r="D1876" s="2">
        <v>94738</v>
      </c>
      <c r="E1876" s="7">
        <v>118102.06</v>
      </c>
      <c r="F1876" t="s">
        <v>45</v>
      </c>
      <c r="G1876" s="2">
        <v>195</v>
      </c>
      <c r="H1876" s="1">
        <v>6742977150</v>
      </c>
      <c r="I1876" s="1">
        <v>4175393383.7336102</v>
      </c>
      <c r="J1876" s="1">
        <v>1488216889.42275</v>
      </c>
      <c r="K1876" s="1">
        <v>569502825.74128199</v>
      </c>
      <c r="L1876" s="1">
        <v>16994978.582555398</v>
      </c>
      <c r="M1876" s="1">
        <v>233734099.55078501</v>
      </c>
      <c r="N1876" s="1">
        <v>59439726.662811801</v>
      </c>
      <c r="O1876" s="1">
        <v>27925005.547286499</v>
      </c>
      <c r="P1876" s="1">
        <v>233734099.55078501</v>
      </c>
      <c r="Q1876" s="1">
        <v>75836256</v>
      </c>
      <c r="R1876" s="1">
        <v>73754488</v>
      </c>
      <c r="S1876" s="1">
        <v>2178856</v>
      </c>
      <c r="T1876" s="1">
        <v>55.346325841788797</v>
      </c>
      <c r="U1876" s="1">
        <v>3.3338198577108802</v>
      </c>
      <c r="V1876" s="1">
        <v>4622714</v>
      </c>
      <c r="W1876" s="1">
        <v>43.879999999999903</v>
      </c>
      <c r="X1876" s="1">
        <v>0.88</v>
      </c>
      <c r="Y1876" s="1">
        <v>1625230390</v>
      </c>
      <c r="Z1876" s="1">
        <v>2407248986.53332</v>
      </c>
      <c r="AA1876" s="1">
        <v>125763707.998399</v>
      </c>
      <c r="AB1876" s="1">
        <v>1452333540</v>
      </c>
      <c r="AC1876" s="1">
        <v>2407248986.53332</v>
      </c>
      <c r="AD1876" s="1">
        <v>125763707.998399</v>
      </c>
      <c r="AE1876" s="1">
        <v>1452333540</v>
      </c>
      <c r="AF1876" s="1">
        <v>1910639509.3722799</v>
      </c>
      <c r="AG1876" s="1">
        <v>110672063.038592</v>
      </c>
      <c r="AH1876" s="1">
        <v>1452333540</v>
      </c>
      <c r="AI1876" s="1">
        <v>1676940931.8847301</v>
      </c>
      <c r="AJ1876" s="1">
        <v>110672063.038592</v>
      </c>
      <c r="AK1876" s="1">
        <v>5897344372.70714</v>
      </c>
      <c r="AL1876" s="1">
        <v>5880194073.5052605</v>
      </c>
      <c r="AM1876" s="1">
        <v>5707297223.5052605</v>
      </c>
      <c r="AN1876" s="1">
        <v>5195596101.3844099</v>
      </c>
      <c r="AO1876" s="1">
        <v>4961897523.8968601</v>
      </c>
      <c r="AP1876" s="1">
        <v>673862536.53393495</v>
      </c>
      <c r="AQ1876" s="1">
        <v>0</v>
      </c>
      <c r="AR1876" s="1">
        <v>0</v>
      </c>
      <c r="AS1876" s="1">
        <v>0</v>
      </c>
      <c r="AT1876" s="1">
        <v>0</v>
      </c>
      <c r="AU1876" s="1">
        <v>0</v>
      </c>
      <c r="AV1876" s="1">
        <v>6571206909.2410803</v>
      </c>
      <c r="AW1876" s="1">
        <v>6554056610.0391903</v>
      </c>
      <c r="AX1876" s="1">
        <v>6381159760.0391903</v>
      </c>
      <c r="AY1876" s="1">
        <v>5869458637.9183397</v>
      </c>
      <c r="AZ1876" s="1">
        <v>5635760060.4307899</v>
      </c>
      <c r="BA1876" s="1">
        <v>5635760060.4307899</v>
      </c>
      <c r="BB1876" s="1">
        <v>5880194073.5052605</v>
      </c>
      <c r="BC1876" s="1">
        <v>5707297223.5052605</v>
      </c>
      <c r="BD1876" s="1">
        <v>5195596101.3844099</v>
      </c>
      <c r="BE1876" s="1">
        <v>4961897523.8968601</v>
      </c>
      <c r="BF1876" s="1">
        <v>4961897523.8968601</v>
      </c>
      <c r="BG1876" t="s">
        <v>39</v>
      </c>
    </row>
    <row r="1877" spans="1:59" x14ac:dyDescent="0.25">
      <c r="A1877">
        <v>2633</v>
      </c>
      <c r="B1877" t="s">
        <v>423</v>
      </c>
      <c r="C1877">
        <v>2017</v>
      </c>
      <c r="D1877" s="2">
        <v>300</v>
      </c>
      <c r="E1877" s="7">
        <v>57766.81</v>
      </c>
      <c r="F1877" t="s">
        <v>45</v>
      </c>
      <c r="G1877" s="2">
        <v>89809</v>
      </c>
      <c r="H1877" s="1">
        <v>9834085500</v>
      </c>
      <c r="I1877" s="1">
        <v>2250140.4160000002</v>
      </c>
      <c r="J1877" s="1">
        <v>0</v>
      </c>
      <c r="K1877" s="1">
        <v>2086146472</v>
      </c>
      <c r="L1877" s="1">
        <v>17725092.140000001</v>
      </c>
      <c r="M1877" s="1">
        <v>224068344.56549901</v>
      </c>
      <c r="N1877" s="1">
        <v>221105870.19999999</v>
      </c>
      <c r="O1877" s="1">
        <v>27613158.782064799</v>
      </c>
      <c r="P1877" s="1">
        <v>12215841.410392201</v>
      </c>
      <c r="Q1877" s="1">
        <v>35995</v>
      </c>
      <c r="R1877" s="1">
        <v>6211</v>
      </c>
      <c r="S1877" s="1">
        <v>0</v>
      </c>
      <c r="T1877" s="1">
        <v>52.665250811288402</v>
      </c>
      <c r="U1877" s="1">
        <v>3.45580216925232</v>
      </c>
      <c r="V1877" s="1">
        <v>0</v>
      </c>
      <c r="Y1877" s="1">
        <v>5146500</v>
      </c>
      <c r="Z1877" s="1">
        <v>908881.35216272005</v>
      </c>
      <c r="AA1877" s="1">
        <v>0</v>
      </c>
      <c r="AB1877" s="1">
        <v>4599000</v>
      </c>
      <c r="AC1877" s="1">
        <v>908881.35216272005</v>
      </c>
      <c r="AD1877" s="1">
        <v>0</v>
      </c>
      <c r="AE1877" s="1">
        <v>4599000</v>
      </c>
      <c r="AF1877" s="1">
        <v>715744.06482814101</v>
      </c>
      <c r="AG1877" s="1">
        <v>0</v>
      </c>
      <c r="AH1877" s="1">
        <v>4599000</v>
      </c>
      <c r="AI1877" s="1">
        <v>624855.92961186997</v>
      </c>
      <c r="AJ1877" s="1">
        <v>0</v>
      </c>
      <c r="AK1877" s="1">
        <v>226318484.98149899</v>
      </c>
      <c r="AL1877" s="1">
        <v>18271222.762554899</v>
      </c>
      <c r="AM1877" s="1">
        <v>17723722.762554899</v>
      </c>
      <c r="AN1877" s="1">
        <v>17530585.4752203</v>
      </c>
      <c r="AO1877" s="1">
        <v>17439697.340004001</v>
      </c>
      <c r="AP1877" s="1">
        <v>2352590593.1220598</v>
      </c>
      <c r="AQ1877" s="1">
        <v>0</v>
      </c>
      <c r="AR1877" s="1">
        <v>0</v>
      </c>
      <c r="AS1877" s="1">
        <v>0</v>
      </c>
      <c r="AT1877" s="1">
        <v>0</v>
      </c>
      <c r="AU1877" s="1">
        <v>0</v>
      </c>
      <c r="AV1877" s="1">
        <v>2578909078.10356</v>
      </c>
      <c r="AW1877" s="1">
        <v>2370861815.8846202</v>
      </c>
      <c r="AX1877" s="1">
        <v>2370314315.8846202</v>
      </c>
      <c r="AY1877" s="1">
        <v>2370121178.59728</v>
      </c>
      <c r="AZ1877" s="1">
        <v>2370030290.46206</v>
      </c>
      <c r="BA1877" s="1">
        <v>2370030290.46206</v>
      </c>
      <c r="BB1877" s="1">
        <v>18271222.762554899</v>
      </c>
      <c r="BC1877" s="1">
        <v>17723722.762554899</v>
      </c>
      <c r="BD1877" s="1">
        <v>17530585.4752203</v>
      </c>
      <c r="BE1877" s="1">
        <v>17439697.340004001</v>
      </c>
      <c r="BF1877" s="1">
        <v>17439697.3400039</v>
      </c>
      <c r="BG1877" t="s">
        <v>39</v>
      </c>
    </row>
    <row r="1878" spans="1:59" x14ac:dyDescent="0.25">
      <c r="A1878">
        <v>2633</v>
      </c>
      <c r="B1878" t="s">
        <v>423</v>
      </c>
      <c r="C1878">
        <v>2018</v>
      </c>
      <c r="D1878" s="2">
        <v>300</v>
      </c>
      <c r="E1878" s="7">
        <v>57766.81</v>
      </c>
      <c r="F1878" t="s">
        <v>45</v>
      </c>
      <c r="G1878" s="2">
        <v>89809</v>
      </c>
      <c r="H1878" s="1">
        <v>9834085500</v>
      </c>
      <c r="I1878" s="1">
        <v>2326441.7200000002</v>
      </c>
      <c r="J1878" s="1">
        <v>0</v>
      </c>
      <c r="K1878" s="1">
        <v>2195733098</v>
      </c>
      <c r="L1878" s="1">
        <v>8300384.9919999996</v>
      </c>
      <c r="M1878" s="1">
        <v>224068344.56549901</v>
      </c>
      <c r="N1878" s="1">
        <v>221105870.19999999</v>
      </c>
      <c r="O1878" s="1">
        <v>27613158.782064799</v>
      </c>
      <c r="P1878" s="1">
        <v>12215841.410392201</v>
      </c>
      <c r="Q1878" s="1">
        <v>35995</v>
      </c>
      <c r="R1878" s="1">
        <v>6211</v>
      </c>
      <c r="S1878" s="1">
        <v>0</v>
      </c>
      <c r="T1878" s="1">
        <v>53.682825311918698</v>
      </c>
      <c r="U1878" s="1">
        <v>2.35099972520901</v>
      </c>
      <c r="V1878" s="1">
        <v>0</v>
      </c>
      <c r="Y1878" s="1">
        <v>5146500</v>
      </c>
      <c r="Z1878" s="1">
        <v>948080.91404576297</v>
      </c>
      <c r="AA1878" s="1">
        <v>0</v>
      </c>
      <c r="AB1878" s="1">
        <v>4599000</v>
      </c>
      <c r="AC1878" s="1">
        <v>948080.91404576297</v>
      </c>
      <c r="AD1878" s="1">
        <v>0</v>
      </c>
      <c r="AE1878" s="1">
        <v>4599000</v>
      </c>
      <c r="AF1878" s="1">
        <v>746613.719811038</v>
      </c>
      <c r="AG1878" s="1">
        <v>0</v>
      </c>
      <c r="AH1878" s="1">
        <v>4599000</v>
      </c>
      <c r="AI1878" s="1">
        <v>651805.62840646203</v>
      </c>
      <c r="AJ1878" s="1">
        <v>0</v>
      </c>
      <c r="AK1878" s="1">
        <v>226394786.28549901</v>
      </c>
      <c r="AL1878" s="1">
        <v>18310422.324437901</v>
      </c>
      <c r="AM1878" s="1">
        <v>17762922.324437901</v>
      </c>
      <c r="AN1878" s="1">
        <v>17561455.130203199</v>
      </c>
      <c r="AO1878" s="1">
        <v>17466647.0387986</v>
      </c>
      <c r="AP1878" s="1">
        <v>2452752511.9740601</v>
      </c>
      <c r="AQ1878" s="1">
        <v>0</v>
      </c>
      <c r="AR1878" s="1">
        <v>0</v>
      </c>
      <c r="AS1878" s="1">
        <v>0</v>
      </c>
      <c r="AT1878" s="1">
        <v>0</v>
      </c>
      <c r="AU1878" s="1">
        <v>0</v>
      </c>
      <c r="AV1878" s="1">
        <v>2679147298.2595601</v>
      </c>
      <c r="AW1878" s="1">
        <v>2471062934.2985001</v>
      </c>
      <c r="AX1878" s="1">
        <v>2470515434.2985001</v>
      </c>
      <c r="AY1878" s="1">
        <v>2470313967.10426</v>
      </c>
      <c r="AZ1878" s="1">
        <v>2470219159.0128598</v>
      </c>
      <c r="BA1878" s="1">
        <v>2470219159.0128598</v>
      </c>
      <c r="BB1878" s="1">
        <v>18310422.324437901</v>
      </c>
      <c r="BC1878" s="1">
        <v>17762922.324437901</v>
      </c>
      <c r="BD1878" s="1">
        <v>17561455.130203199</v>
      </c>
      <c r="BE1878" s="1">
        <v>17466647.0387986</v>
      </c>
      <c r="BF1878" s="1">
        <v>17466647.038798802</v>
      </c>
      <c r="BG1878" t="s">
        <v>39</v>
      </c>
    </row>
    <row r="1879" spans="1:59" x14ac:dyDescent="0.25">
      <c r="A1879">
        <v>2633</v>
      </c>
      <c r="B1879" t="s">
        <v>423</v>
      </c>
      <c r="C1879">
        <v>2019</v>
      </c>
      <c r="D1879" s="2">
        <v>300</v>
      </c>
      <c r="E1879" s="7">
        <v>57766.81</v>
      </c>
      <c r="F1879" t="s">
        <v>45</v>
      </c>
      <c r="G1879" s="2">
        <v>89809</v>
      </c>
      <c r="H1879" s="1">
        <v>9834085500</v>
      </c>
      <c r="I1879" s="1">
        <v>2357859.9040000001</v>
      </c>
      <c r="J1879" s="1">
        <v>0</v>
      </c>
      <c r="K1879" s="1">
        <v>2150402643</v>
      </c>
      <c r="L1879" s="1">
        <v>5833309.4960000003</v>
      </c>
      <c r="M1879" s="1">
        <v>224068344.56549901</v>
      </c>
      <c r="N1879" s="1">
        <v>221105870.19999999</v>
      </c>
      <c r="O1879" s="1">
        <v>27613158.782064799</v>
      </c>
      <c r="P1879" s="1">
        <v>12215841.410392201</v>
      </c>
      <c r="Q1879" s="1">
        <v>35995</v>
      </c>
      <c r="R1879" s="1">
        <v>6211</v>
      </c>
      <c r="S1879" s="1">
        <v>0</v>
      </c>
      <c r="T1879" s="1">
        <v>50.199254012173</v>
      </c>
      <c r="U1879" s="1">
        <v>5.8037047656628102</v>
      </c>
      <c r="V1879" s="1">
        <v>0</v>
      </c>
      <c r="Y1879" s="1">
        <v>5146500</v>
      </c>
      <c r="Z1879" s="1">
        <v>819970.30941546604</v>
      </c>
      <c r="AA1879" s="1">
        <v>0</v>
      </c>
      <c r="AB1879" s="1">
        <v>4599000</v>
      </c>
      <c r="AC1879" s="1">
        <v>819970.30941546604</v>
      </c>
      <c r="AD1879" s="1">
        <v>0</v>
      </c>
      <c r="AE1879" s="1">
        <v>4599000</v>
      </c>
      <c r="AF1879" s="1">
        <v>645726.618664679</v>
      </c>
      <c r="AG1879" s="1">
        <v>0</v>
      </c>
      <c r="AH1879" s="1">
        <v>4599000</v>
      </c>
      <c r="AI1879" s="1">
        <v>563729.58772313199</v>
      </c>
      <c r="AJ1879" s="1">
        <v>0</v>
      </c>
      <c r="AK1879" s="1">
        <v>226426204.46949899</v>
      </c>
      <c r="AL1879" s="1">
        <v>18182311.719807599</v>
      </c>
      <c r="AM1879" s="1">
        <v>17634811.719807599</v>
      </c>
      <c r="AN1879" s="1">
        <v>17460568.029056799</v>
      </c>
      <c r="AO1879" s="1">
        <v>17378570.998115301</v>
      </c>
      <c r="AP1879" s="1">
        <v>2404954981.4780598</v>
      </c>
      <c r="AQ1879" s="1">
        <v>0</v>
      </c>
      <c r="AR1879" s="1">
        <v>0</v>
      </c>
      <c r="AS1879" s="1">
        <v>0</v>
      </c>
      <c r="AT1879" s="1">
        <v>0</v>
      </c>
      <c r="AU1879" s="1">
        <v>0</v>
      </c>
      <c r="AV1879" s="1">
        <v>2631381185.9475598</v>
      </c>
      <c r="AW1879" s="1">
        <v>2423137293.1978698</v>
      </c>
      <c r="AX1879" s="1">
        <v>2422589793.1978698</v>
      </c>
      <c r="AY1879" s="1">
        <v>2422415549.5071201</v>
      </c>
      <c r="AZ1879" s="1">
        <v>2422333552.4761801</v>
      </c>
      <c r="BA1879" s="1">
        <v>2422333552.4761801</v>
      </c>
      <c r="BB1879" s="1">
        <v>18182311.719807599</v>
      </c>
      <c r="BC1879" s="1">
        <v>17634811.719807599</v>
      </c>
      <c r="BD1879" s="1">
        <v>17460568.029056799</v>
      </c>
      <c r="BE1879" s="1">
        <v>17378570.998115301</v>
      </c>
      <c r="BF1879" s="1">
        <v>17378570.998115499</v>
      </c>
      <c r="BG1879" t="s">
        <v>39</v>
      </c>
    </row>
    <row r="1880" spans="1:59" x14ac:dyDescent="0.25">
      <c r="A1880">
        <v>2633</v>
      </c>
      <c r="B1880" t="s">
        <v>423</v>
      </c>
      <c r="C1880">
        <v>2020</v>
      </c>
      <c r="D1880" s="2">
        <v>300</v>
      </c>
      <c r="E1880" s="7">
        <v>57766.81</v>
      </c>
      <c r="F1880" t="s">
        <v>45</v>
      </c>
      <c r="G1880" s="2">
        <v>89809</v>
      </c>
      <c r="H1880" s="1">
        <v>9834085500</v>
      </c>
      <c r="I1880" s="1">
        <v>2791730.0639999998</v>
      </c>
      <c r="J1880" s="1">
        <v>0</v>
      </c>
      <c r="K1880" s="1">
        <v>2297795817</v>
      </c>
      <c r="L1880" s="1">
        <v>3496395.048</v>
      </c>
      <c r="M1880" s="1">
        <v>224068344.56549901</v>
      </c>
      <c r="N1880" s="1">
        <v>221105870.19999999</v>
      </c>
      <c r="O1880" s="1">
        <v>27613158.782064799</v>
      </c>
      <c r="P1880" s="1">
        <v>12215841.410392201</v>
      </c>
      <c r="Q1880" s="1">
        <v>35995</v>
      </c>
      <c r="R1880" s="1">
        <v>6211</v>
      </c>
      <c r="S1880" s="1">
        <v>0</v>
      </c>
      <c r="T1880" s="1">
        <v>51.425873604675701</v>
      </c>
      <c r="U1880" s="1">
        <v>2.3479796946454199</v>
      </c>
      <c r="V1880" s="1">
        <v>0</v>
      </c>
      <c r="Y1880" s="1">
        <v>5146500</v>
      </c>
      <c r="Z1880" s="1">
        <v>906451.582148863</v>
      </c>
      <c r="AA1880" s="1">
        <v>0</v>
      </c>
      <c r="AB1880" s="1">
        <v>4599000</v>
      </c>
      <c r="AC1880" s="1">
        <v>906451.582148863</v>
      </c>
      <c r="AD1880" s="1">
        <v>0</v>
      </c>
      <c r="AE1880" s="1">
        <v>4599000</v>
      </c>
      <c r="AF1880" s="1">
        <v>713830.62094222906</v>
      </c>
      <c r="AG1880" s="1">
        <v>0</v>
      </c>
      <c r="AH1880" s="1">
        <v>4599000</v>
      </c>
      <c r="AI1880" s="1">
        <v>623185.46272734297</v>
      </c>
      <c r="AJ1880" s="1">
        <v>0</v>
      </c>
      <c r="AK1880" s="1">
        <v>226860074.62949899</v>
      </c>
      <c r="AL1880" s="1">
        <v>18268792.992541</v>
      </c>
      <c r="AM1880" s="1">
        <v>17721292.992541</v>
      </c>
      <c r="AN1880" s="1">
        <v>17528672.0313344</v>
      </c>
      <c r="AO1880" s="1">
        <v>17438026.8731195</v>
      </c>
      <c r="AP1880" s="1">
        <v>2550011241.0300598</v>
      </c>
      <c r="AQ1880" s="1">
        <v>0</v>
      </c>
      <c r="AR1880" s="1">
        <v>0</v>
      </c>
      <c r="AS1880" s="1">
        <v>0</v>
      </c>
      <c r="AT1880" s="1">
        <v>0</v>
      </c>
      <c r="AU1880" s="1">
        <v>0</v>
      </c>
      <c r="AV1880" s="1">
        <v>2776871315.6595602</v>
      </c>
      <c r="AW1880" s="1">
        <v>2568280034.0226002</v>
      </c>
      <c r="AX1880" s="1">
        <v>2567732534.0226002</v>
      </c>
      <c r="AY1880" s="1">
        <v>2567539913.0613899</v>
      </c>
      <c r="AZ1880" s="1">
        <v>2567449267.9031801</v>
      </c>
      <c r="BA1880" s="1">
        <v>2567449267.9031801</v>
      </c>
      <c r="BB1880" s="1">
        <v>18268792.992541</v>
      </c>
      <c r="BC1880" s="1">
        <v>17721292.992541</v>
      </c>
      <c r="BD1880" s="1">
        <v>17528672.0313344</v>
      </c>
      <c r="BE1880" s="1">
        <v>17438026.8731195</v>
      </c>
      <c r="BF1880" s="1">
        <v>17438026.873119298</v>
      </c>
      <c r="BG1880" t="s">
        <v>39</v>
      </c>
    </row>
    <row r="1881" spans="1:59" x14ac:dyDescent="0.25">
      <c r="A1881">
        <v>2633</v>
      </c>
      <c r="B1881" t="s">
        <v>423</v>
      </c>
      <c r="C1881">
        <v>2021</v>
      </c>
      <c r="D1881" s="2">
        <v>300</v>
      </c>
      <c r="E1881" s="7">
        <v>57766.81</v>
      </c>
      <c r="F1881" t="s">
        <v>45</v>
      </c>
      <c r="G1881" s="2">
        <v>89809</v>
      </c>
      <c r="H1881" s="1">
        <v>9834085500</v>
      </c>
      <c r="I1881" s="1">
        <v>5148093.8640000001</v>
      </c>
      <c r="J1881" s="1">
        <v>0</v>
      </c>
      <c r="K1881" s="1">
        <v>2297581126</v>
      </c>
      <c r="L1881" s="1">
        <v>2485776.7960000001</v>
      </c>
      <c r="M1881" s="1">
        <v>224068344.56549901</v>
      </c>
      <c r="N1881" s="1">
        <v>221105870.19999999</v>
      </c>
      <c r="O1881" s="1">
        <v>27613158.782064799</v>
      </c>
      <c r="P1881" s="1">
        <v>12215841.410392201</v>
      </c>
      <c r="Q1881" s="1">
        <v>35995</v>
      </c>
      <c r="R1881" s="1">
        <v>6211</v>
      </c>
      <c r="S1881" s="1">
        <v>0</v>
      </c>
      <c r="T1881" s="1">
        <v>53.429309799837199</v>
      </c>
      <c r="U1881" s="1">
        <v>3.5150000000000001</v>
      </c>
      <c r="V1881" s="1">
        <v>0</v>
      </c>
      <c r="Y1881" s="1">
        <v>5146500</v>
      </c>
      <c r="Z1881" s="1">
        <v>921899.89189173398</v>
      </c>
      <c r="AA1881" s="1">
        <v>0</v>
      </c>
      <c r="AB1881" s="1">
        <v>4599000</v>
      </c>
      <c r="AC1881" s="1">
        <v>921899.89189173398</v>
      </c>
      <c r="AD1881" s="1">
        <v>0</v>
      </c>
      <c r="AE1881" s="1">
        <v>4599000</v>
      </c>
      <c r="AF1881" s="1">
        <v>725996.16486474103</v>
      </c>
      <c r="AG1881" s="1">
        <v>0</v>
      </c>
      <c r="AH1881" s="1">
        <v>4599000</v>
      </c>
      <c r="AI1881" s="1">
        <v>633806.17567556701</v>
      </c>
      <c r="AJ1881" s="1">
        <v>0</v>
      </c>
      <c r="AK1881" s="1">
        <v>229216438.429499</v>
      </c>
      <c r="AL1881" s="1">
        <v>18284241.302283902</v>
      </c>
      <c r="AM1881" s="1">
        <v>17736741.302283902</v>
      </c>
      <c r="AN1881" s="1">
        <v>17540837.575256899</v>
      </c>
      <c r="AO1881" s="1">
        <v>17448647.586067699</v>
      </c>
      <c r="AP1881" s="1">
        <v>2548785931.77806</v>
      </c>
      <c r="AQ1881" s="1">
        <v>0</v>
      </c>
      <c r="AR1881" s="1">
        <v>0</v>
      </c>
      <c r="AS1881" s="1">
        <v>0</v>
      </c>
      <c r="AT1881" s="1">
        <v>0</v>
      </c>
      <c r="AU1881" s="1">
        <v>0</v>
      </c>
      <c r="AV1881" s="1">
        <v>2778002370.2075601</v>
      </c>
      <c r="AW1881" s="1">
        <v>2567070173.0803399</v>
      </c>
      <c r="AX1881" s="1">
        <v>2566522673.0803399</v>
      </c>
      <c r="AY1881" s="1">
        <v>2566326769.3533201</v>
      </c>
      <c r="AZ1881" s="1">
        <v>2566234579.36413</v>
      </c>
      <c r="BA1881" s="1">
        <v>2566234579.36413</v>
      </c>
      <c r="BB1881" s="1">
        <v>18284241.302283902</v>
      </c>
      <c r="BC1881" s="1">
        <v>17736741.302283902</v>
      </c>
      <c r="BD1881" s="1">
        <v>17540837.575256899</v>
      </c>
      <c r="BE1881" s="1">
        <v>17448647.586067699</v>
      </c>
      <c r="BF1881" s="1">
        <v>17448647.586067598</v>
      </c>
      <c r="BG1881" t="s">
        <v>39</v>
      </c>
    </row>
    <row r="1882" spans="1:59" x14ac:dyDescent="0.25">
      <c r="A1882">
        <v>2635</v>
      </c>
      <c r="B1882" t="s">
        <v>424</v>
      </c>
      <c r="C1882">
        <v>2017</v>
      </c>
      <c r="D1882" s="2">
        <v>122265</v>
      </c>
      <c r="E1882" s="7">
        <v>64717.98</v>
      </c>
      <c r="F1882" t="s">
        <v>38</v>
      </c>
      <c r="G1882" s="2">
        <v>202</v>
      </c>
      <c r="H1882" s="1">
        <v>9014598450</v>
      </c>
      <c r="I1882" s="1">
        <v>4561253802</v>
      </c>
      <c r="J1882" s="1">
        <v>344133842.10000002</v>
      </c>
      <c r="K1882" s="1">
        <v>1554380991</v>
      </c>
      <c r="L1882" s="1">
        <v>172799263.90000001</v>
      </c>
      <c r="M1882" s="1">
        <v>528821464.68746901</v>
      </c>
      <c r="N1882" s="1">
        <v>64199326.100000001</v>
      </c>
      <c r="O1882" s="1">
        <v>18364863.0120074</v>
      </c>
      <c r="P1882" s="1">
        <v>370630634.63848501</v>
      </c>
      <c r="Q1882" s="1">
        <v>49484423</v>
      </c>
      <c r="R1882" s="1">
        <v>118274249</v>
      </c>
      <c r="S1882" s="1">
        <v>958841</v>
      </c>
      <c r="T1882" s="1">
        <v>70.284010846691501</v>
      </c>
      <c r="U1882" s="1">
        <v>1.2403208219866899</v>
      </c>
      <c r="V1882" s="1">
        <v>869738</v>
      </c>
      <c r="W1882" s="1">
        <v>59.06</v>
      </c>
      <c r="X1882" s="1">
        <v>1.08</v>
      </c>
      <c r="Y1882" s="1">
        <v>2097456075</v>
      </c>
      <c r="Z1882" s="1">
        <v>2545748609.6863399</v>
      </c>
      <c r="AA1882" s="1">
        <v>31847370.2936</v>
      </c>
      <c r="AB1882" s="1">
        <v>1874322450</v>
      </c>
      <c r="AC1882" s="1">
        <v>2545748609.6863399</v>
      </c>
      <c r="AD1882" s="1">
        <v>31847370.2936</v>
      </c>
      <c r="AE1882" s="1">
        <v>1874322450</v>
      </c>
      <c r="AF1882" s="1">
        <v>2013499133.19168</v>
      </c>
      <c r="AG1882" s="1">
        <v>31847370.2936</v>
      </c>
      <c r="AH1882" s="1">
        <v>1874322450</v>
      </c>
      <c r="AI1882" s="1">
        <v>1763028791.3118401</v>
      </c>
      <c r="AJ1882" s="1">
        <v>31847370.2936</v>
      </c>
      <c r="AK1882" s="1">
        <v>5434209108.7874699</v>
      </c>
      <c r="AL1882" s="1">
        <v>5389816531.7184296</v>
      </c>
      <c r="AM1882" s="1">
        <v>5166682906.7184296</v>
      </c>
      <c r="AN1882" s="1">
        <v>4634433430.2237597</v>
      </c>
      <c r="AO1882" s="1">
        <v>4383963088.3439198</v>
      </c>
      <c r="AP1882" s="1">
        <v>1809744444.0120001</v>
      </c>
      <c r="AQ1882" s="1">
        <v>0</v>
      </c>
      <c r="AR1882" s="1">
        <v>0</v>
      </c>
      <c r="AS1882" s="1">
        <v>0</v>
      </c>
      <c r="AT1882" s="1">
        <v>0</v>
      </c>
      <c r="AU1882" s="1">
        <v>0</v>
      </c>
      <c r="AV1882" s="1">
        <v>7243953552.7994699</v>
      </c>
      <c r="AW1882" s="1">
        <v>7199560975.7304401</v>
      </c>
      <c r="AX1882" s="1">
        <v>6976427350.7304401</v>
      </c>
      <c r="AY1882" s="1">
        <v>6444177874.2357702</v>
      </c>
      <c r="AZ1882" s="1">
        <v>6193707532.3559303</v>
      </c>
      <c r="BA1882" s="1">
        <v>6193707532.3559303</v>
      </c>
      <c r="BB1882" s="1">
        <v>5389816531.7184296</v>
      </c>
      <c r="BC1882" s="1">
        <v>5166682906.7184296</v>
      </c>
      <c r="BD1882" s="1">
        <v>4634433430.2237597</v>
      </c>
      <c r="BE1882" s="1">
        <v>4383963088.3439198</v>
      </c>
      <c r="BF1882" s="1">
        <v>4383963088.3439198</v>
      </c>
      <c r="BG1882" t="s">
        <v>39</v>
      </c>
    </row>
    <row r="1883" spans="1:59" x14ac:dyDescent="0.25">
      <c r="A1883">
        <v>2635</v>
      </c>
      <c r="B1883" t="s">
        <v>424</v>
      </c>
      <c r="C1883">
        <v>2018</v>
      </c>
      <c r="D1883" s="2">
        <v>122603</v>
      </c>
      <c r="E1883" s="7">
        <v>64717.98</v>
      </c>
      <c r="F1883" t="s">
        <v>38</v>
      </c>
      <c r="G1883" s="2">
        <v>202</v>
      </c>
      <c r="H1883" s="1">
        <v>9039519190</v>
      </c>
      <c r="I1883" s="1">
        <v>4502642432.1639996</v>
      </c>
      <c r="J1883" s="1">
        <v>326188074.60000002</v>
      </c>
      <c r="K1883" s="1">
        <v>1482318898</v>
      </c>
      <c r="L1883" s="1">
        <v>0</v>
      </c>
      <c r="M1883" s="1">
        <v>528821464.68746901</v>
      </c>
      <c r="N1883" s="1">
        <v>64199326.100000001</v>
      </c>
      <c r="O1883" s="1">
        <v>18364863.0120074</v>
      </c>
      <c r="P1883" s="1">
        <v>370630634.63848501</v>
      </c>
      <c r="Q1883" s="1">
        <v>49484423</v>
      </c>
      <c r="R1883" s="1">
        <v>118274249</v>
      </c>
      <c r="S1883" s="1">
        <v>958841</v>
      </c>
      <c r="T1883" s="1">
        <v>70.916745849770294</v>
      </c>
      <c r="U1883" s="1">
        <v>1.20980233880121</v>
      </c>
      <c r="V1883" s="1">
        <v>869738</v>
      </c>
      <c r="W1883" s="1">
        <v>59.06</v>
      </c>
      <c r="X1883" s="1">
        <v>1.08</v>
      </c>
      <c r="Y1883" s="1">
        <v>2103254465</v>
      </c>
      <c r="Z1883" s="1">
        <v>2570203800.8837199</v>
      </c>
      <c r="AA1883" s="1">
        <v>31847370.2936</v>
      </c>
      <c r="AB1883" s="1">
        <v>1879503990</v>
      </c>
      <c r="AC1883" s="1">
        <v>2570203800.8837199</v>
      </c>
      <c r="AD1883" s="1">
        <v>31847370.2936</v>
      </c>
      <c r="AE1883" s="1">
        <v>1879503990</v>
      </c>
      <c r="AF1883" s="1">
        <v>2032841383.2829101</v>
      </c>
      <c r="AG1883" s="1">
        <v>31847370.2936</v>
      </c>
      <c r="AH1883" s="1">
        <v>1879503990</v>
      </c>
      <c r="AI1883" s="1">
        <v>1779964951.4707601</v>
      </c>
      <c r="AJ1883" s="1">
        <v>31847370.2936</v>
      </c>
      <c r="AK1883" s="1">
        <v>5357651971.4514599</v>
      </c>
      <c r="AL1883" s="1">
        <v>5402124345.4158096</v>
      </c>
      <c r="AM1883" s="1">
        <v>5178373870.4158096</v>
      </c>
      <c r="AN1883" s="1">
        <v>4641011452.8149996</v>
      </c>
      <c r="AO1883" s="1">
        <v>4388135021.0028496</v>
      </c>
      <c r="AP1883" s="1">
        <v>1564883087.112</v>
      </c>
      <c r="AQ1883" s="1">
        <v>0</v>
      </c>
      <c r="AR1883" s="1">
        <v>0</v>
      </c>
      <c r="AS1883" s="1">
        <v>0</v>
      </c>
      <c r="AT1883" s="1">
        <v>0</v>
      </c>
      <c r="AU1883" s="1">
        <v>0</v>
      </c>
      <c r="AV1883" s="1">
        <v>6922535058.5634699</v>
      </c>
      <c r="AW1883" s="1">
        <v>6967007432.5278196</v>
      </c>
      <c r="AX1883" s="1">
        <v>6743256957.5278196</v>
      </c>
      <c r="AY1883" s="1">
        <v>6205894539.927</v>
      </c>
      <c r="AZ1883" s="1">
        <v>5953018108.1148596</v>
      </c>
      <c r="BA1883" s="1">
        <v>5953018108.1148596</v>
      </c>
      <c r="BB1883" s="1">
        <v>5402124345.4158096</v>
      </c>
      <c r="BC1883" s="1">
        <v>5178373870.4158096</v>
      </c>
      <c r="BD1883" s="1">
        <v>4641011452.8149996</v>
      </c>
      <c r="BE1883" s="1">
        <v>4388135021.0028496</v>
      </c>
      <c r="BF1883" s="1">
        <v>4388135021.0028496</v>
      </c>
      <c r="BG1883" t="s">
        <v>39</v>
      </c>
    </row>
    <row r="1884" spans="1:59" x14ac:dyDescent="0.25">
      <c r="A1884">
        <v>2635</v>
      </c>
      <c r="B1884" t="s">
        <v>424</v>
      </c>
      <c r="C1884">
        <v>2019</v>
      </c>
      <c r="D1884" s="2">
        <v>124653</v>
      </c>
      <c r="E1884" s="7">
        <v>64717.98</v>
      </c>
      <c r="F1884" t="s">
        <v>38</v>
      </c>
      <c r="G1884" s="2">
        <v>202</v>
      </c>
      <c r="H1884" s="1">
        <v>9190665690</v>
      </c>
      <c r="I1884" s="1">
        <v>4329906004.5839996</v>
      </c>
      <c r="J1884" s="1">
        <v>406602168.5</v>
      </c>
      <c r="K1884" s="1">
        <v>2003327391</v>
      </c>
      <c r="L1884" s="1">
        <v>0</v>
      </c>
      <c r="M1884" s="1">
        <v>528821464.68746901</v>
      </c>
      <c r="N1884" s="1">
        <v>64199326.100000001</v>
      </c>
      <c r="O1884" s="1">
        <v>18364863.0120074</v>
      </c>
      <c r="P1884" s="1">
        <v>370630634.63848501</v>
      </c>
      <c r="Q1884" s="1">
        <v>49484423</v>
      </c>
      <c r="R1884" s="1">
        <v>118274249</v>
      </c>
      <c r="S1884" s="1">
        <v>958841</v>
      </c>
      <c r="T1884" s="1">
        <v>66.295886372221403</v>
      </c>
      <c r="U1884" s="1">
        <v>2.32391713584907</v>
      </c>
      <c r="V1884" s="1">
        <v>869738</v>
      </c>
      <c r="W1884" s="1">
        <v>59.06</v>
      </c>
      <c r="X1884" s="1">
        <v>1.08</v>
      </c>
      <c r="Y1884" s="1">
        <v>2138422215</v>
      </c>
      <c r="Z1884" s="1">
        <v>2358746348.6398201</v>
      </c>
      <c r="AA1884" s="1">
        <v>31847370.2936</v>
      </c>
      <c r="AB1884" s="1">
        <v>1910930490</v>
      </c>
      <c r="AC1884" s="1">
        <v>2358746348.6398201</v>
      </c>
      <c r="AD1884" s="1">
        <v>31847370.2936</v>
      </c>
      <c r="AE1884" s="1">
        <v>1910930490</v>
      </c>
      <c r="AF1884" s="1">
        <v>1865594155.81512</v>
      </c>
      <c r="AG1884" s="1">
        <v>31847370.2936</v>
      </c>
      <c r="AH1884" s="1">
        <v>1910930490</v>
      </c>
      <c r="AI1884" s="1">
        <v>1633522535.6623299</v>
      </c>
      <c r="AJ1884" s="1">
        <v>31847370.2936</v>
      </c>
      <c r="AK1884" s="1">
        <v>5265329637.7714596</v>
      </c>
      <c r="AL1884" s="1">
        <v>5306248737.0719099</v>
      </c>
      <c r="AM1884" s="1">
        <v>5078757012.0719099</v>
      </c>
      <c r="AN1884" s="1">
        <v>4585604819.2472095</v>
      </c>
      <c r="AO1884" s="1">
        <v>4353533199.0944099</v>
      </c>
      <c r="AP1884" s="1">
        <v>2085891580.112</v>
      </c>
      <c r="AQ1884" s="1">
        <v>0</v>
      </c>
      <c r="AR1884" s="1">
        <v>0</v>
      </c>
      <c r="AS1884" s="1">
        <v>0</v>
      </c>
      <c r="AT1884" s="1">
        <v>0</v>
      </c>
      <c r="AU1884" s="1">
        <v>0</v>
      </c>
      <c r="AV1884" s="1">
        <v>7351221217.8834696</v>
      </c>
      <c r="AW1884" s="1">
        <v>7392140317.1839199</v>
      </c>
      <c r="AX1884" s="1">
        <v>7164648592.1839199</v>
      </c>
      <c r="AY1884" s="1">
        <v>6671496399.3592196</v>
      </c>
      <c r="AZ1884" s="1">
        <v>6439424779.2064199</v>
      </c>
      <c r="BA1884" s="1">
        <v>6439424779.2064199</v>
      </c>
      <c r="BB1884" s="1">
        <v>5306248737.0719099</v>
      </c>
      <c r="BC1884" s="1">
        <v>5078757012.0719099</v>
      </c>
      <c r="BD1884" s="1">
        <v>4585604819.2472095</v>
      </c>
      <c r="BE1884" s="1">
        <v>4353533199.0944099</v>
      </c>
      <c r="BF1884" s="1">
        <v>4353533199.0944099</v>
      </c>
      <c r="BG1884" t="s">
        <v>39</v>
      </c>
    </row>
    <row r="1885" spans="1:59" x14ac:dyDescent="0.25">
      <c r="A1885">
        <v>2635</v>
      </c>
      <c r="B1885" t="s">
        <v>424</v>
      </c>
      <c r="C1885">
        <v>2020</v>
      </c>
      <c r="D1885" s="2">
        <v>124653</v>
      </c>
      <c r="E1885" s="7">
        <v>64717.98</v>
      </c>
      <c r="F1885" t="s">
        <v>38</v>
      </c>
      <c r="G1885" s="2">
        <v>202</v>
      </c>
      <c r="H1885" s="1">
        <v>9190665690</v>
      </c>
      <c r="I1885" s="1">
        <v>4580096484</v>
      </c>
      <c r="J1885" s="1">
        <v>357574840.39999998</v>
      </c>
      <c r="K1885" s="1">
        <v>1787934046</v>
      </c>
      <c r="L1885" s="1">
        <v>0</v>
      </c>
      <c r="M1885" s="1">
        <v>528821464.68746901</v>
      </c>
      <c r="N1885" s="1">
        <v>64199326.100000001</v>
      </c>
      <c r="O1885" s="1">
        <v>18364863.0120074</v>
      </c>
      <c r="P1885" s="1">
        <v>370630634.63848501</v>
      </c>
      <c r="Q1885" s="1">
        <v>49484423</v>
      </c>
      <c r="R1885" s="1">
        <v>118274249</v>
      </c>
      <c r="S1885" s="1">
        <v>958841</v>
      </c>
      <c r="T1885" s="1">
        <v>70.918935454826197</v>
      </c>
      <c r="U1885" s="1">
        <v>1.20663739634593</v>
      </c>
      <c r="V1885" s="1">
        <v>869738</v>
      </c>
      <c r="W1885" s="1">
        <v>59.06</v>
      </c>
      <c r="X1885" s="1">
        <v>1.08</v>
      </c>
      <c r="Y1885" s="1">
        <v>2138422215</v>
      </c>
      <c r="Z1885" s="1">
        <v>2570401231.4074602</v>
      </c>
      <c r="AA1885" s="1">
        <v>31847370.2936</v>
      </c>
      <c r="AB1885" s="1">
        <v>1910930490</v>
      </c>
      <c r="AC1885" s="1">
        <v>2570401231.4074602</v>
      </c>
      <c r="AD1885" s="1">
        <v>31847370.2936</v>
      </c>
      <c r="AE1885" s="1">
        <v>1910930490</v>
      </c>
      <c r="AF1885" s="1">
        <v>2032997536.2458899</v>
      </c>
      <c r="AG1885" s="1">
        <v>31847370.2936</v>
      </c>
      <c r="AH1885" s="1">
        <v>1910930490</v>
      </c>
      <c r="AI1885" s="1">
        <v>1780101679.69927</v>
      </c>
      <c r="AJ1885" s="1">
        <v>31847370.2936</v>
      </c>
      <c r="AK1885" s="1">
        <v>5466492789.0874596</v>
      </c>
      <c r="AL1885" s="1">
        <v>5468876291.7395401</v>
      </c>
      <c r="AM1885" s="1">
        <v>5241384566.7395401</v>
      </c>
      <c r="AN1885" s="1">
        <v>4703980871.57798</v>
      </c>
      <c r="AO1885" s="1">
        <v>4451085015.0313597</v>
      </c>
      <c r="AP1885" s="1">
        <v>1870498235.112</v>
      </c>
      <c r="AQ1885" s="1">
        <v>0</v>
      </c>
      <c r="AR1885" s="1">
        <v>0</v>
      </c>
      <c r="AS1885" s="1">
        <v>0</v>
      </c>
      <c r="AT1885" s="1">
        <v>0</v>
      </c>
      <c r="AU1885" s="1">
        <v>0</v>
      </c>
      <c r="AV1885" s="1">
        <v>7336991024.1994696</v>
      </c>
      <c r="AW1885" s="1">
        <v>7339374526.8515501</v>
      </c>
      <c r="AX1885" s="1">
        <v>7111882801.8515501</v>
      </c>
      <c r="AY1885" s="1">
        <v>6574479106.6899796</v>
      </c>
      <c r="AZ1885" s="1">
        <v>6321583250.1433601</v>
      </c>
      <c r="BA1885" s="1">
        <v>6321583250.1433601</v>
      </c>
      <c r="BB1885" s="1">
        <v>5468876291.7395401</v>
      </c>
      <c r="BC1885" s="1">
        <v>5241384566.7395401</v>
      </c>
      <c r="BD1885" s="1">
        <v>4703980871.57798</v>
      </c>
      <c r="BE1885" s="1">
        <v>4451085015.0313597</v>
      </c>
      <c r="BF1885" s="1">
        <v>4451085015.0313597</v>
      </c>
      <c r="BG1885" t="s">
        <v>39</v>
      </c>
    </row>
    <row r="1886" spans="1:59" x14ac:dyDescent="0.25">
      <c r="A1886">
        <v>2635</v>
      </c>
      <c r="B1886" t="s">
        <v>424</v>
      </c>
      <c r="C1886">
        <v>2021</v>
      </c>
      <c r="D1886" s="2">
        <v>124653</v>
      </c>
      <c r="E1886" s="7">
        <v>64717.98</v>
      </c>
      <c r="F1886" t="s">
        <v>38</v>
      </c>
      <c r="G1886" s="2">
        <v>202</v>
      </c>
      <c r="H1886" s="1">
        <v>9190665690</v>
      </c>
      <c r="I1886" s="1">
        <v>4707136659</v>
      </c>
      <c r="J1886" s="1">
        <v>284139323.60000002</v>
      </c>
      <c r="K1886" s="1">
        <v>1778777142</v>
      </c>
      <c r="L1886" s="1">
        <v>0</v>
      </c>
      <c r="M1886" s="1">
        <v>528821464.68746901</v>
      </c>
      <c r="N1886" s="1">
        <v>64199326.100000001</v>
      </c>
      <c r="O1886" s="1">
        <v>18364863.0120074</v>
      </c>
      <c r="P1886" s="1">
        <v>370630634.63848501</v>
      </c>
      <c r="Q1886" s="1">
        <v>49484423</v>
      </c>
      <c r="R1886" s="1">
        <v>118274249</v>
      </c>
      <c r="S1886" s="1">
        <v>958841</v>
      </c>
      <c r="T1886" s="1">
        <v>69.584175873872994</v>
      </c>
      <c r="U1886" s="1">
        <v>1.1019132061920001</v>
      </c>
      <c r="V1886" s="1">
        <v>869738</v>
      </c>
      <c r="W1886" s="1">
        <v>59.06</v>
      </c>
      <c r="X1886" s="1">
        <v>1.08</v>
      </c>
      <c r="Y1886" s="1">
        <v>2138422215</v>
      </c>
      <c r="Z1886" s="1">
        <v>2525047906.79703</v>
      </c>
      <c r="AA1886" s="1">
        <v>31847370.2936</v>
      </c>
      <c r="AB1886" s="1">
        <v>1910930490</v>
      </c>
      <c r="AC1886" s="1">
        <v>2525047906.79703</v>
      </c>
      <c r="AD1886" s="1">
        <v>31847370.2936</v>
      </c>
      <c r="AE1886" s="1">
        <v>1910930490</v>
      </c>
      <c r="AF1886" s="1">
        <v>1997126406.0632</v>
      </c>
      <c r="AG1886" s="1">
        <v>31847370.2936</v>
      </c>
      <c r="AH1886" s="1">
        <v>1910930490</v>
      </c>
      <c r="AI1886" s="1">
        <v>1748692758.65905</v>
      </c>
      <c r="AJ1886" s="1">
        <v>31847370.2936</v>
      </c>
      <c r="AK1886" s="1">
        <v>5520097447.2874699</v>
      </c>
      <c r="AL1886" s="1">
        <v>5350087450.3291101</v>
      </c>
      <c r="AM1886" s="1">
        <v>5122595725.3291101</v>
      </c>
      <c r="AN1886" s="1">
        <v>4594674224.5952902</v>
      </c>
      <c r="AO1886" s="1">
        <v>4346240577.1911297</v>
      </c>
      <c r="AP1886" s="1">
        <v>1861341331.112</v>
      </c>
      <c r="AQ1886" s="1">
        <v>0</v>
      </c>
      <c r="AR1886" s="1">
        <v>0</v>
      </c>
      <c r="AS1886" s="1">
        <v>0</v>
      </c>
      <c r="AT1886" s="1">
        <v>0</v>
      </c>
      <c r="AU1886" s="1">
        <v>0</v>
      </c>
      <c r="AV1886" s="1">
        <v>7381438778.3994703</v>
      </c>
      <c r="AW1886" s="1">
        <v>7211428781.4411201</v>
      </c>
      <c r="AX1886" s="1">
        <v>6983937056.4411201</v>
      </c>
      <c r="AY1886" s="1">
        <v>6456015555.7072897</v>
      </c>
      <c r="AZ1886" s="1">
        <v>6207581908.3031397</v>
      </c>
      <c r="BA1886" s="1">
        <v>6207581908.3031397</v>
      </c>
      <c r="BB1886" s="1">
        <v>5350087450.3291101</v>
      </c>
      <c r="BC1886" s="1">
        <v>5122595725.3291101</v>
      </c>
      <c r="BD1886" s="1">
        <v>4594674224.5952902</v>
      </c>
      <c r="BE1886" s="1">
        <v>4346240577.1911297</v>
      </c>
      <c r="BF1886" s="1">
        <v>4346240577.1911297</v>
      </c>
      <c r="BG1886" t="s">
        <v>39</v>
      </c>
    </row>
    <row r="1887" spans="1:59" x14ac:dyDescent="0.25">
      <c r="A1887">
        <v>2649</v>
      </c>
      <c r="B1887" t="s">
        <v>425</v>
      </c>
      <c r="C1887">
        <v>2017</v>
      </c>
      <c r="D1887" s="2">
        <v>133286</v>
      </c>
      <c r="E1887" s="7">
        <v>92400.92</v>
      </c>
      <c r="F1887" t="s">
        <v>45</v>
      </c>
      <c r="G1887" s="2">
        <v>142</v>
      </c>
      <c r="H1887" s="1">
        <v>6908213380</v>
      </c>
      <c r="I1887" s="1">
        <v>3600912873</v>
      </c>
      <c r="J1887" s="1">
        <v>597561142.79999995</v>
      </c>
      <c r="K1887" s="1">
        <v>568693068.10000002</v>
      </c>
      <c r="L1887" s="1">
        <v>122587769.59999999</v>
      </c>
      <c r="M1887" s="1">
        <v>213443421.19999999</v>
      </c>
      <c r="N1887" s="1">
        <v>97614854.549999997</v>
      </c>
      <c r="O1887" s="1">
        <v>21827885.1344788</v>
      </c>
      <c r="P1887" s="1">
        <v>213443421.19999999</v>
      </c>
      <c r="Q1887" s="1">
        <v>119788221</v>
      </c>
      <c r="R1887" s="1">
        <v>104780500</v>
      </c>
      <c r="S1887" s="1">
        <v>1332607</v>
      </c>
      <c r="T1887" s="1">
        <v>56.798746799586198</v>
      </c>
      <c r="U1887" s="1">
        <v>4.0862515150340597</v>
      </c>
      <c r="V1887" s="1">
        <v>15438581</v>
      </c>
      <c r="W1887" s="1">
        <v>44.89</v>
      </c>
      <c r="X1887" s="1">
        <v>1.0900000000000001</v>
      </c>
      <c r="Y1887" s="1">
        <v>2286521330</v>
      </c>
      <c r="Z1887" s="1">
        <v>3723368166.0180998</v>
      </c>
      <c r="AA1887" s="1">
        <v>468355013.55662203</v>
      </c>
      <c r="AB1887" s="1">
        <v>2043274380</v>
      </c>
      <c r="AC1887" s="1">
        <v>3723368166.0180998</v>
      </c>
      <c r="AD1887" s="1">
        <v>468355013.55662203</v>
      </c>
      <c r="AE1887" s="1">
        <v>2043274380</v>
      </c>
      <c r="AF1887" s="1">
        <v>2941407214.7860899</v>
      </c>
      <c r="AG1887" s="1">
        <v>468355013.55662203</v>
      </c>
      <c r="AH1887" s="1">
        <v>2043274380</v>
      </c>
      <c r="AI1887" s="1">
        <v>2573425590.6768999</v>
      </c>
      <c r="AJ1887" s="1">
        <v>468355013.55662203</v>
      </c>
      <c r="AK1887" s="1">
        <v>4411917437</v>
      </c>
      <c r="AL1887" s="1">
        <v>7289249073.5747204</v>
      </c>
      <c r="AM1887" s="1">
        <v>7046002123.5747204</v>
      </c>
      <c r="AN1887" s="1">
        <v>6264041172.3427095</v>
      </c>
      <c r="AO1887" s="1">
        <v>5896059548.23353</v>
      </c>
      <c r="AP1887" s="1">
        <v>810723577.38447797</v>
      </c>
      <c r="AQ1887" s="1">
        <v>0</v>
      </c>
      <c r="AR1887" s="1">
        <v>0</v>
      </c>
      <c r="AS1887" s="1">
        <v>0</v>
      </c>
      <c r="AT1887" s="1">
        <v>0</v>
      </c>
      <c r="AU1887" s="1">
        <v>0</v>
      </c>
      <c r="AV1887" s="1">
        <v>5222641014.38447</v>
      </c>
      <c r="AW1887" s="1">
        <v>8099972650.9591999</v>
      </c>
      <c r="AX1887" s="1">
        <v>7856725700.9591999</v>
      </c>
      <c r="AY1887" s="1">
        <v>7074764749.72719</v>
      </c>
      <c r="AZ1887" s="1">
        <v>6706783125.6180096</v>
      </c>
      <c r="BA1887" s="1">
        <v>6706783125.6180096</v>
      </c>
      <c r="BB1887" s="1">
        <v>7289249073.5747204</v>
      </c>
      <c r="BC1887" s="1">
        <v>7046002123.5747204</v>
      </c>
      <c r="BD1887" s="1">
        <v>6264041172.3427095</v>
      </c>
      <c r="BE1887" s="1">
        <v>5896059548.23353</v>
      </c>
      <c r="BF1887" s="1">
        <v>5896059548.23353</v>
      </c>
      <c r="BG1887" t="s">
        <v>39</v>
      </c>
    </row>
    <row r="1888" spans="1:59" x14ac:dyDescent="0.25">
      <c r="A1888">
        <v>2649</v>
      </c>
      <c r="B1888" t="s">
        <v>425</v>
      </c>
      <c r="C1888">
        <v>2018</v>
      </c>
      <c r="D1888" s="2">
        <v>135204</v>
      </c>
      <c r="E1888" s="7">
        <v>92400.92</v>
      </c>
      <c r="F1888" t="s">
        <v>45</v>
      </c>
      <c r="G1888" s="2">
        <v>142</v>
      </c>
      <c r="H1888" s="1">
        <v>7007623320</v>
      </c>
      <c r="I1888" s="1">
        <v>3775363836</v>
      </c>
      <c r="J1888" s="1">
        <v>688045512.70000005</v>
      </c>
      <c r="K1888" s="1">
        <v>583216497.60000002</v>
      </c>
      <c r="L1888" s="1">
        <v>142235355.33199999</v>
      </c>
      <c r="M1888" s="1">
        <v>213443421.19999999</v>
      </c>
      <c r="N1888" s="1">
        <v>97614854.549999997</v>
      </c>
      <c r="O1888" s="1">
        <v>21827885.1344788</v>
      </c>
      <c r="P1888" s="1">
        <v>213443421.19999999</v>
      </c>
      <c r="Q1888" s="1">
        <v>119788221</v>
      </c>
      <c r="R1888" s="1">
        <v>104780500</v>
      </c>
      <c r="S1888" s="1">
        <v>1332607</v>
      </c>
      <c r="T1888" s="1">
        <v>57.410432758840102</v>
      </c>
      <c r="U1888" s="1">
        <v>3.0681168706197299</v>
      </c>
      <c r="V1888" s="1">
        <v>15438581</v>
      </c>
      <c r="W1888" s="1">
        <v>44.89</v>
      </c>
      <c r="X1888" s="1">
        <v>1.0900000000000001</v>
      </c>
      <c r="Y1888" s="1">
        <v>2319424620</v>
      </c>
      <c r="Z1888" s="1">
        <v>3838491195.5628099</v>
      </c>
      <c r="AA1888" s="1">
        <v>468355013.55662203</v>
      </c>
      <c r="AB1888" s="1">
        <v>2072677320</v>
      </c>
      <c r="AC1888" s="1">
        <v>3838491195.5628099</v>
      </c>
      <c r="AD1888" s="1">
        <v>468355013.55662203</v>
      </c>
      <c r="AE1888" s="1">
        <v>2072677320</v>
      </c>
      <c r="AF1888" s="1">
        <v>3032352749.74052</v>
      </c>
      <c r="AG1888" s="1">
        <v>468355013.55662203</v>
      </c>
      <c r="AH1888" s="1">
        <v>2072677320</v>
      </c>
      <c r="AI1888" s="1">
        <v>2652993481.1182699</v>
      </c>
      <c r="AJ1888" s="1">
        <v>468355013.55662203</v>
      </c>
      <c r="AK1888" s="1">
        <v>4676852769.8999996</v>
      </c>
      <c r="AL1888" s="1">
        <v>7527759763.0194302</v>
      </c>
      <c r="AM1888" s="1">
        <v>7281012463.0194302</v>
      </c>
      <c r="AN1888" s="1">
        <v>6474874017.1971397</v>
      </c>
      <c r="AO1888" s="1">
        <v>6095514748.5748901</v>
      </c>
      <c r="AP1888" s="1">
        <v>844894592.61647797</v>
      </c>
      <c r="AQ1888" s="1">
        <v>0</v>
      </c>
      <c r="AR1888" s="1">
        <v>0</v>
      </c>
      <c r="AS1888" s="1">
        <v>0</v>
      </c>
      <c r="AT1888" s="1">
        <v>0</v>
      </c>
      <c r="AU1888" s="1">
        <v>0</v>
      </c>
      <c r="AV1888" s="1">
        <v>5521747362.51647</v>
      </c>
      <c r="AW1888" s="1">
        <v>8372654355.63591</v>
      </c>
      <c r="AX1888" s="1">
        <v>8125907055.63591</v>
      </c>
      <c r="AY1888" s="1">
        <v>7319768609.8136196</v>
      </c>
      <c r="AZ1888" s="1">
        <v>6940409341.19137</v>
      </c>
      <c r="BA1888" s="1">
        <v>6940409341.19137</v>
      </c>
      <c r="BB1888" s="1">
        <v>7527759763.0194302</v>
      </c>
      <c r="BC1888" s="1">
        <v>7281012463.0194302</v>
      </c>
      <c r="BD1888" s="1">
        <v>6474874017.1971397</v>
      </c>
      <c r="BE1888" s="1">
        <v>6095514748.5748901</v>
      </c>
      <c r="BF1888" s="1">
        <v>6095514748.5748901</v>
      </c>
      <c r="BG1888" t="s">
        <v>39</v>
      </c>
    </row>
    <row r="1889" spans="1:59" x14ac:dyDescent="0.25">
      <c r="A1889">
        <v>2649</v>
      </c>
      <c r="B1889" t="s">
        <v>425</v>
      </c>
      <c r="C1889">
        <v>2019</v>
      </c>
      <c r="D1889" s="2">
        <v>136772</v>
      </c>
      <c r="E1889" s="7">
        <v>92400.92</v>
      </c>
      <c r="F1889" t="s">
        <v>45</v>
      </c>
      <c r="G1889" s="2">
        <v>142</v>
      </c>
      <c r="H1889" s="1">
        <v>7088892760</v>
      </c>
      <c r="I1889" s="1">
        <v>3420783448</v>
      </c>
      <c r="J1889" s="1">
        <v>571965795.60000002</v>
      </c>
      <c r="K1889" s="1">
        <v>559836880.39999998</v>
      </c>
      <c r="L1889" s="1">
        <v>93679300.011999995</v>
      </c>
      <c r="M1889" s="1">
        <v>213443421.19999999</v>
      </c>
      <c r="N1889" s="1">
        <v>97614854.549999997</v>
      </c>
      <c r="O1889" s="1">
        <v>21827885.1344788</v>
      </c>
      <c r="P1889" s="1">
        <v>213443421.19999999</v>
      </c>
      <c r="Q1889" s="1">
        <v>119788221</v>
      </c>
      <c r="R1889" s="1">
        <v>104780500</v>
      </c>
      <c r="S1889" s="1">
        <v>1332607</v>
      </c>
      <c r="T1889" s="1">
        <v>55.6314631953937</v>
      </c>
      <c r="U1889" s="1">
        <v>6.7852413770854296</v>
      </c>
      <c r="V1889" s="1">
        <v>15438581</v>
      </c>
      <c r="W1889" s="1">
        <v>44.89</v>
      </c>
      <c r="X1889" s="1">
        <v>1.0900000000000001</v>
      </c>
      <c r="Y1889" s="1">
        <v>2346323660</v>
      </c>
      <c r="Z1889" s="1">
        <v>3450272394.9372001</v>
      </c>
      <c r="AA1889" s="1">
        <v>468355013.55662203</v>
      </c>
      <c r="AB1889" s="1">
        <v>2096714760</v>
      </c>
      <c r="AC1889" s="1">
        <v>3450272394.9372001</v>
      </c>
      <c r="AD1889" s="1">
        <v>468355013.55662203</v>
      </c>
      <c r="AE1889" s="1">
        <v>2096714760</v>
      </c>
      <c r="AF1889" s="1">
        <v>2725665489.6684299</v>
      </c>
      <c r="AG1889" s="1">
        <v>468355013.55662203</v>
      </c>
      <c r="AH1889" s="1">
        <v>2096714760</v>
      </c>
      <c r="AI1889" s="1">
        <v>2384674004.83606</v>
      </c>
      <c r="AJ1889" s="1">
        <v>468355013.55662203</v>
      </c>
      <c r="AK1889" s="1">
        <v>4206192664.7999902</v>
      </c>
      <c r="AL1889" s="1">
        <v>7050360285.2938299</v>
      </c>
      <c r="AM1889" s="1">
        <v>6800751385.2938299</v>
      </c>
      <c r="AN1889" s="1">
        <v>6076144480.0250502</v>
      </c>
      <c r="AO1889" s="1">
        <v>5735152995.1926899</v>
      </c>
      <c r="AP1889" s="1">
        <v>772958920.09647799</v>
      </c>
      <c r="AQ1889" s="1">
        <v>0</v>
      </c>
      <c r="AR1889" s="1">
        <v>0</v>
      </c>
      <c r="AS1889" s="1">
        <v>0</v>
      </c>
      <c r="AT1889" s="1">
        <v>0</v>
      </c>
      <c r="AU1889" s="1">
        <v>0</v>
      </c>
      <c r="AV1889" s="1">
        <v>4979151584.8964701</v>
      </c>
      <c r="AW1889" s="1">
        <v>7823319205.3903103</v>
      </c>
      <c r="AX1889" s="1">
        <v>7573710305.3903103</v>
      </c>
      <c r="AY1889" s="1">
        <v>6849103400.1215296</v>
      </c>
      <c r="AZ1889" s="1">
        <v>6508111915.2891598</v>
      </c>
      <c r="BA1889" s="1">
        <v>6508111915.2891598</v>
      </c>
      <c r="BB1889" s="1">
        <v>7050360285.2938299</v>
      </c>
      <c r="BC1889" s="1">
        <v>6800751385.2938299</v>
      </c>
      <c r="BD1889" s="1">
        <v>6076144480.0250502</v>
      </c>
      <c r="BE1889" s="1">
        <v>5735152995.1926899</v>
      </c>
      <c r="BF1889" s="1">
        <v>5735152995.1926899</v>
      </c>
      <c r="BG1889" t="s">
        <v>39</v>
      </c>
    </row>
    <row r="1890" spans="1:59" x14ac:dyDescent="0.25">
      <c r="A1890">
        <v>2649</v>
      </c>
      <c r="B1890" t="s">
        <v>425</v>
      </c>
      <c r="C1890">
        <v>2020</v>
      </c>
      <c r="D1890" s="2">
        <v>134588</v>
      </c>
      <c r="E1890" s="7">
        <v>92400.92</v>
      </c>
      <c r="F1890" t="s">
        <v>45</v>
      </c>
      <c r="G1890" s="2">
        <v>142</v>
      </c>
      <c r="H1890" s="1">
        <v>6975696040</v>
      </c>
      <c r="I1890" s="1">
        <v>3659989532.0879998</v>
      </c>
      <c r="J1890" s="1">
        <v>598808145.5</v>
      </c>
      <c r="K1890" s="1">
        <v>515041282.5</v>
      </c>
      <c r="L1890" s="1">
        <v>85591361.790000007</v>
      </c>
      <c r="M1890" s="1">
        <v>213443421.19999999</v>
      </c>
      <c r="N1890" s="1">
        <v>97614854.549999997</v>
      </c>
      <c r="O1890" s="1">
        <v>21827885.1344788</v>
      </c>
      <c r="P1890" s="1">
        <v>213443421.19999999</v>
      </c>
      <c r="Q1890" s="1">
        <v>119788221</v>
      </c>
      <c r="R1890" s="1">
        <v>104780500</v>
      </c>
      <c r="S1890" s="1">
        <v>1332607</v>
      </c>
      <c r="T1890" s="1">
        <v>57.2214112632103</v>
      </c>
      <c r="U1890" s="1">
        <v>3.9638587972725499</v>
      </c>
      <c r="V1890" s="1">
        <v>15438581</v>
      </c>
      <c r="W1890" s="1">
        <v>44.89</v>
      </c>
      <c r="X1890" s="1">
        <v>1.0900000000000001</v>
      </c>
      <c r="Y1890" s="1">
        <v>2308857140</v>
      </c>
      <c r="Z1890" s="1">
        <v>3761868497.8061399</v>
      </c>
      <c r="AA1890" s="1">
        <v>468355013.55662203</v>
      </c>
      <c r="AB1890" s="1">
        <v>2063234040</v>
      </c>
      <c r="AC1890" s="1">
        <v>3761868497.8061399</v>
      </c>
      <c r="AD1890" s="1">
        <v>468355013.55662203</v>
      </c>
      <c r="AE1890" s="1">
        <v>2063234040</v>
      </c>
      <c r="AF1890" s="1">
        <v>2971821922.2884402</v>
      </c>
      <c r="AG1890" s="1">
        <v>468355013.55662203</v>
      </c>
      <c r="AH1890" s="1">
        <v>2063234040</v>
      </c>
      <c r="AI1890" s="1">
        <v>2600035298.5153999</v>
      </c>
      <c r="AJ1890" s="1">
        <v>468355013.55662203</v>
      </c>
      <c r="AK1890" s="1">
        <v>4472241098.7880001</v>
      </c>
      <c r="AL1890" s="1">
        <v>7351332218.0627604</v>
      </c>
      <c r="AM1890" s="1">
        <v>7105709118.0627604</v>
      </c>
      <c r="AN1890" s="1">
        <v>6315662542.5450602</v>
      </c>
      <c r="AO1890" s="1">
        <v>5943875918.7720203</v>
      </c>
      <c r="AP1890" s="1">
        <v>720075383.97447801</v>
      </c>
      <c r="AQ1890" s="1">
        <v>0</v>
      </c>
      <c r="AR1890" s="1">
        <v>0</v>
      </c>
      <c r="AS1890" s="1">
        <v>0</v>
      </c>
      <c r="AT1890" s="1">
        <v>0</v>
      </c>
      <c r="AU1890" s="1">
        <v>0</v>
      </c>
      <c r="AV1890" s="1">
        <v>5192316482.7624702</v>
      </c>
      <c r="AW1890" s="1">
        <v>8071407602.03724</v>
      </c>
      <c r="AX1890" s="1">
        <v>7825784502.03724</v>
      </c>
      <c r="AY1890" s="1">
        <v>7035737926.5195398</v>
      </c>
      <c r="AZ1890" s="1">
        <v>6663951302.7465</v>
      </c>
      <c r="BA1890" s="1">
        <v>6663951302.7465</v>
      </c>
      <c r="BB1890" s="1">
        <v>7351332218.0627604</v>
      </c>
      <c r="BC1890" s="1">
        <v>7105709118.0627604</v>
      </c>
      <c r="BD1890" s="1">
        <v>6315662542.5450602</v>
      </c>
      <c r="BE1890" s="1">
        <v>5943875918.7720203</v>
      </c>
      <c r="BF1890" s="1">
        <v>5943875918.7720203</v>
      </c>
      <c r="BG1890" t="s">
        <v>39</v>
      </c>
    </row>
    <row r="1891" spans="1:59" x14ac:dyDescent="0.25">
      <c r="A1891">
        <v>2649</v>
      </c>
      <c r="B1891" t="s">
        <v>425</v>
      </c>
      <c r="C1891">
        <v>2021</v>
      </c>
      <c r="D1891" s="2">
        <v>134588</v>
      </c>
      <c r="E1891" s="7">
        <v>92400.92</v>
      </c>
      <c r="F1891" t="s">
        <v>45</v>
      </c>
      <c r="G1891" s="2">
        <v>142</v>
      </c>
      <c r="H1891" s="1">
        <v>6975696040</v>
      </c>
      <c r="I1891" s="1">
        <v>3855175000</v>
      </c>
      <c r="J1891" s="1">
        <v>663704648.70000005</v>
      </c>
      <c r="K1891" s="1">
        <v>554031248.86399996</v>
      </c>
      <c r="L1891" s="1">
        <v>88093595.730000004</v>
      </c>
      <c r="M1891" s="1">
        <v>213443421.19999999</v>
      </c>
      <c r="N1891" s="1">
        <v>97614854.549999997</v>
      </c>
      <c r="O1891" s="1">
        <v>21827885.1344788</v>
      </c>
      <c r="P1891" s="1">
        <v>213443421.19999999</v>
      </c>
      <c r="Q1891" s="1">
        <v>119788221</v>
      </c>
      <c r="R1891" s="1">
        <v>104780500</v>
      </c>
      <c r="S1891" s="1">
        <v>1332607</v>
      </c>
      <c r="T1891" s="1">
        <v>57.539964509999997</v>
      </c>
      <c r="U1891" s="1">
        <v>3.3337889249859698</v>
      </c>
      <c r="V1891" s="1">
        <v>15438581</v>
      </c>
      <c r="W1891" s="1">
        <v>44.89</v>
      </c>
      <c r="X1891" s="1">
        <v>1.0900000000000001</v>
      </c>
      <c r="Y1891" s="1">
        <v>2308857140</v>
      </c>
      <c r="Z1891" s="1">
        <v>3828874870.8501501</v>
      </c>
      <c r="AA1891" s="1">
        <v>468355013.55662203</v>
      </c>
      <c r="AB1891" s="1">
        <v>2063234040</v>
      </c>
      <c r="AC1891" s="1">
        <v>3828874870.8501501</v>
      </c>
      <c r="AD1891" s="1">
        <v>468355013.55662203</v>
      </c>
      <c r="AE1891" s="1">
        <v>2063234040</v>
      </c>
      <c r="AF1891" s="1">
        <v>3024755991.7439098</v>
      </c>
      <c r="AG1891" s="1">
        <v>468355013.55662203</v>
      </c>
      <c r="AH1891" s="1">
        <v>2063234040</v>
      </c>
      <c r="AI1891" s="1">
        <v>2646347107.4586201</v>
      </c>
      <c r="AJ1891" s="1">
        <v>468355013.55662203</v>
      </c>
      <c r="AK1891" s="1">
        <v>4732323069.8999996</v>
      </c>
      <c r="AL1891" s="1">
        <v>7483235094.3067799</v>
      </c>
      <c r="AM1891" s="1">
        <v>7237611994.3067799</v>
      </c>
      <c r="AN1891" s="1">
        <v>6433493115.2005301</v>
      </c>
      <c r="AO1891" s="1">
        <v>6055084230.9152403</v>
      </c>
      <c r="AP1891" s="1">
        <v>761567584.27847803</v>
      </c>
      <c r="AQ1891" s="1">
        <v>0</v>
      </c>
      <c r="AR1891" s="1">
        <v>0</v>
      </c>
      <c r="AS1891" s="1">
        <v>0</v>
      </c>
      <c r="AT1891" s="1">
        <v>0</v>
      </c>
      <c r="AU1891" s="1">
        <v>0</v>
      </c>
      <c r="AV1891" s="1">
        <v>5493890654.1784697</v>
      </c>
      <c r="AW1891" s="1">
        <v>8244802678.5852499</v>
      </c>
      <c r="AX1891" s="1">
        <v>7999179578.5852499</v>
      </c>
      <c r="AY1891" s="1">
        <v>7195060699.4790096</v>
      </c>
      <c r="AZ1891" s="1">
        <v>6816651815.1937199</v>
      </c>
      <c r="BA1891" s="1">
        <v>6816651815.1937199</v>
      </c>
      <c r="BB1891" s="1">
        <v>7483235094.3067799</v>
      </c>
      <c r="BC1891" s="1">
        <v>7237611994.3067799</v>
      </c>
      <c r="BD1891" s="1">
        <v>6433493115.2005301</v>
      </c>
      <c r="BE1891" s="1">
        <v>6055084230.9152403</v>
      </c>
      <c r="BF1891" s="1">
        <v>6055084230.9152403</v>
      </c>
      <c r="BG1891" t="s">
        <v>39</v>
      </c>
    </row>
    <row r="1892" spans="1:59" x14ac:dyDescent="0.25">
      <c r="A1892">
        <v>2661</v>
      </c>
      <c r="B1892" t="s">
        <v>426</v>
      </c>
      <c r="C1892">
        <v>2017</v>
      </c>
      <c r="D1892" s="2">
        <v>104058</v>
      </c>
      <c r="E1892" s="7">
        <v>101658.83</v>
      </c>
      <c r="F1892" t="s">
        <v>45</v>
      </c>
      <c r="G1892" s="2">
        <v>169</v>
      </c>
      <c r="H1892" s="1">
        <v>6418817730</v>
      </c>
      <c r="I1892" s="1">
        <v>4435993991</v>
      </c>
      <c r="J1892" s="1">
        <v>352202331</v>
      </c>
      <c r="K1892" s="1">
        <v>576205006.20000005</v>
      </c>
      <c r="L1892" s="1">
        <v>8756696.7119999994</v>
      </c>
      <c r="M1892" s="1">
        <v>270388677.28786302</v>
      </c>
      <c r="N1892" s="1">
        <v>49648522.458259501</v>
      </c>
      <c r="O1892" s="1">
        <v>22211505.285606898</v>
      </c>
      <c r="P1892" s="1">
        <v>270388677.28786302</v>
      </c>
      <c r="Q1892" s="1">
        <v>70040371</v>
      </c>
      <c r="R1892" s="1">
        <v>50859813</v>
      </c>
      <c r="S1892" s="1">
        <v>2636139</v>
      </c>
      <c r="T1892" s="1">
        <v>56.382284359417397</v>
      </c>
      <c r="U1892" s="1">
        <v>3.6665047818867902</v>
      </c>
      <c r="V1892" s="1">
        <v>0</v>
      </c>
      <c r="W1892" s="1">
        <v>22.35</v>
      </c>
      <c r="X1892" s="1">
        <v>1.06</v>
      </c>
      <c r="Y1892" s="1">
        <v>1785114990</v>
      </c>
      <c r="Z1892" s="1">
        <v>2183473021.8636799</v>
      </c>
      <c r="AA1892" s="1">
        <v>0</v>
      </c>
      <c r="AB1892" s="1">
        <v>1595209140</v>
      </c>
      <c r="AC1892" s="1">
        <v>2183473021.8636799</v>
      </c>
      <c r="AD1892" s="1">
        <v>0</v>
      </c>
      <c r="AE1892" s="1">
        <v>1595209140</v>
      </c>
      <c r="AF1892" s="1">
        <v>1737793791.3517101</v>
      </c>
      <c r="AG1892" s="1">
        <v>0</v>
      </c>
      <c r="AH1892" s="1">
        <v>1595209140</v>
      </c>
      <c r="AI1892" s="1">
        <v>1528062388.7578499</v>
      </c>
      <c r="AJ1892" s="1">
        <v>0</v>
      </c>
      <c r="AK1892" s="1">
        <v>5058584999.2878599</v>
      </c>
      <c r="AL1892" s="1">
        <v>4591179020.1515398</v>
      </c>
      <c r="AM1892" s="1">
        <v>4401273170.1515398</v>
      </c>
      <c r="AN1892" s="1">
        <v>3955593939.6395798</v>
      </c>
      <c r="AO1892" s="1">
        <v>3745862537.0457101</v>
      </c>
      <c r="AP1892" s="1">
        <v>656821730.65586603</v>
      </c>
      <c r="AQ1892" s="1">
        <v>0</v>
      </c>
      <c r="AR1892" s="1">
        <v>0</v>
      </c>
      <c r="AS1892" s="1">
        <v>0</v>
      </c>
      <c r="AT1892" s="1">
        <v>0</v>
      </c>
      <c r="AU1892" s="1">
        <v>0</v>
      </c>
      <c r="AV1892" s="1">
        <v>5715406729.9437199</v>
      </c>
      <c r="AW1892" s="1">
        <v>5248000750.8074102</v>
      </c>
      <c r="AX1892" s="1">
        <v>5058094900.8074102</v>
      </c>
      <c r="AY1892" s="1">
        <v>4612415670.2954397</v>
      </c>
      <c r="AZ1892" s="1">
        <v>4402684267.70158</v>
      </c>
      <c r="BA1892" s="1">
        <v>4402684267.70158</v>
      </c>
      <c r="BB1892" s="1">
        <v>4591179020.1515398</v>
      </c>
      <c r="BC1892" s="1">
        <v>4401273170.1515398</v>
      </c>
      <c r="BD1892" s="1">
        <v>3955593939.6395798</v>
      </c>
      <c r="BE1892" s="1">
        <v>3745862537.0457101</v>
      </c>
      <c r="BF1892" s="1">
        <v>3745862537.0457101</v>
      </c>
      <c r="BG1892" t="s">
        <v>39</v>
      </c>
    </row>
    <row r="1893" spans="1:59" x14ac:dyDescent="0.25">
      <c r="A1893">
        <v>2661</v>
      </c>
      <c r="B1893" t="s">
        <v>426</v>
      </c>
      <c r="C1893">
        <v>2018</v>
      </c>
      <c r="D1893" s="2">
        <v>105495</v>
      </c>
      <c r="E1893" s="7">
        <v>101658.83</v>
      </c>
      <c r="F1893" t="s">
        <v>45</v>
      </c>
      <c r="G1893" s="2">
        <v>169</v>
      </c>
      <c r="H1893" s="1">
        <v>6507459075</v>
      </c>
      <c r="I1893" s="1">
        <v>4525046590</v>
      </c>
      <c r="J1893" s="1">
        <v>398061658.81199998</v>
      </c>
      <c r="K1893" s="1">
        <v>593989194.5</v>
      </c>
      <c r="L1893" s="1">
        <v>7462566.7520000003</v>
      </c>
      <c r="M1893" s="1">
        <v>270388677.28786302</v>
      </c>
      <c r="N1893" s="1">
        <v>49648522.458259501</v>
      </c>
      <c r="O1893" s="1">
        <v>22211505.285606898</v>
      </c>
      <c r="P1893" s="1">
        <v>270388677.28786302</v>
      </c>
      <c r="Q1893" s="1">
        <v>70040371</v>
      </c>
      <c r="R1893" s="1">
        <v>50859813</v>
      </c>
      <c r="S1893" s="1">
        <v>2636139</v>
      </c>
      <c r="T1893" s="1">
        <v>57.340037960110699</v>
      </c>
      <c r="U1893" s="1">
        <v>2.8627349032994398</v>
      </c>
      <c r="V1893" s="1">
        <v>0</v>
      </c>
      <c r="W1893" s="1">
        <v>22.35</v>
      </c>
      <c r="X1893" s="1">
        <v>1.06</v>
      </c>
      <c r="Y1893" s="1">
        <v>1809766725</v>
      </c>
      <c r="Z1893" s="1">
        <v>2256434837.5707202</v>
      </c>
      <c r="AA1893" s="1">
        <v>0</v>
      </c>
      <c r="AB1893" s="1">
        <v>1617238350</v>
      </c>
      <c r="AC1893" s="1">
        <v>2256434837.5707202</v>
      </c>
      <c r="AD1893" s="1">
        <v>0</v>
      </c>
      <c r="AE1893" s="1">
        <v>1617238350</v>
      </c>
      <c r="AF1893" s="1">
        <v>1795863018.2539201</v>
      </c>
      <c r="AG1893" s="1">
        <v>0</v>
      </c>
      <c r="AH1893" s="1">
        <v>1617238350</v>
      </c>
      <c r="AI1893" s="1">
        <v>1579123338.5754199</v>
      </c>
      <c r="AJ1893" s="1">
        <v>0</v>
      </c>
      <c r="AK1893" s="1">
        <v>5193496926.0998602</v>
      </c>
      <c r="AL1893" s="1">
        <v>4734651898.6705799</v>
      </c>
      <c r="AM1893" s="1">
        <v>4542123523.6705799</v>
      </c>
      <c r="AN1893" s="1">
        <v>4081551704.3537798</v>
      </c>
      <c r="AO1893" s="1">
        <v>3864812024.6752901</v>
      </c>
      <c r="AP1893" s="1">
        <v>673311788.99586594</v>
      </c>
      <c r="AQ1893" s="1">
        <v>0</v>
      </c>
      <c r="AR1893" s="1">
        <v>0</v>
      </c>
      <c r="AS1893" s="1">
        <v>0</v>
      </c>
      <c r="AT1893" s="1">
        <v>0</v>
      </c>
      <c r="AU1893" s="1">
        <v>0</v>
      </c>
      <c r="AV1893" s="1">
        <v>5866808715.0957298</v>
      </c>
      <c r="AW1893" s="1">
        <v>5407963687.6664495</v>
      </c>
      <c r="AX1893" s="1">
        <v>5215435312.6664495</v>
      </c>
      <c r="AY1893" s="1">
        <v>4754863493.3496504</v>
      </c>
      <c r="AZ1893" s="1">
        <v>4538123813.6711502</v>
      </c>
      <c r="BA1893" s="1">
        <v>4538123813.6711502</v>
      </c>
      <c r="BB1893" s="1">
        <v>4734651898.6705799</v>
      </c>
      <c r="BC1893" s="1">
        <v>4542123523.6705799</v>
      </c>
      <c r="BD1893" s="1">
        <v>4081551704.3537798</v>
      </c>
      <c r="BE1893" s="1">
        <v>3864812024.6752901</v>
      </c>
      <c r="BF1893" s="1">
        <v>3864812024.6752901</v>
      </c>
      <c r="BG1893" t="s">
        <v>39</v>
      </c>
    </row>
    <row r="1894" spans="1:59" x14ac:dyDescent="0.25">
      <c r="A1894">
        <v>2661</v>
      </c>
      <c r="B1894" t="s">
        <v>426</v>
      </c>
      <c r="C1894">
        <v>2019</v>
      </c>
      <c r="D1894" s="2">
        <v>105495</v>
      </c>
      <c r="E1894" s="7">
        <v>101658.83</v>
      </c>
      <c r="F1894" t="s">
        <v>45</v>
      </c>
      <c r="G1894" s="2">
        <v>169</v>
      </c>
      <c r="H1894" s="1">
        <v>6507459075</v>
      </c>
      <c r="I1894" s="1">
        <v>4090045375</v>
      </c>
      <c r="J1894" s="1">
        <v>885727978.39199996</v>
      </c>
      <c r="K1894" s="1">
        <v>543429107.89999998</v>
      </c>
      <c r="L1894" s="1">
        <v>3931761.3119999999</v>
      </c>
      <c r="M1894" s="1">
        <v>270388677.28786302</v>
      </c>
      <c r="N1894" s="1">
        <v>49648522.458259501</v>
      </c>
      <c r="O1894" s="1">
        <v>22211505.285606898</v>
      </c>
      <c r="P1894" s="1">
        <v>270388677.28786302</v>
      </c>
      <c r="Q1894" s="1">
        <v>70040371</v>
      </c>
      <c r="R1894" s="1">
        <v>50859813</v>
      </c>
      <c r="S1894" s="1">
        <v>2636139</v>
      </c>
      <c r="T1894" s="1">
        <v>52.800199125392702</v>
      </c>
      <c r="U1894" s="1">
        <v>6.3484326833129501</v>
      </c>
      <c r="V1894" s="1">
        <v>0</v>
      </c>
      <c r="W1894" s="1">
        <v>22.35</v>
      </c>
      <c r="X1894" s="1">
        <v>1.06</v>
      </c>
      <c r="Y1894" s="1">
        <v>1809766725</v>
      </c>
      <c r="Z1894" s="1">
        <v>1924019328.8808899</v>
      </c>
      <c r="AA1894" s="1">
        <v>0</v>
      </c>
      <c r="AB1894" s="1">
        <v>1617238350</v>
      </c>
      <c r="AC1894" s="1">
        <v>1924019328.8808899</v>
      </c>
      <c r="AD1894" s="1">
        <v>0</v>
      </c>
      <c r="AE1894" s="1">
        <v>1617238350</v>
      </c>
      <c r="AF1894" s="1">
        <v>1531298445.49948</v>
      </c>
      <c r="AG1894" s="1">
        <v>0</v>
      </c>
      <c r="AH1894" s="1">
        <v>1617238350</v>
      </c>
      <c r="AI1894" s="1">
        <v>1346488618.0258801</v>
      </c>
      <c r="AJ1894" s="1">
        <v>0</v>
      </c>
      <c r="AK1894" s="1">
        <v>5246162030.6798601</v>
      </c>
      <c r="AL1894" s="1">
        <v>4889902709.5607595</v>
      </c>
      <c r="AM1894" s="1">
        <v>4697374334.5607595</v>
      </c>
      <c r="AN1894" s="1">
        <v>4304653451.1793499</v>
      </c>
      <c r="AO1894" s="1">
        <v>4119843623.70574</v>
      </c>
      <c r="AP1894" s="1">
        <v>619220896.95586598</v>
      </c>
      <c r="AQ1894" s="1">
        <v>0</v>
      </c>
      <c r="AR1894" s="1">
        <v>0</v>
      </c>
      <c r="AS1894" s="1">
        <v>0</v>
      </c>
      <c r="AT1894" s="1">
        <v>0</v>
      </c>
      <c r="AU1894" s="1">
        <v>0</v>
      </c>
      <c r="AV1894" s="1">
        <v>5865382927.6357203</v>
      </c>
      <c r="AW1894" s="1">
        <v>5509123606.5166197</v>
      </c>
      <c r="AX1894" s="1">
        <v>5316595231.5166197</v>
      </c>
      <c r="AY1894" s="1">
        <v>4923874348.13521</v>
      </c>
      <c r="AZ1894" s="1">
        <v>4739064520.6616096</v>
      </c>
      <c r="BA1894" s="1">
        <v>4739064520.6616096</v>
      </c>
      <c r="BB1894" s="1">
        <v>4889902709.5607595</v>
      </c>
      <c r="BC1894" s="1">
        <v>4697374334.5607595</v>
      </c>
      <c r="BD1894" s="1">
        <v>4304653451.1793499</v>
      </c>
      <c r="BE1894" s="1">
        <v>4119843623.70574</v>
      </c>
      <c r="BF1894" s="1">
        <v>4119843623.70574</v>
      </c>
      <c r="BG1894" t="s">
        <v>39</v>
      </c>
    </row>
    <row r="1895" spans="1:59" x14ac:dyDescent="0.25">
      <c r="A1895">
        <v>2661</v>
      </c>
      <c r="B1895" t="s">
        <v>426</v>
      </c>
      <c r="C1895">
        <v>2020</v>
      </c>
      <c r="D1895" s="2">
        <v>99956</v>
      </c>
      <c r="E1895" s="7">
        <v>101658.83</v>
      </c>
      <c r="F1895" t="s">
        <v>45</v>
      </c>
      <c r="G1895" s="2">
        <v>169</v>
      </c>
      <c r="H1895" s="1">
        <v>6165785860</v>
      </c>
      <c r="I1895" s="1">
        <v>4501299679</v>
      </c>
      <c r="J1895" s="1">
        <v>1044261143</v>
      </c>
      <c r="K1895" s="1">
        <v>480901685.30000001</v>
      </c>
      <c r="L1895" s="1">
        <v>7594223.9040000001</v>
      </c>
      <c r="M1895" s="1">
        <v>270388677.28786302</v>
      </c>
      <c r="N1895" s="1">
        <v>49648522.458259501</v>
      </c>
      <c r="O1895" s="1">
        <v>22211505.285606898</v>
      </c>
      <c r="P1895" s="1">
        <v>270388677.28786302</v>
      </c>
      <c r="Q1895" s="1">
        <v>70040371</v>
      </c>
      <c r="R1895" s="1">
        <v>50859813</v>
      </c>
      <c r="S1895" s="1">
        <v>2636139</v>
      </c>
      <c r="T1895" s="1">
        <v>55.401757665985301</v>
      </c>
      <c r="U1895" s="1">
        <v>2.6144140702992802</v>
      </c>
      <c r="V1895" s="1">
        <v>0</v>
      </c>
      <c r="W1895" s="1">
        <v>22.35</v>
      </c>
      <c r="X1895" s="1">
        <v>1.06</v>
      </c>
      <c r="Y1895" s="1">
        <v>1714745180</v>
      </c>
      <c r="Z1895" s="1">
        <v>2186437183.7186399</v>
      </c>
      <c r="AA1895" s="1">
        <v>0</v>
      </c>
      <c r="AB1895" s="1">
        <v>1532325480</v>
      </c>
      <c r="AC1895" s="1">
        <v>2186437183.7186399</v>
      </c>
      <c r="AD1895" s="1">
        <v>0</v>
      </c>
      <c r="AE1895" s="1">
        <v>1532325480</v>
      </c>
      <c r="AF1895" s="1">
        <v>1740152923.80563</v>
      </c>
      <c r="AG1895" s="1">
        <v>0</v>
      </c>
      <c r="AH1895" s="1">
        <v>1532325480</v>
      </c>
      <c r="AI1895" s="1">
        <v>1530136801.4936199</v>
      </c>
      <c r="AJ1895" s="1">
        <v>0</v>
      </c>
      <c r="AK1895" s="1">
        <v>5815949499.2878599</v>
      </c>
      <c r="AL1895" s="1">
        <v>5215832184.0065098</v>
      </c>
      <c r="AM1895" s="1">
        <v>5033412484.0065098</v>
      </c>
      <c r="AN1895" s="1">
        <v>4587128224.0934896</v>
      </c>
      <c r="AO1895" s="1">
        <v>4377112101.7814798</v>
      </c>
      <c r="AP1895" s="1">
        <v>560355936.94786596</v>
      </c>
      <c r="AQ1895" s="1">
        <v>0</v>
      </c>
      <c r="AR1895" s="1">
        <v>0</v>
      </c>
      <c r="AS1895" s="1">
        <v>0</v>
      </c>
      <c r="AT1895" s="1">
        <v>0</v>
      </c>
      <c r="AU1895" s="1">
        <v>0</v>
      </c>
      <c r="AV1895" s="1">
        <v>6376305436.2357197</v>
      </c>
      <c r="AW1895" s="1">
        <v>5776188120.9543695</v>
      </c>
      <c r="AX1895" s="1">
        <v>5593768420.9543695</v>
      </c>
      <c r="AY1895" s="1">
        <v>5147484161.0413599</v>
      </c>
      <c r="AZ1895" s="1">
        <v>4937468038.7293501</v>
      </c>
      <c r="BA1895" s="1">
        <v>4937468038.7293501</v>
      </c>
      <c r="BB1895" s="1">
        <v>5215832184.0065098</v>
      </c>
      <c r="BC1895" s="1">
        <v>5033412484.0065098</v>
      </c>
      <c r="BD1895" s="1">
        <v>4587128224.0934896</v>
      </c>
      <c r="BE1895" s="1">
        <v>4377112101.7814798</v>
      </c>
      <c r="BF1895" s="1">
        <v>4377112101.7814798</v>
      </c>
      <c r="BG1895" t="s">
        <v>39</v>
      </c>
    </row>
    <row r="1896" spans="1:59" x14ac:dyDescent="0.25">
      <c r="A1896">
        <v>2661</v>
      </c>
      <c r="B1896" t="s">
        <v>426</v>
      </c>
      <c r="C1896">
        <v>2021</v>
      </c>
      <c r="D1896" s="2">
        <v>99956</v>
      </c>
      <c r="E1896" s="7">
        <v>101658.83</v>
      </c>
      <c r="F1896" t="s">
        <v>45</v>
      </c>
      <c r="G1896" s="2">
        <v>169</v>
      </c>
      <c r="H1896" s="1">
        <v>6165785860</v>
      </c>
      <c r="I1896" s="1">
        <v>4462789214</v>
      </c>
      <c r="J1896" s="1">
        <v>1091137073</v>
      </c>
      <c r="K1896" s="1">
        <v>505279203.92000002</v>
      </c>
      <c r="L1896" s="1">
        <v>10261777.335999999</v>
      </c>
      <c r="M1896" s="1">
        <v>270388677.28786302</v>
      </c>
      <c r="N1896" s="1">
        <v>49648522.458259501</v>
      </c>
      <c r="O1896" s="1">
        <v>22211505.285606898</v>
      </c>
      <c r="P1896" s="1">
        <v>270388677.28786302</v>
      </c>
      <c r="Q1896" s="1">
        <v>70040371</v>
      </c>
      <c r="R1896" s="1">
        <v>50859813</v>
      </c>
      <c r="S1896" s="1">
        <v>2636139</v>
      </c>
      <c r="T1896" s="1">
        <v>55.834126490000003</v>
      </c>
      <c r="U1896" s="1">
        <v>3.2655996096552999</v>
      </c>
      <c r="V1896" s="1">
        <v>0</v>
      </c>
      <c r="W1896" s="1">
        <v>22.35</v>
      </c>
      <c r="X1896" s="1">
        <v>1.06</v>
      </c>
      <c r="Y1896" s="1">
        <v>1714745180</v>
      </c>
      <c r="Z1896" s="1">
        <v>2177373855.8401699</v>
      </c>
      <c r="AA1896" s="1">
        <v>0</v>
      </c>
      <c r="AB1896" s="1">
        <v>1532325480</v>
      </c>
      <c r="AC1896" s="1">
        <v>2177373855.8401699</v>
      </c>
      <c r="AD1896" s="1">
        <v>0</v>
      </c>
      <c r="AE1896" s="1">
        <v>1532325480</v>
      </c>
      <c r="AF1896" s="1">
        <v>1732939555.58056</v>
      </c>
      <c r="AG1896" s="1">
        <v>0</v>
      </c>
      <c r="AH1896" s="1">
        <v>1532325480</v>
      </c>
      <c r="AI1896" s="1">
        <v>1523794002.51722</v>
      </c>
      <c r="AJ1896" s="1">
        <v>0</v>
      </c>
      <c r="AK1896" s="1">
        <v>5824314964.2878599</v>
      </c>
      <c r="AL1896" s="1">
        <v>5253644786.1280298</v>
      </c>
      <c r="AM1896" s="1">
        <v>5071225086.1280298</v>
      </c>
      <c r="AN1896" s="1">
        <v>4626790785.8684196</v>
      </c>
      <c r="AO1896" s="1">
        <v>4417645232.8050804</v>
      </c>
      <c r="AP1896" s="1">
        <v>587401008.99986601</v>
      </c>
      <c r="AQ1896" s="1">
        <v>0</v>
      </c>
      <c r="AR1896" s="1">
        <v>0</v>
      </c>
      <c r="AS1896" s="1">
        <v>0</v>
      </c>
      <c r="AT1896" s="1">
        <v>0</v>
      </c>
      <c r="AU1896" s="1">
        <v>0</v>
      </c>
      <c r="AV1896" s="1">
        <v>6411715973.2877197</v>
      </c>
      <c r="AW1896" s="1">
        <v>5841045795.1279001</v>
      </c>
      <c r="AX1896" s="1">
        <v>5658626095.1279001</v>
      </c>
      <c r="AY1896" s="1">
        <v>5214191794.8682899</v>
      </c>
      <c r="AZ1896" s="1">
        <v>5005046241.8049498</v>
      </c>
      <c r="BA1896" s="1">
        <v>5005046241.8049498</v>
      </c>
      <c r="BB1896" s="1">
        <v>5253644786.1280298</v>
      </c>
      <c r="BC1896" s="1">
        <v>5071225086.1280298</v>
      </c>
      <c r="BD1896" s="1">
        <v>4626790785.8684196</v>
      </c>
      <c r="BE1896" s="1">
        <v>4417645232.8050804</v>
      </c>
      <c r="BF1896" s="1">
        <v>4417645232.8050804</v>
      </c>
      <c r="BG1896" t="s">
        <v>39</v>
      </c>
    </row>
    <row r="1897" spans="1:59" x14ac:dyDescent="0.25">
      <c r="A1897">
        <v>2662</v>
      </c>
      <c r="B1897" t="s">
        <v>427</v>
      </c>
      <c r="C1897">
        <v>2017</v>
      </c>
      <c r="D1897" s="2">
        <v>22690</v>
      </c>
      <c r="E1897" s="7">
        <v>67922.09</v>
      </c>
      <c r="F1897" t="s">
        <v>59</v>
      </c>
      <c r="G1897" s="2">
        <v>198</v>
      </c>
      <c r="H1897" s="1">
        <v>1639806300</v>
      </c>
      <c r="I1897" s="1">
        <v>712280000</v>
      </c>
      <c r="J1897" s="1">
        <v>55230000</v>
      </c>
      <c r="K1897" s="1">
        <v>236250000</v>
      </c>
      <c r="L1897" s="1">
        <v>13703000</v>
      </c>
      <c r="M1897" s="1">
        <v>4921129.6500000004</v>
      </c>
      <c r="N1897" s="1">
        <v>9602122.8900000006</v>
      </c>
      <c r="O1897" s="1">
        <v>8045998.9896446904</v>
      </c>
      <c r="P1897" s="1">
        <v>4921129.6500000004</v>
      </c>
      <c r="Q1897" s="1">
        <v>10534939</v>
      </c>
      <c r="R1897" s="1">
        <v>7154541</v>
      </c>
      <c r="S1897" s="1">
        <v>131604</v>
      </c>
      <c r="T1897" s="1">
        <v>61.570467017848699</v>
      </c>
      <c r="U1897" s="1">
        <v>1.8401707791311801</v>
      </c>
      <c r="V1897" s="1">
        <v>1550167</v>
      </c>
      <c r="W1897" s="1">
        <v>38.17</v>
      </c>
      <c r="X1897" s="1">
        <v>1.08</v>
      </c>
      <c r="Y1897" s="1">
        <v>389246950</v>
      </c>
      <c r="Z1897" s="1">
        <v>359376567.07144499</v>
      </c>
      <c r="AA1897" s="1">
        <v>39620147.891543999</v>
      </c>
      <c r="AB1897" s="1">
        <v>347837700</v>
      </c>
      <c r="AC1897" s="1">
        <v>359376567.07144499</v>
      </c>
      <c r="AD1897" s="1">
        <v>39620147.891543999</v>
      </c>
      <c r="AE1897" s="1">
        <v>347837700</v>
      </c>
      <c r="AF1897" s="1">
        <v>284044699.841905</v>
      </c>
      <c r="AG1897" s="1">
        <v>39620147.891543999</v>
      </c>
      <c r="AH1897" s="1">
        <v>347837700</v>
      </c>
      <c r="AI1897" s="1">
        <v>248594409.380945</v>
      </c>
      <c r="AJ1897" s="1">
        <v>39620147.891543999</v>
      </c>
      <c r="AK1897" s="1">
        <v>772431129.64999998</v>
      </c>
      <c r="AL1897" s="1">
        <v>848394794.61298895</v>
      </c>
      <c r="AM1897" s="1">
        <v>806985544.61298895</v>
      </c>
      <c r="AN1897" s="1">
        <v>731653677.38344896</v>
      </c>
      <c r="AO1897" s="1">
        <v>696203386.92248905</v>
      </c>
      <c r="AP1897" s="1">
        <v>267601121.87964401</v>
      </c>
      <c r="AQ1897" s="1">
        <v>0</v>
      </c>
      <c r="AR1897" s="1">
        <v>0</v>
      </c>
      <c r="AS1897" s="1">
        <v>0</v>
      </c>
      <c r="AT1897" s="1">
        <v>0</v>
      </c>
      <c r="AU1897" s="1">
        <v>0</v>
      </c>
      <c r="AV1897" s="1">
        <v>1040032251.52964</v>
      </c>
      <c r="AW1897" s="1">
        <v>1115995916.49263</v>
      </c>
      <c r="AX1897" s="1">
        <v>1074586666.49263</v>
      </c>
      <c r="AY1897" s="1">
        <v>999254799.26309299</v>
      </c>
      <c r="AZ1897" s="1">
        <v>963804508.80213296</v>
      </c>
      <c r="BA1897" s="1">
        <v>963804508.80213296</v>
      </c>
      <c r="BB1897" s="1">
        <v>848394794.61298895</v>
      </c>
      <c r="BC1897" s="1">
        <v>806985544.61298895</v>
      </c>
      <c r="BD1897" s="1">
        <v>731653677.38344896</v>
      </c>
      <c r="BE1897" s="1">
        <v>696203386.92248905</v>
      </c>
      <c r="BF1897" s="1">
        <v>696203386.92248905</v>
      </c>
      <c r="BG1897" t="s">
        <v>39</v>
      </c>
    </row>
    <row r="1898" spans="1:59" x14ac:dyDescent="0.25">
      <c r="A1898">
        <v>2662</v>
      </c>
      <c r="B1898" t="s">
        <v>427</v>
      </c>
      <c r="C1898">
        <v>2018</v>
      </c>
      <c r="D1898" s="2">
        <v>22690</v>
      </c>
      <c r="E1898" s="7">
        <v>67922.09</v>
      </c>
      <c r="F1898" t="s">
        <v>59</v>
      </c>
      <c r="G1898" s="2">
        <v>198</v>
      </c>
      <c r="H1898" s="1">
        <v>1639806300</v>
      </c>
      <c r="I1898" s="1">
        <v>719649000</v>
      </c>
      <c r="J1898" s="1">
        <v>52915000</v>
      </c>
      <c r="K1898" s="1">
        <v>153410000</v>
      </c>
      <c r="L1898" s="1">
        <v>12490000</v>
      </c>
      <c r="M1898" s="1">
        <v>4921129.6500000004</v>
      </c>
      <c r="N1898" s="1">
        <v>9602122.8900000006</v>
      </c>
      <c r="O1898" s="1">
        <v>8045998.9896446904</v>
      </c>
      <c r="P1898" s="1">
        <v>4921129.6500000004</v>
      </c>
      <c r="Q1898" s="1">
        <v>10534939</v>
      </c>
      <c r="R1898" s="1">
        <v>7154541</v>
      </c>
      <c r="S1898" s="1">
        <v>131604</v>
      </c>
      <c r="T1898" s="1">
        <v>61.6988302777687</v>
      </c>
      <c r="U1898" s="1">
        <v>1.13879318577109</v>
      </c>
      <c r="V1898" s="1">
        <v>1550167</v>
      </c>
      <c r="W1898" s="1">
        <v>38.17</v>
      </c>
      <c r="X1898" s="1">
        <v>1.08</v>
      </c>
      <c r="Y1898" s="1">
        <v>389246950</v>
      </c>
      <c r="Z1898" s="1">
        <v>364368831.26881301</v>
      </c>
      <c r="AA1898" s="1">
        <v>39620147.891543999</v>
      </c>
      <c r="AB1898" s="1">
        <v>347837700</v>
      </c>
      <c r="AC1898" s="1">
        <v>364368831.26881301</v>
      </c>
      <c r="AD1898" s="1">
        <v>39620147.891543999</v>
      </c>
      <c r="AE1898" s="1">
        <v>347837700</v>
      </c>
      <c r="AF1898" s="1">
        <v>287990494.63044202</v>
      </c>
      <c r="AG1898" s="1">
        <v>39620147.891543999</v>
      </c>
      <c r="AH1898" s="1">
        <v>347837700</v>
      </c>
      <c r="AI1898" s="1">
        <v>252047747.97709101</v>
      </c>
      <c r="AJ1898" s="1">
        <v>39620147.891543999</v>
      </c>
      <c r="AK1898" s="1">
        <v>777485129.64999998</v>
      </c>
      <c r="AL1898" s="1">
        <v>851072058.81035697</v>
      </c>
      <c r="AM1898" s="1">
        <v>809662808.81035697</v>
      </c>
      <c r="AN1898" s="1">
        <v>733284472.17198598</v>
      </c>
      <c r="AO1898" s="1">
        <v>697341725.51863503</v>
      </c>
      <c r="AP1898" s="1">
        <v>183548121.87964401</v>
      </c>
      <c r="AQ1898" s="1">
        <v>0</v>
      </c>
      <c r="AR1898" s="1">
        <v>0</v>
      </c>
      <c r="AS1898" s="1">
        <v>0</v>
      </c>
      <c r="AT1898" s="1">
        <v>0</v>
      </c>
      <c r="AU1898" s="1">
        <v>0</v>
      </c>
      <c r="AV1898" s="1">
        <v>961033251.52964401</v>
      </c>
      <c r="AW1898" s="1">
        <v>1034620180.6900001</v>
      </c>
      <c r="AX1898" s="1">
        <v>993210930.69000196</v>
      </c>
      <c r="AY1898" s="1">
        <v>916832594.05163097</v>
      </c>
      <c r="AZ1898" s="1">
        <v>880889847.39827895</v>
      </c>
      <c r="BA1898" s="1">
        <v>880889847.39827895</v>
      </c>
      <c r="BB1898" s="1">
        <v>851072058.81035697</v>
      </c>
      <c r="BC1898" s="1">
        <v>809662808.81035697</v>
      </c>
      <c r="BD1898" s="1">
        <v>733284472.17198598</v>
      </c>
      <c r="BE1898" s="1">
        <v>697341725.51863503</v>
      </c>
      <c r="BF1898" s="1">
        <v>697341725.51863503</v>
      </c>
      <c r="BG1898" t="s">
        <v>39</v>
      </c>
    </row>
    <row r="1899" spans="1:59" x14ac:dyDescent="0.25">
      <c r="A1899">
        <v>2662</v>
      </c>
      <c r="B1899" t="s">
        <v>427</v>
      </c>
      <c r="C1899">
        <v>2019</v>
      </c>
      <c r="D1899" s="2">
        <v>22690</v>
      </c>
      <c r="E1899" s="7">
        <v>67922.09</v>
      </c>
      <c r="F1899" t="s">
        <v>59</v>
      </c>
      <c r="G1899" s="2">
        <v>198</v>
      </c>
      <c r="H1899" s="1">
        <v>1639806300</v>
      </c>
      <c r="I1899" s="1">
        <v>683500000</v>
      </c>
      <c r="J1899" s="1">
        <v>65180000</v>
      </c>
      <c r="K1899" s="1">
        <v>137830000</v>
      </c>
      <c r="L1899" s="1">
        <v>10370000</v>
      </c>
      <c r="M1899" s="1">
        <v>4921129.6500000004</v>
      </c>
      <c r="N1899" s="1">
        <v>9602122.8900000006</v>
      </c>
      <c r="O1899" s="1">
        <v>8045998.9896446904</v>
      </c>
      <c r="P1899" s="1">
        <v>4921129.6500000004</v>
      </c>
      <c r="Q1899" s="1">
        <v>10534939</v>
      </c>
      <c r="R1899" s="1">
        <v>7154541</v>
      </c>
      <c r="S1899" s="1">
        <v>131604</v>
      </c>
      <c r="T1899" s="1">
        <v>59.237420702121</v>
      </c>
      <c r="U1899" s="1">
        <v>2.7219109907669399</v>
      </c>
      <c r="V1899" s="1">
        <v>1550167</v>
      </c>
      <c r="W1899" s="1">
        <v>38.17</v>
      </c>
      <c r="X1899" s="1">
        <v>1.08</v>
      </c>
      <c r="Y1899" s="1">
        <v>389246950</v>
      </c>
      <c r="Z1899" s="1">
        <v>340034306.63037699</v>
      </c>
      <c r="AA1899" s="1">
        <v>39620147.891543999</v>
      </c>
      <c r="AB1899" s="1">
        <v>347837700</v>
      </c>
      <c r="AC1899" s="1">
        <v>340034306.63037699</v>
      </c>
      <c r="AD1899" s="1">
        <v>39620147.891543999</v>
      </c>
      <c r="AE1899" s="1">
        <v>347837700</v>
      </c>
      <c r="AF1899" s="1">
        <v>268756929.11712402</v>
      </c>
      <c r="AG1899" s="1">
        <v>39620147.891543999</v>
      </c>
      <c r="AH1899" s="1">
        <v>347837700</v>
      </c>
      <c r="AI1899" s="1">
        <v>235214633.816769</v>
      </c>
      <c r="AJ1899" s="1">
        <v>39620147.891543999</v>
      </c>
      <c r="AK1899" s="1">
        <v>753601129.64999998</v>
      </c>
      <c r="AL1899" s="1">
        <v>839002534.17192101</v>
      </c>
      <c r="AM1899" s="1">
        <v>797593284.17192101</v>
      </c>
      <c r="AN1899" s="1">
        <v>726315906.65866804</v>
      </c>
      <c r="AO1899" s="1">
        <v>692773611.35831296</v>
      </c>
      <c r="AP1899" s="1">
        <v>165848121.87964401</v>
      </c>
      <c r="AQ1899" s="1">
        <v>0</v>
      </c>
      <c r="AR1899" s="1">
        <v>0</v>
      </c>
      <c r="AS1899" s="1">
        <v>0</v>
      </c>
      <c r="AT1899" s="1">
        <v>0</v>
      </c>
      <c r="AU1899" s="1">
        <v>0</v>
      </c>
      <c r="AV1899" s="1">
        <v>919449251.52964401</v>
      </c>
      <c r="AW1899" s="1">
        <v>1004850656.05156</v>
      </c>
      <c r="AX1899" s="1">
        <v>963441406.051566</v>
      </c>
      <c r="AY1899" s="1">
        <v>892164028.53831196</v>
      </c>
      <c r="AZ1899" s="1">
        <v>858621733.23795795</v>
      </c>
      <c r="BA1899" s="1">
        <v>858621733.23795795</v>
      </c>
      <c r="BB1899" s="1">
        <v>839002534.17192101</v>
      </c>
      <c r="BC1899" s="1">
        <v>797593284.17192101</v>
      </c>
      <c r="BD1899" s="1">
        <v>726315906.65866804</v>
      </c>
      <c r="BE1899" s="1">
        <v>692773611.35831296</v>
      </c>
      <c r="BF1899" s="1">
        <v>692773611.35831296</v>
      </c>
      <c r="BG1899" t="s">
        <v>39</v>
      </c>
    </row>
    <row r="1900" spans="1:59" x14ac:dyDescent="0.25">
      <c r="A1900">
        <v>2662</v>
      </c>
      <c r="B1900" t="s">
        <v>427</v>
      </c>
      <c r="C1900">
        <v>2020</v>
      </c>
      <c r="D1900" s="2">
        <v>24046</v>
      </c>
      <c r="E1900" s="7">
        <v>67922.09</v>
      </c>
      <c r="F1900" t="s">
        <v>59</v>
      </c>
      <c r="G1900" s="2">
        <v>198</v>
      </c>
      <c r="H1900" s="1">
        <v>1737804420</v>
      </c>
      <c r="I1900" s="1">
        <v>797991777.45160794</v>
      </c>
      <c r="J1900" s="1">
        <v>65382447.166414</v>
      </c>
      <c r="K1900" s="1">
        <v>198982184.08083999</v>
      </c>
      <c r="L1900" s="1">
        <v>13792461.6514963</v>
      </c>
      <c r="M1900" s="1">
        <v>4921129.6500000004</v>
      </c>
      <c r="N1900" s="1">
        <v>9602122.8900000006</v>
      </c>
      <c r="O1900" s="1">
        <v>8045998.9896446904</v>
      </c>
      <c r="P1900" s="1">
        <v>4921129.6500000004</v>
      </c>
      <c r="Q1900" s="1">
        <v>10534939</v>
      </c>
      <c r="R1900" s="1">
        <v>7154541</v>
      </c>
      <c r="S1900" s="1">
        <v>131604</v>
      </c>
      <c r="T1900" s="1">
        <v>58.850713478385302</v>
      </c>
      <c r="U1900" s="1">
        <v>1.35978109368957</v>
      </c>
      <c r="V1900" s="1">
        <v>1550167</v>
      </c>
      <c r="W1900" s="1">
        <v>38.17</v>
      </c>
      <c r="X1900" s="1">
        <v>1.08</v>
      </c>
      <c r="Y1900" s="1">
        <v>412509130</v>
      </c>
      <c r="Z1900" s="1">
        <v>345903088.03384101</v>
      </c>
      <c r="AA1900" s="1">
        <v>39620147.891543999</v>
      </c>
      <c r="AB1900" s="1">
        <v>368625180</v>
      </c>
      <c r="AC1900" s="1">
        <v>345903088.03384101</v>
      </c>
      <c r="AD1900" s="1">
        <v>39620147.891543999</v>
      </c>
      <c r="AE1900" s="1">
        <v>368625180</v>
      </c>
      <c r="AF1900" s="1">
        <v>273395507.15733701</v>
      </c>
      <c r="AG1900" s="1">
        <v>39620147.891543999</v>
      </c>
      <c r="AH1900" s="1">
        <v>368625180</v>
      </c>
      <c r="AI1900" s="1">
        <v>239274292.62721699</v>
      </c>
      <c r="AJ1900" s="1">
        <v>39620147.891543999</v>
      </c>
      <c r="AK1900" s="1">
        <v>868295354.26802194</v>
      </c>
      <c r="AL1900" s="1">
        <v>868335942.741799</v>
      </c>
      <c r="AM1900" s="1">
        <v>824451992.741799</v>
      </c>
      <c r="AN1900" s="1">
        <v>751944411.86529505</v>
      </c>
      <c r="AO1900" s="1">
        <v>717823197.33517504</v>
      </c>
      <c r="AP1900" s="1">
        <v>230422767.61197999</v>
      </c>
      <c r="AQ1900" s="1">
        <v>0</v>
      </c>
      <c r="AR1900" s="1">
        <v>0</v>
      </c>
      <c r="AS1900" s="1">
        <v>0</v>
      </c>
      <c r="AT1900" s="1">
        <v>0</v>
      </c>
      <c r="AU1900" s="1">
        <v>0</v>
      </c>
      <c r="AV1900" s="1">
        <v>1098718121.8800001</v>
      </c>
      <c r="AW1900" s="1">
        <v>1098758710.35378</v>
      </c>
      <c r="AX1900" s="1">
        <v>1054874760.35378</v>
      </c>
      <c r="AY1900" s="1">
        <v>982367179.47727597</v>
      </c>
      <c r="AZ1900" s="1">
        <v>948245964.94715595</v>
      </c>
      <c r="BA1900" s="1">
        <v>948245964.94715595</v>
      </c>
      <c r="BB1900" s="1">
        <v>868335942.741799</v>
      </c>
      <c r="BC1900" s="1">
        <v>824451992.741799</v>
      </c>
      <c r="BD1900" s="1">
        <v>751944411.86529505</v>
      </c>
      <c r="BE1900" s="1">
        <v>717823197.33517504</v>
      </c>
      <c r="BF1900" s="1">
        <v>717823197.33517504</v>
      </c>
      <c r="BG1900" t="s">
        <v>39</v>
      </c>
    </row>
    <row r="1901" spans="1:59" x14ac:dyDescent="0.25">
      <c r="A1901">
        <v>2662</v>
      </c>
      <c r="B1901" t="s">
        <v>427</v>
      </c>
      <c r="C1901">
        <v>2021</v>
      </c>
      <c r="D1901" s="2">
        <v>24046</v>
      </c>
      <c r="E1901" s="7">
        <v>67922.09</v>
      </c>
      <c r="F1901" t="s">
        <v>59</v>
      </c>
      <c r="G1901" s="2">
        <v>198</v>
      </c>
      <c r="H1901" s="1">
        <v>1737804420</v>
      </c>
      <c r="I1901" s="1">
        <v>736185473</v>
      </c>
      <c r="J1901" s="1">
        <v>51805914</v>
      </c>
      <c r="K1901" s="1">
        <v>186161697</v>
      </c>
      <c r="L1901" s="1">
        <v>12987080</v>
      </c>
      <c r="M1901" s="1">
        <v>4921129.6500000004</v>
      </c>
      <c r="N1901" s="1">
        <v>9602122.8900000006</v>
      </c>
      <c r="O1901" s="1">
        <v>8045998.9896446904</v>
      </c>
      <c r="P1901" s="1">
        <v>4921129.6500000004</v>
      </c>
      <c r="Q1901" s="1">
        <v>10534939</v>
      </c>
      <c r="R1901" s="1">
        <v>7154541</v>
      </c>
      <c r="S1901" s="1">
        <v>131604</v>
      </c>
      <c r="T1901" s="1">
        <v>62.242278259733197</v>
      </c>
      <c r="U1901" s="1">
        <v>1.48674503234913</v>
      </c>
      <c r="V1901" s="1">
        <v>1550167</v>
      </c>
      <c r="W1901" s="1">
        <v>38.17</v>
      </c>
      <c r="X1901" s="1">
        <v>1.08</v>
      </c>
      <c r="Y1901" s="1">
        <v>412509130</v>
      </c>
      <c r="Z1901" s="1">
        <v>365545064.00889701</v>
      </c>
      <c r="AA1901" s="1">
        <v>39620147.891543999</v>
      </c>
      <c r="AB1901" s="1">
        <v>368625180</v>
      </c>
      <c r="AC1901" s="1">
        <v>365545064.00889701</v>
      </c>
      <c r="AD1901" s="1">
        <v>39620147.891543999</v>
      </c>
      <c r="AE1901" s="1">
        <v>368625180</v>
      </c>
      <c r="AF1901" s="1">
        <v>288920167.58692902</v>
      </c>
      <c r="AG1901" s="1">
        <v>39620147.891543999</v>
      </c>
      <c r="AH1901" s="1">
        <v>368625180</v>
      </c>
      <c r="AI1901" s="1">
        <v>252861392.80012</v>
      </c>
      <c r="AJ1901" s="1">
        <v>39620147.891543999</v>
      </c>
      <c r="AK1901" s="1">
        <v>792912516.64999998</v>
      </c>
      <c r="AL1901" s="1">
        <v>874401385.55044103</v>
      </c>
      <c r="AM1901" s="1">
        <v>830517435.55044103</v>
      </c>
      <c r="AN1901" s="1">
        <v>753892539.12847304</v>
      </c>
      <c r="AO1901" s="1">
        <v>717833764.34166396</v>
      </c>
      <c r="AP1901" s="1">
        <v>216796898.87964401</v>
      </c>
      <c r="AQ1901" s="1">
        <v>0</v>
      </c>
      <c r="AR1901" s="1">
        <v>0</v>
      </c>
      <c r="AS1901" s="1">
        <v>0</v>
      </c>
      <c r="AT1901" s="1">
        <v>0</v>
      </c>
      <c r="AU1901" s="1">
        <v>0</v>
      </c>
      <c r="AV1901" s="1">
        <v>1009709415.52964</v>
      </c>
      <c r="AW1901" s="1">
        <v>1091198284.4300799</v>
      </c>
      <c r="AX1901" s="1">
        <v>1047314334.4300801</v>
      </c>
      <c r="AY1901" s="1">
        <v>970689438.00811803</v>
      </c>
      <c r="AZ1901" s="1">
        <v>934630663.22130895</v>
      </c>
      <c r="BA1901" s="1">
        <v>934630663.22130895</v>
      </c>
      <c r="BB1901" s="1">
        <v>874401385.55044103</v>
      </c>
      <c r="BC1901" s="1">
        <v>830517435.55044103</v>
      </c>
      <c r="BD1901" s="1">
        <v>753892539.12847304</v>
      </c>
      <c r="BE1901" s="1">
        <v>717833764.34166396</v>
      </c>
      <c r="BF1901" s="1">
        <v>717833764.34166396</v>
      </c>
      <c r="BG1901" t="s">
        <v>39</v>
      </c>
    </row>
    <row r="1902" spans="1:59" x14ac:dyDescent="0.25">
      <c r="A1902">
        <v>2669</v>
      </c>
      <c r="B1902" t="s">
        <v>428</v>
      </c>
      <c r="C1902">
        <v>2017</v>
      </c>
      <c r="D1902" s="2">
        <v>65966</v>
      </c>
      <c r="E1902" s="7">
        <v>88124.85</v>
      </c>
      <c r="F1902" t="s">
        <v>43</v>
      </c>
      <c r="G1902" s="2">
        <v>117</v>
      </c>
      <c r="H1902" s="1">
        <v>2820010689</v>
      </c>
      <c r="I1902" s="1">
        <v>1346750000</v>
      </c>
      <c r="J1902" s="1">
        <v>126190000</v>
      </c>
      <c r="K1902" s="1">
        <v>457089999.99999899</v>
      </c>
      <c r="L1902" s="1">
        <v>13130000</v>
      </c>
      <c r="M1902" s="1">
        <v>169456336.334934</v>
      </c>
      <c r="N1902" s="1">
        <v>42144341.266596697</v>
      </c>
      <c r="O1902" s="1">
        <v>54588190.492095798</v>
      </c>
      <c r="P1902" s="1">
        <v>87216899.618733495</v>
      </c>
      <c r="Q1902" s="1">
        <v>25594600</v>
      </c>
      <c r="R1902" s="1">
        <v>22138752</v>
      </c>
      <c r="S1902" s="1">
        <v>39698</v>
      </c>
      <c r="T1902" s="1">
        <v>44.284766559553297</v>
      </c>
      <c r="U1902" s="1">
        <v>8.7120550527904896</v>
      </c>
      <c r="V1902" s="1">
        <v>25391980</v>
      </c>
      <c r="W1902" s="1">
        <v>22.439999999999898</v>
      </c>
      <c r="X1902" s="1">
        <v>0.98</v>
      </c>
      <c r="Y1902" s="1">
        <v>1131646730</v>
      </c>
      <c r="Z1902" s="1">
        <v>530591841.73980099</v>
      </c>
      <c r="AA1902" s="1">
        <v>346208068.55711901</v>
      </c>
      <c r="AB1902" s="1">
        <v>1011258780</v>
      </c>
      <c r="AC1902" s="1">
        <v>530591841.73980099</v>
      </c>
      <c r="AD1902" s="1">
        <v>346208068.55711901</v>
      </c>
      <c r="AE1902" s="1">
        <v>1011258780</v>
      </c>
      <c r="AF1902" s="1">
        <v>418027128.17490202</v>
      </c>
      <c r="AG1902" s="1">
        <v>346208068.55711901</v>
      </c>
      <c r="AH1902" s="1">
        <v>1011258780</v>
      </c>
      <c r="AI1902" s="1">
        <v>365055498.26200801</v>
      </c>
      <c r="AJ1902" s="1">
        <v>346208068.55711901</v>
      </c>
      <c r="AK1902" s="1">
        <v>1642396336.3349299</v>
      </c>
      <c r="AL1902" s="1">
        <v>2221853539.9156499</v>
      </c>
      <c r="AM1902" s="1">
        <v>2101465589.9156499</v>
      </c>
      <c r="AN1902" s="1">
        <v>1988900876.35075</v>
      </c>
      <c r="AO1902" s="1">
        <v>1935929246.43786</v>
      </c>
      <c r="AP1902" s="1">
        <v>566952531.75869095</v>
      </c>
      <c r="AQ1902" s="1">
        <v>0</v>
      </c>
      <c r="AR1902" s="1">
        <v>0</v>
      </c>
      <c r="AS1902" s="1">
        <v>0</v>
      </c>
      <c r="AT1902" s="1">
        <v>0</v>
      </c>
      <c r="AU1902" s="1">
        <v>0</v>
      </c>
      <c r="AV1902" s="1">
        <v>2209348868.0936198</v>
      </c>
      <c r="AW1902" s="1">
        <v>2788806071.6743398</v>
      </c>
      <c r="AX1902" s="1">
        <v>2668418121.6743398</v>
      </c>
      <c r="AY1902" s="1">
        <v>2555853408.1094398</v>
      </c>
      <c r="AZ1902" s="1">
        <v>2502881778.1965499</v>
      </c>
      <c r="BA1902" s="1">
        <v>2502881778.1965499</v>
      </c>
      <c r="BB1902" s="1">
        <v>2221853539.9156499</v>
      </c>
      <c r="BC1902" s="1">
        <v>2101465589.9156499</v>
      </c>
      <c r="BD1902" s="1">
        <v>1988900876.35075</v>
      </c>
      <c r="BE1902" s="1">
        <v>1935929246.43786</v>
      </c>
      <c r="BF1902" s="1">
        <v>1935929246.43786</v>
      </c>
      <c r="BG1902" t="s">
        <v>39</v>
      </c>
    </row>
    <row r="1903" spans="1:59" x14ac:dyDescent="0.25">
      <c r="A1903">
        <v>2669</v>
      </c>
      <c r="B1903" t="s">
        <v>428</v>
      </c>
      <c r="C1903">
        <v>2018</v>
      </c>
      <c r="D1903" s="2">
        <v>65966</v>
      </c>
      <c r="E1903" s="7">
        <v>88124.85</v>
      </c>
      <c r="F1903" t="s">
        <v>43</v>
      </c>
      <c r="G1903" s="2">
        <v>117</v>
      </c>
      <c r="H1903" s="1">
        <v>2820010689</v>
      </c>
      <c r="I1903" s="1">
        <v>1292349000</v>
      </c>
      <c r="J1903" s="1">
        <v>137545000</v>
      </c>
      <c r="K1903" s="1">
        <v>559137000</v>
      </c>
      <c r="L1903" s="1">
        <v>14890000</v>
      </c>
      <c r="M1903" s="1">
        <v>169456336.334934</v>
      </c>
      <c r="N1903" s="1">
        <v>42144341.266596697</v>
      </c>
      <c r="O1903" s="1">
        <v>54588190.492095798</v>
      </c>
      <c r="P1903" s="1">
        <v>87216899.618733495</v>
      </c>
      <c r="Q1903" s="1">
        <v>25594600</v>
      </c>
      <c r="R1903" s="1">
        <v>22138752</v>
      </c>
      <c r="S1903" s="1">
        <v>39698</v>
      </c>
      <c r="T1903" s="1">
        <v>42.9375019543726</v>
      </c>
      <c r="U1903" s="1">
        <v>5.3003024219999997</v>
      </c>
      <c r="V1903" s="1">
        <v>25391980</v>
      </c>
      <c r="W1903" s="1">
        <v>22.439999999999898</v>
      </c>
      <c r="X1903" s="1">
        <v>0.98</v>
      </c>
      <c r="Y1903" s="1">
        <v>1131646730</v>
      </c>
      <c r="Z1903" s="1">
        <v>561385122.80722296</v>
      </c>
      <c r="AA1903" s="1">
        <v>346208068.55711901</v>
      </c>
      <c r="AB1903" s="1">
        <v>1011258780</v>
      </c>
      <c r="AC1903" s="1">
        <v>561385122.80722296</v>
      </c>
      <c r="AD1903" s="1">
        <v>346208068.55711901</v>
      </c>
      <c r="AE1903" s="1">
        <v>1011258780</v>
      </c>
      <c r="AF1903" s="1">
        <v>442287634.72451001</v>
      </c>
      <c r="AG1903" s="1">
        <v>346208068.55711901</v>
      </c>
      <c r="AH1903" s="1">
        <v>1011258780</v>
      </c>
      <c r="AI1903" s="1">
        <v>386241757.97970402</v>
      </c>
      <c r="AJ1903" s="1">
        <v>346208068.55711901</v>
      </c>
      <c r="AK1903" s="1">
        <v>1599350336.3349299</v>
      </c>
      <c r="AL1903" s="1">
        <v>2264001820.9830699</v>
      </c>
      <c r="AM1903" s="1">
        <v>2143613870.9830699</v>
      </c>
      <c r="AN1903" s="1">
        <v>2024516382.9003601</v>
      </c>
      <c r="AO1903" s="1">
        <v>1968470506.15555</v>
      </c>
      <c r="AP1903" s="1">
        <v>670759531.75869203</v>
      </c>
      <c r="AQ1903" s="1">
        <v>0</v>
      </c>
      <c r="AR1903" s="1">
        <v>0</v>
      </c>
      <c r="AS1903" s="1">
        <v>0</v>
      </c>
      <c r="AT1903" s="1">
        <v>0</v>
      </c>
      <c r="AU1903" s="1">
        <v>0</v>
      </c>
      <c r="AV1903" s="1">
        <v>2270109868.0936198</v>
      </c>
      <c r="AW1903" s="1">
        <v>2934761352.7417598</v>
      </c>
      <c r="AX1903" s="1">
        <v>2814373402.7417598</v>
      </c>
      <c r="AY1903" s="1">
        <v>2695275914.65905</v>
      </c>
      <c r="AZ1903" s="1">
        <v>2639230037.9142499</v>
      </c>
      <c r="BA1903" s="1">
        <v>2639230037.9142499</v>
      </c>
      <c r="BB1903" s="1">
        <v>2264001820.9830699</v>
      </c>
      <c r="BC1903" s="1">
        <v>2143613870.9830699</v>
      </c>
      <c r="BD1903" s="1">
        <v>2024516382.9003601</v>
      </c>
      <c r="BE1903" s="1">
        <v>1968470506.15555</v>
      </c>
      <c r="BF1903" s="1">
        <v>1968470506.15555</v>
      </c>
      <c r="BG1903" t="s">
        <v>39</v>
      </c>
    </row>
    <row r="1904" spans="1:59" x14ac:dyDescent="0.25">
      <c r="A1904">
        <v>2669</v>
      </c>
      <c r="B1904" t="s">
        <v>428</v>
      </c>
      <c r="C1904">
        <v>2019</v>
      </c>
      <c r="D1904" s="2">
        <v>65966</v>
      </c>
      <c r="E1904" s="7">
        <v>88124.85</v>
      </c>
      <c r="F1904" t="s">
        <v>43</v>
      </c>
      <c r="G1904" s="2">
        <v>117</v>
      </c>
      <c r="H1904" s="1">
        <v>2820010689</v>
      </c>
      <c r="I1904" s="1">
        <v>1271085000</v>
      </c>
      <c r="J1904" s="1">
        <v>139852000</v>
      </c>
      <c r="K1904" s="1">
        <v>546592000</v>
      </c>
      <c r="L1904" s="1">
        <v>14249000</v>
      </c>
      <c r="M1904" s="1">
        <v>169456336.334934</v>
      </c>
      <c r="N1904" s="1">
        <v>42144341.266596697</v>
      </c>
      <c r="O1904" s="1">
        <v>54588190.492095798</v>
      </c>
      <c r="P1904" s="1">
        <v>87216899.618733495</v>
      </c>
      <c r="Q1904" s="1">
        <v>25594600</v>
      </c>
      <c r="R1904" s="1">
        <v>22138752</v>
      </c>
      <c r="S1904" s="1">
        <v>39698</v>
      </c>
      <c r="T1904" s="1">
        <v>41.842833434320397</v>
      </c>
      <c r="U1904" s="1">
        <v>9.1330225548019506</v>
      </c>
      <c r="V1904" s="1">
        <v>25391980</v>
      </c>
      <c r="W1904" s="1">
        <v>22.439999999999898</v>
      </c>
      <c r="X1904" s="1">
        <v>0.98</v>
      </c>
      <c r="Y1904" s="1">
        <v>1131646730</v>
      </c>
      <c r="Z1904" s="1">
        <v>487889678.98116899</v>
      </c>
      <c r="AA1904" s="1">
        <v>346208068.55711901</v>
      </c>
      <c r="AB1904" s="1">
        <v>1011258780</v>
      </c>
      <c r="AC1904" s="1">
        <v>487889678.98116899</v>
      </c>
      <c r="AD1904" s="1">
        <v>346208068.55711901</v>
      </c>
      <c r="AE1904" s="1">
        <v>1011258780</v>
      </c>
      <c r="AF1904" s="1">
        <v>384384201.426696</v>
      </c>
      <c r="AG1904" s="1">
        <v>346208068.55711901</v>
      </c>
      <c r="AH1904" s="1">
        <v>1011258780</v>
      </c>
      <c r="AI1904" s="1">
        <v>335675741.401061</v>
      </c>
      <c r="AJ1904" s="1">
        <v>346208068.55711901</v>
      </c>
      <c r="AK1904" s="1">
        <v>1580393336.3349299</v>
      </c>
      <c r="AL1904" s="1">
        <v>2192813377.1570201</v>
      </c>
      <c r="AM1904" s="1">
        <v>2072425427.1570201</v>
      </c>
      <c r="AN1904" s="1">
        <v>1968919949.60254</v>
      </c>
      <c r="AO1904" s="1">
        <v>1920211489.57691</v>
      </c>
      <c r="AP1904" s="1">
        <v>657573531.75869203</v>
      </c>
      <c r="AQ1904" s="1">
        <v>0</v>
      </c>
      <c r="AR1904" s="1">
        <v>0</v>
      </c>
      <c r="AS1904" s="1">
        <v>0</v>
      </c>
      <c r="AT1904" s="1">
        <v>0</v>
      </c>
      <c r="AU1904" s="1">
        <v>0</v>
      </c>
      <c r="AV1904" s="1">
        <v>2237966868.0936198</v>
      </c>
      <c r="AW1904" s="1">
        <v>2850386908.91571</v>
      </c>
      <c r="AX1904" s="1">
        <v>2729998958.91571</v>
      </c>
      <c r="AY1904" s="1">
        <v>2626493481.3612399</v>
      </c>
      <c r="AZ1904" s="1">
        <v>2577785021.3355999</v>
      </c>
      <c r="BA1904" s="1">
        <v>2577785021.3355999</v>
      </c>
      <c r="BB1904" s="1">
        <v>2192813377.1570201</v>
      </c>
      <c r="BC1904" s="1">
        <v>2072425427.1570201</v>
      </c>
      <c r="BD1904" s="1">
        <v>1968919949.60254</v>
      </c>
      <c r="BE1904" s="1">
        <v>1920211489.57691</v>
      </c>
      <c r="BF1904" s="1">
        <v>1920211489.57691</v>
      </c>
      <c r="BG1904" t="s">
        <v>39</v>
      </c>
    </row>
    <row r="1905" spans="1:59" x14ac:dyDescent="0.25">
      <c r="A1905">
        <v>2669</v>
      </c>
      <c r="B1905" t="s">
        <v>428</v>
      </c>
      <c r="C1905">
        <v>2020</v>
      </c>
      <c r="D1905" s="2">
        <v>65384</v>
      </c>
      <c r="E1905" s="7">
        <v>88124.85</v>
      </c>
      <c r="F1905" t="s">
        <v>43</v>
      </c>
      <c r="G1905" s="2">
        <v>117</v>
      </c>
      <c r="H1905" s="1">
        <v>2795156379</v>
      </c>
      <c r="I1905" s="1">
        <v>1358300000</v>
      </c>
      <c r="J1905" s="1">
        <v>261629000</v>
      </c>
      <c r="K1905" s="1">
        <v>544454000</v>
      </c>
      <c r="L1905" s="1">
        <v>13937000</v>
      </c>
      <c r="M1905" s="1">
        <v>169456336.334934</v>
      </c>
      <c r="N1905" s="1">
        <v>42144341.266596697</v>
      </c>
      <c r="O1905" s="1">
        <v>54588190.492095798</v>
      </c>
      <c r="P1905" s="1">
        <v>87216899.618733495</v>
      </c>
      <c r="Q1905" s="1">
        <v>25594600</v>
      </c>
      <c r="R1905" s="1">
        <v>22138752</v>
      </c>
      <c r="S1905" s="1">
        <v>39698</v>
      </c>
      <c r="T1905" s="1">
        <v>42.725585398007603</v>
      </c>
      <c r="U1905" s="1">
        <v>3.4463102690010499</v>
      </c>
      <c r="V1905" s="1">
        <v>25391980</v>
      </c>
      <c r="W1905" s="1">
        <v>22.439999999999898</v>
      </c>
      <c r="X1905" s="1">
        <v>0.98</v>
      </c>
      <c r="Y1905" s="1">
        <v>1121662520</v>
      </c>
      <c r="Z1905" s="1">
        <v>585877827.41672003</v>
      </c>
      <c r="AA1905" s="1">
        <v>346208068.55711901</v>
      </c>
      <c r="AB1905" s="1">
        <v>1002336720</v>
      </c>
      <c r="AC1905" s="1">
        <v>585877827.41672003</v>
      </c>
      <c r="AD1905" s="1">
        <v>346208068.55711901</v>
      </c>
      <c r="AE1905" s="1">
        <v>1002336720</v>
      </c>
      <c r="AF1905" s="1">
        <v>461584228.00715798</v>
      </c>
      <c r="AG1905" s="1">
        <v>346208068.55711901</v>
      </c>
      <c r="AH1905" s="1">
        <v>1002336720</v>
      </c>
      <c r="AI1905" s="1">
        <v>403093122.40265799</v>
      </c>
      <c r="AJ1905" s="1">
        <v>346208068.55711901</v>
      </c>
      <c r="AK1905" s="1">
        <v>1789385336.3349299</v>
      </c>
      <c r="AL1905" s="1">
        <v>2402594315.5925698</v>
      </c>
      <c r="AM1905" s="1">
        <v>2283268515.5925698</v>
      </c>
      <c r="AN1905" s="1">
        <v>2158974916.1830101</v>
      </c>
      <c r="AO1905" s="1">
        <v>2100483810.57851</v>
      </c>
      <c r="AP1905" s="1">
        <v>655123531.75869203</v>
      </c>
      <c r="AQ1905" s="1">
        <v>0</v>
      </c>
      <c r="AR1905" s="1">
        <v>0</v>
      </c>
      <c r="AS1905" s="1">
        <v>0</v>
      </c>
      <c r="AT1905" s="1">
        <v>0</v>
      </c>
      <c r="AU1905" s="1">
        <v>0</v>
      </c>
      <c r="AV1905" s="1">
        <v>2444508868.0936198</v>
      </c>
      <c r="AW1905" s="1">
        <v>3057717847.3512602</v>
      </c>
      <c r="AX1905" s="1">
        <v>2938392047.3512602</v>
      </c>
      <c r="AY1905" s="1">
        <v>2814098447.9417</v>
      </c>
      <c r="AZ1905" s="1">
        <v>2755607342.3372002</v>
      </c>
      <c r="BA1905" s="1">
        <v>2755607342.3372002</v>
      </c>
      <c r="BB1905" s="1">
        <v>2402594315.5925698</v>
      </c>
      <c r="BC1905" s="1">
        <v>2283268515.5925698</v>
      </c>
      <c r="BD1905" s="1">
        <v>2158974916.1830101</v>
      </c>
      <c r="BE1905" s="1">
        <v>2100483810.57851</v>
      </c>
      <c r="BF1905" s="1">
        <v>2100483810.57851</v>
      </c>
      <c r="BG1905" t="s">
        <v>39</v>
      </c>
    </row>
    <row r="1906" spans="1:59" x14ac:dyDescent="0.25">
      <c r="A1906">
        <v>2669</v>
      </c>
      <c r="B1906" t="s">
        <v>428</v>
      </c>
      <c r="C1906">
        <v>2021</v>
      </c>
      <c r="D1906" s="2">
        <v>65384</v>
      </c>
      <c r="E1906" s="7">
        <v>88124.85</v>
      </c>
      <c r="F1906" t="s">
        <v>43</v>
      </c>
      <c r="G1906" s="2">
        <v>117</v>
      </c>
      <c r="H1906" s="1">
        <v>2795156379</v>
      </c>
      <c r="I1906" s="1">
        <v>1265607000</v>
      </c>
      <c r="J1906" s="1">
        <v>136515000</v>
      </c>
      <c r="K1906" s="1">
        <v>555844000</v>
      </c>
      <c r="L1906" s="1">
        <v>13754000</v>
      </c>
      <c r="M1906" s="1">
        <v>169456336.334934</v>
      </c>
      <c r="N1906" s="1">
        <v>42144341.266596697</v>
      </c>
      <c r="O1906" s="1">
        <v>54588190.492095798</v>
      </c>
      <c r="P1906" s="1">
        <v>87216899.618733495</v>
      </c>
      <c r="Q1906" s="1">
        <v>25594600</v>
      </c>
      <c r="R1906" s="1">
        <v>22138752</v>
      </c>
      <c r="S1906" s="1">
        <v>39698</v>
      </c>
      <c r="T1906" s="1">
        <v>42.149872348368</v>
      </c>
      <c r="U1906" s="1">
        <v>6.5400523644155504</v>
      </c>
      <c r="V1906" s="1">
        <v>25391980</v>
      </c>
      <c r="W1906" s="1">
        <v>22.439999999999898</v>
      </c>
      <c r="X1906" s="1">
        <v>0.98</v>
      </c>
      <c r="Y1906" s="1">
        <v>1121662520</v>
      </c>
      <c r="Z1906" s="1">
        <v>531145340.59952301</v>
      </c>
      <c r="AA1906" s="1">
        <v>346208068.55711901</v>
      </c>
      <c r="AB1906" s="1">
        <v>1002336720</v>
      </c>
      <c r="AC1906" s="1">
        <v>531145340.59952301</v>
      </c>
      <c r="AD1906" s="1">
        <v>346208068.55711901</v>
      </c>
      <c r="AE1906" s="1">
        <v>1002336720</v>
      </c>
      <c r="AF1906" s="1">
        <v>418463202.61211699</v>
      </c>
      <c r="AG1906" s="1">
        <v>346208068.55711901</v>
      </c>
      <c r="AH1906" s="1">
        <v>1002336720</v>
      </c>
      <c r="AI1906" s="1">
        <v>365436314.14745498</v>
      </c>
      <c r="AJ1906" s="1">
        <v>346208068.55711901</v>
      </c>
      <c r="AK1906" s="1">
        <v>1571578336.3349299</v>
      </c>
      <c r="AL1906" s="1">
        <v>2222747828.7753701</v>
      </c>
      <c r="AM1906" s="1">
        <v>2103422028.7753699</v>
      </c>
      <c r="AN1906" s="1">
        <v>1990739890.7879701</v>
      </c>
      <c r="AO1906" s="1">
        <v>1937713002.3232999</v>
      </c>
      <c r="AP1906" s="1">
        <v>666330531.75869203</v>
      </c>
      <c r="AQ1906" s="1">
        <v>0</v>
      </c>
      <c r="AR1906" s="1">
        <v>0</v>
      </c>
      <c r="AS1906" s="1">
        <v>0</v>
      </c>
      <c r="AT1906" s="1">
        <v>0</v>
      </c>
      <c r="AU1906" s="1">
        <v>0</v>
      </c>
      <c r="AV1906" s="1">
        <v>2237908868.0936198</v>
      </c>
      <c r="AW1906" s="1">
        <v>2889078360.53406</v>
      </c>
      <c r="AX1906" s="1">
        <v>2769752560.53406</v>
      </c>
      <c r="AY1906" s="1">
        <v>2657070422.5466599</v>
      </c>
      <c r="AZ1906" s="1">
        <v>2604043534.0819998</v>
      </c>
      <c r="BA1906" s="1">
        <v>2604043534.0819998</v>
      </c>
      <c r="BB1906" s="1">
        <v>2222747828.7753701</v>
      </c>
      <c r="BC1906" s="1">
        <v>2103422028.7753699</v>
      </c>
      <c r="BD1906" s="1">
        <v>1990739890.7879701</v>
      </c>
      <c r="BE1906" s="1">
        <v>1937713002.3232999</v>
      </c>
      <c r="BF1906" s="1">
        <v>1937713002.3232999</v>
      </c>
      <c r="BG1906" t="s">
        <v>39</v>
      </c>
    </row>
    <row r="1907" spans="1:59" x14ac:dyDescent="0.25">
      <c r="A1907">
        <v>2679</v>
      </c>
      <c r="B1907" t="s">
        <v>429</v>
      </c>
      <c r="C1907">
        <v>2017</v>
      </c>
      <c r="D1907" s="2">
        <v>22462</v>
      </c>
      <c r="E1907" s="7">
        <v>54438.39</v>
      </c>
      <c r="F1907" t="s">
        <v>59</v>
      </c>
      <c r="G1907" s="2">
        <v>189</v>
      </c>
      <c r="H1907" s="1">
        <v>5625285378</v>
      </c>
      <c r="I1907" s="1">
        <v>815184705.20000005</v>
      </c>
      <c r="J1907" s="1">
        <v>0</v>
      </c>
      <c r="K1907" s="1">
        <v>4245248739.68999</v>
      </c>
      <c r="L1907" s="1">
        <v>0</v>
      </c>
      <c r="M1907" s="1">
        <v>339981075</v>
      </c>
      <c r="N1907" s="1">
        <v>113024677.90000001</v>
      </c>
      <c r="O1907" s="1">
        <v>33224717.312872201</v>
      </c>
      <c r="P1907" s="1">
        <v>62546400</v>
      </c>
      <c r="Q1907" s="1">
        <v>7008536</v>
      </c>
      <c r="R1907" s="1">
        <v>18172895</v>
      </c>
      <c r="S1907" s="1">
        <v>218876</v>
      </c>
      <c r="T1907" s="1">
        <v>59.223217587327099</v>
      </c>
      <c r="U1907" s="1">
        <v>1.66562027553225</v>
      </c>
      <c r="V1907" s="1">
        <v>507124</v>
      </c>
      <c r="W1907" s="1">
        <v>51.61</v>
      </c>
      <c r="X1907" s="1">
        <v>0.87</v>
      </c>
      <c r="Y1907" s="1">
        <v>385335610</v>
      </c>
      <c r="Z1907" s="1">
        <v>311656440.68222302</v>
      </c>
      <c r="AA1907" s="1">
        <v>16227055.1768</v>
      </c>
      <c r="AB1907" s="1">
        <v>344342460</v>
      </c>
      <c r="AC1907" s="1">
        <v>311656440.68222302</v>
      </c>
      <c r="AD1907" s="1">
        <v>16227055.1768</v>
      </c>
      <c r="AE1907" s="1">
        <v>344342460</v>
      </c>
      <c r="AF1907" s="1">
        <v>247089230.46342</v>
      </c>
      <c r="AG1907" s="1">
        <v>14117538.003815999</v>
      </c>
      <c r="AH1907" s="1">
        <v>344342460</v>
      </c>
      <c r="AI1907" s="1">
        <v>216704660.94868901</v>
      </c>
      <c r="AJ1907" s="1">
        <v>14117538.003815999</v>
      </c>
      <c r="AK1907" s="1">
        <v>1155165780.2</v>
      </c>
      <c r="AL1907" s="1">
        <v>775765505.85902297</v>
      </c>
      <c r="AM1907" s="1">
        <v>734772355.85902297</v>
      </c>
      <c r="AN1907" s="1">
        <v>668095628.46723604</v>
      </c>
      <c r="AO1907" s="1">
        <v>637711058.95250499</v>
      </c>
      <c r="AP1907" s="1">
        <v>4391498134.9028597</v>
      </c>
      <c r="AQ1907" s="1">
        <v>0</v>
      </c>
      <c r="AR1907" s="1">
        <v>0</v>
      </c>
      <c r="AS1907" s="1">
        <v>0</v>
      </c>
      <c r="AT1907" s="1">
        <v>0</v>
      </c>
      <c r="AU1907" s="1">
        <v>0</v>
      </c>
      <c r="AV1907" s="1">
        <v>5546663915.1028605</v>
      </c>
      <c r="AW1907" s="1">
        <v>5167263640.7618799</v>
      </c>
      <c r="AX1907" s="1">
        <v>5126270490.7618799</v>
      </c>
      <c r="AY1907" s="1">
        <v>5059593763.3700895</v>
      </c>
      <c r="AZ1907" s="1">
        <v>5029209193.85536</v>
      </c>
      <c r="BA1907" s="1">
        <v>5029209193.85536</v>
      </c>
      <c r="BB1907" s="1">
        <v>775765505.85902297</v>
      </c>
      <c r="BC1907" s="1">
        <v>734772355.85902297</v>
      </c>
      <c r="BD1907" s="1">
        <v>668095628.46723604</v>
      </c>
      <c r="BE1907" s="1">
        <v>637711058.95250499</v>
      </c>
      <c r="BF1907" s="1">
        <v>637711058.95250499</v>
      </c>
      <c r="BG1907" t="s">
        <v>39</v>
      </c>
    </row>
    <row r="1908" spans="1:59" x14ac:dyDescent="0.25">
      <c r="A1908">
        <v>2679</v>
      </c>
      <c r="B1908" t="s">
        <v>429</v>
      </c>
      <c r="C1908">
        <v>2018</v>
      </c>
      <c r="D1908" s="2">
        <v>22863</v>
      </c>
      <c r="E1908" s="7">
        <v>54438.39</v>
      </c>
      <c r="F1908" t="s">
        <v>59</v>
      </c>
      <c r="G1908" s="2">
        <v>189</v>
      </c>
      <c r="H1908" s="1">
        <v>5652948363</v>
      </c>
      <c r="I1908" s="1">
        <v>798009099</v>
      </c>
      <c r="J1908" s="1">
        <v>0</v>
      </c>
      <c r="K1908" s="1">
        <v>4046091867</v>
      </c>
      <c r="L1908" s="1">
        <v>0</v>
      </c>
      <c r="M1908" s="1">
        <v>339981075</v>
      </c>
      <c r="N1908" s="1">
        <v>113024677.90000001</v>
      </c>
      <c r="O1908" s="1">
        <v>33224717.312872201</v>
      </c>
      <c r="P1908" s="1">
        <v>62546400</v>
      </c>
      <c r="Q1908" s="1">
        <v>7008536</v>
      </c>
      <c r="R1908" s="1">
        <v>18172895</v>
      </c>
      <c r="S1908" s="1">
        <v>218876</v>
      </c>
      <c r="T1908" s="1">
        <v>60.269896647701401</v>
      </c>
      <c r="U1908" s="1">
        <v>1.21316896722069</v>
      </c>
      <c r="V1908" s="1">
        <v>507124</v>
      </c>
      <c r="W1908" s="1">
        <v>51.61</v>
      </c>
      <c r="X1908" s="1">
        <v>0.87</v>
      </c>
      <c r="Y1908" s="1">
        <v>392214765</v>
      </c>
      <c r="Z1908" s="1">
        <v>319773764.13984299</v>
      </c>
      <c r="AA1908" s="1">
        <v>16227055.1768</v>
      </c>
      <c r="AB1908" s="1">
        <v>350489790</v>
      </c>
      <c r="AC1908" s="1">
        <v>319773764.13984299</v>
      </c>
      <c r="AD1908" s="1">
        <v>16227055.1768</v>
      </c>
      <c r="AE1908" s="1">
        <v>350489790</v>
      </c>
      <c r="AF1908" s="1">
        <v>253524852.978313</v>
      </c>
      <c r="AG1908" s="1">
        <v>14117538.003815999</v>
      </c>
      <c r="AH1908" s="1">
        <v>350489790</v>
      </c>
      <c r="AI1908" s="1">
        <v>222348894.78465199</v>
      </c>
      <c r="AJ1908" s="1">
        <v>14117538.003815999</v>
      </c>
      <c r="AK1908" s="1">
        <v>1137990174</v>
      </c>
      <c r="AL1908" s="1">
        <v>790761984.316643</v>
      </c>
      <c r="AM1908" s="1">
        <v>749037009.316643</v>
      </c>
      <c r="AN1908" s="1">
        <v>680678580.98212898</v>
      </c>
      <c r="AO1908" s="1">
        <v>649502622.788468</v>
      </c>
      <c r="AP1908" s="1">
        <v>4192341262.2128701</v>
      </c>
      <c r="AQ1908" s="1">
        <v>0</v>
      </c>
      <c r="AR1908" s="1">
        <v>0</v>
      </c>
      <c r="AS1908" s="1">
        <v>0</v>
      </c>
      <c r="AT1908" s="1">
        <v>0</v>
      </c>
      <c r="AU1908" s="1">
        <v>0</v>
      </c>
      <c r="AV1908" s="1">
        <v>5330331436.2128696</v>
      </c>
      <c r="AW1908" s="1">
        <v>4983103246.5295095</v>
      </c>
      <c r="AX1908" s="1">
        <v>4941378271.5295095</v>
      </c>
      <c r="AY1908" s="1">
        <v>4873019843.1949997</v>
      </c>
      <c r="AZ1908" s="1">
        <v>4841843885.0013399</v>
      </c>
      <c r="BA1908" s="1">
        <v>4841843885.0013399</v>
      </c>
      <c r="BB1908" s="1">
        <v>790761984.316643</v>
      </c>
      <c r="BC1908" s="1">
        <v>749037009.316643</v>
      </c>
      <c r="BD1908" s="1">
        <v>680678580.98212898</v>
      </c>
      <c r="BE1908" s="1">
        <v>649502622.788468</v>
      </c>
      <c r="BF1908" s="1">
        <v>649502622.788468</v>
      </c>
      <c r="BG1908" t="s">
        <v>39</v>
      </c>
    </row>
    <row r="1909" spans="1:59" x14ac:dyDescent="0.25">
      <c r="A1909">
        <v>2679</v>
      </c>
      <c r="B1909" t="s">
        <v>429</v>
      </c>
      <c r="C1909">
        <v>2019</v>
      </c>
      <c r="D1909" s="2">
        <v>22113</v>
      </c>
      <c r="E1909" s="7">
        <v>54438.39</v>
      </c>
      <c r="F1909" t="s">
        <v>59</v>
      </c>
      <c r="G1909" s="2">
        <v>189</v>
      </c>
      <c r="H1909" s="1">
        <v>5601209613</v>
      </c>
      <c r="I1909" s="1">
        <v>767714731.52999997</v>
      </c>
      <c r="J1909" s="1">
        <v>0</v>
      </c>
      <c r="K1909" s="1">
        <v>4102913764.3799901</v>
      </c>
      <c r="L1909" s="1">
        <v>0</v>
      </c>
      <c r="M1909" s="1">
        <v>339981075</v>
      </c>
      <c r="N1909" s="1">
        <v>113024677.90000001</v>
      </c>
      <c r="O1909" s="1">
        <v>33224717.312872201</v>
      </c>
      <c r="P1909" s="1">
        <v>62546400</v>
      </c>
      <c r="Q1909" s="1">
        <v>7008536</v>
      </c>
      <c r="R1909" s="1">
        <v>18172895</v>
      </c>
      <c r="S1909" s="1">
        <v>218876</v>
      </c>
      <c r="T1909" s="1">
        <v>60.231864593249298</v>
      </c>
      <c r="U1909" s="1">
        <v>2.88587920064889</v>
      </c>
      <c r="V1909" s="1">
        <v>507124</v>
      </c>
      <c r="W1909" s="1">
        <v>51.61</v>
      </c>
      <c r="X1909" s="1">
        <v>0.87</v>
      </c>
      <c r="Y1909" s="1">
        <v>379348515</v>
      </c>
      <c r="Z1909" s="1">
        <v>310510628.12884599</v>
      </c>
      <c r="AA1909" s="1">
        <v>16227055.1768</v>
      </c>
      <c r="AB1909" s="1">
        <v>338992290</v>
      </c>
      <c r="AC1909" s="1">
        <v>310510628.12884599</v>
      </c>
      <c r="AD1909" s="1">
        <v>16227055.1768</v>
      </c>
      <c r="AE1909" s="1">
        <v>338992290</v>
      </c>
      <c r="AF1909" s="1">
        <v>246180800.84313199</v>
      </c>
      <c r="AG1909" s="1">
        <v>14117538.003815999</v>
      </c>
      <c r="AH1909" s="1">
        <v>338992290</v>
      </c>
      <c r="AI1909" s="1">
        <v>215907940.94397199</v>
      </c>
      <c r="AJ1909" s="1">
        <v>14117538.003815999</v>
      </c>
      <c r="AK1909" s="1">
        <v>1107695806.53</v>
      </c>
      <c r="AL1909" s="1">
        <v>768632598.30564594</v>
      </c>
      <c r="AM1909" s="1">
        <v>728276373.30564594</v>
      </c>
      <c r="AN1909" s="1">
        <v>661837028.84694803</v>
      </c>
      <c r="AO1909" s="1">
        <v>631564168.947788</v>
      </c>
      <c r="AP1909" s="1">
        <v>4249163159.5928602</v>
      </c>
      <c r="AQ1909" s="1">
        <v>0</v>
      </c>
      <c r="AR1909" s="1">
        <v>0</v>
      </c>
      <c r="AS1909" s="1">
        <v>0</v>
      </c>
      <c r="AT1909" s="1">
        <v>0</v>
      </c>
      <c r="AU1909" s="1">
        <v>0</v>
      </c>
      <c r="AV1909" s="1">
        <v>5356858966.12286</v>
      </c>
      <c r="AW1909" s="1">
        <v>5017795757.8985004</v>
      </c>
      <c r="AX1909" s="1">
        <v>4977439532.8985004</v>
      </c>
      <c r="AY1909" s="1">
        <v>4911000188.4398098</v>
      </c>
      <c r="AZ1909" s="1">
        <v>4880727328.5406504</v>
      </c>
      <c r="BA1909" s="1">
        <v>4880727328.5406504</v>
      </c>
      <c r="BB1909" s="1">
        <v>768632598.30564594</v>
      </c>
      <c r="BC1909" s="1">
        <v>728276373.30564594</v>
      </c>
      <c r="BD1909" s="1">
        <v>661837028.84694803</v>
      </c>
      <c r="BE1909" s="1">
        <v>631564168.947788</v>
      </c>
      <c r="BF1909" s="1">
        <v>631564168.947788</v>
      </c>
      <c r="BG1909" t="s">
        <v>39</v>
      </c>
    </row>
    <row r="1910" spans="1:59" x14ac:dyDescent="0.25">
      <c r="A1910">
        <v>2679</v>
      </c>
      <c r="B1910" t="s">
        <v>429</v>
      </c>
      <c r="C1910">
        <v>2020</v>
      </c>
      <c r="D1910" s="2">
        <v>20965</v>
      </c>
      <c r="E1910" s="7">
        <v>54438.39</v>
      </c>
      <c r="F1910" t="s">
        <v>59</v>
      </c>
      <c r="G1910" s="2">
        <v>189</v>
      </c>
      <c r="H1910" s="1">
        <v>5522014833</v>
      </c>
      <c r="I1910" s="1">
        <v>845257494</v>
      </c>
      <c r="J1910" s="1">
        <v>0</v>
      </c>
      <c r="K1910" s="1">
        <v>4325997876</v>
      </c>
      <c r="L1910" s="1">
        <v>6517020</v>
      </c>
      <c r="M1910" s="1">
        <v>339981075</v>
      </c>
      <c r="N1910" s="1">
        <v>113024677.90000001</v>
      </c>
      <c r="O1910" s="1">
        <v>33224717.312872201</v>
      </c>
      <c r="P1910" s="1">
        <v>62546400</v>
      </c>
      <c r="Q1910" s="1">
        <v>7008536</v>
      </c>
      <c r="R1910" s="1">
        <v>18172895</v>
      </c>
      <c r="S1910" s="1">
        <v>218876</v>
      </c>
      <c r="T1910" s="1">
        <v>59.897081649999997</v>
      </c>
      <c r="U1910" s="1">
        <v>1.5377783710728401</v>
      </c>
      <c r="V1910" s="1">
        <v>507124</v>
      </c>
      <c r="W1910" s="1">
        <v>51.61</v>
      </c>
      <c r="X1910" s="1">
        <v>0.87</v>
      </c>
      <c r="Y1910" s="1">
        <v>359654575</v>
      </c>
      <c r="Z1910" s="1">
        <v>315997428.49025601</v>
      </c>
      <c r="AA1910" s="1">
        <v>16227055.1768</v>
      </c>
      <c r="AB1910" s="1">
        <v>321393450</v>
      </c>
      <c r="AC1910" s="1">
        <v>315997428.49025601</v>
      </c>
      <c r="AD1910" s="1">
        <v>16227055.1768</v>
      </c>
      <c r="AE1910" s="1">
        <v>321393450</v>
      </c>
      <c r="AF1910" s="1">
        <v>250530877.08747101</v>
      </c>
      <c r="AG1910" s="1">
        <v>14117538.003815999</v>
      </c>
      <c r="AH1910" s="1">
        <v>321393450</v>
      </c>
      <c r="AI1910" s="1">
        <v>219723088.19204301</v>
      </c>
      <c r="AJ1910" s="1">
        <v>14117538.003815999</v>
      </c>
      <c r="AK1910" s="1">
        <v>1185238569</v>
      </c>
      <c r="AL1910" s="1">
        <v>754425458.66705596</v>
      </c>
      <c r="AM1910" s="1">
        <v>716164333.66705596</v>
      </c>
      <c r="AN1910" s="1">
        <v>648588265.09128702</v>
      </c>
      <c r="AO1910" s="1">
        <v>617780476.19585896</v>
      </c>
      <c r="AP1910" s="1">
        <v>4478764291.2128696</v>
      </c>
      <c r="AQ1910" s="1">
        <v>0</v>
      </c>
      <c r="AR1910" s="1">
        <v>0</v>
      </c>
      <c r="AS1910" s="1">
        <v>0</v>
      </c>
      <c r="AT1910" s="1">
        <v>0</v>
      </c>
      <c r="AU1910" s="1">
        <v>0</v>
      </c>
      <c r="AV1910" s="1">
        <v>5664002860.2128696</v>
      </c>
      <c r="AW1910" s="1">
        <v>5233189749.87992</v>
      </c>
      <c r="AX1910" s="1">
        <v>5194928624.87992</v>
      </c>
      <c r="AY1910" s="1">
        <v>5127352556.3041496</v>
      </c>
      <c r="AZ1910" s="1">
        <v>5096544767.4087296</v>
      </c>
      <c r="BA1910" s="1">
        <v>5096544767.4087296</v>
      </c>
      <c r="BB1910" s="1">
        <v>754425458.66705596</v>
      </c>
      <c r="BC1910" s="1">
        <v>716164333.66705596</v>
      </c>
      <c r="BD1910" s="1">
        <v>648588265.09128702</v>
      </c>
      <c r="BE1910" s="1">
        <v>617780476.19585896</v>
      </c>
      <c r="BF1910" s="1">
        <v>617780476.19585896</v>
      </c>
      <c r="BG1910" t="s">
        <v>39</v>
      </c>
    </row>
    <row r="1911" spans="1:59" x14ac:dyDescent="0.25">
      <c r="A1911">
        <v>2679</v>
      </c>
      <c r="B1911" t="s">
        <v>429</v>
      </c>
      <c r="C1911">
        <v>2021</v>
      </c>
      <c r="D1911" s="2">
        <v>20965</v>
      </c>
      <c r="E1911" s="7">
        <v>54438.39</v>
      </c>
      <c r="F1911" t="s">
        <v>59</v>
      </c>
      <c r="G1911" s="2">
        <v>189</v>
      </c>
      <c r="H1911" s="1">
        <v>5522014833</v>
      </c>
      <c r="I1911" s="1">
        <v>869370468</v>
      </c>
      <c r="J1911" s="1">
        <v>0</v>
      </c>
      <c r="K1911" s="1">
        <v>3426323265</v>
      </c>
      <c r="L1911" s="1">
        <v>1226503164</v>
      </c>
      <c r="M1911" s="1">
        <v>339981075</v>
      </c>
      <c r="N1911" s="1">
        <v>113024677.90000001</v>
      </c>
      <c r="O1911" s="1">
        <v>33224717.312872201</v>
      </c>
      <c r="P1911" s="1">
        <v>62546400</v>
      </c>
      <c r="Q1911" s="1">
        <v>7008536</v>
      </c>
      <c r="R1911" s="1">
        <v>18172895</v>
      </c>
      <c r="S1911" s="1">
        <v>218876</v>
      </c>
      <c r="T1911" s="1">
        <v>63.042960900378397</v>
      </c>
      <c r="U1911" s="1">
        <v>1.61993164033791</v>
      </c>
      <c r="V1911" s="1">
        <v>507124</v>
      </c>
      <c r="W1911" s="1">
        <v>51.61</v>
      </c>
      <c r="X1911" s="1">
        <v>0.87</v>
      </c>
      <c r="Y1911" s="1">
        <v>359654575</v>
      </c>
      <c r="Z1911" s="1">
        <v>332586549.28567398</v>
      </c>
      <c r="AA1911" s="1">
        <v>16227055.1768</v>
      </c>
      <c r="AB1911" s="1">
        <v>321393450</v>
      </c>
      <c r="AC1911" s="1">
        <v>332586549.28567398</v>
      </c>
      <c r="AD1911" s="1">
        <v>16227055.1768</v>
      </c>
      <c r="AE1911" s="1">
        <v>321393450</v>
      </c>
      <c r="AF1911" s="1">
        <v>263683158.113437</v>
      </c>
      <c r="AG1911" s="1">
        <v>14117538.003815999</v>
      </c>
      <c r="AH1911" s="1">
        <v>321393450</v>
      </c>
      <c r="AI1911" s="1">
        <v>231258032.85591301</v>
      </c>
      <c r="AJ1911" s="1">
        <v>14117538.003815999</v>
      </c>
      <c r="AK1911" s="1">
        <v>1209351543</v>
      </c>
      <c r="AL1911" s="1">
        <v>771014579.46247399</v>
      </c>
      <c r="AM1911" s="1">
        <v>732753454.46247399</v>
      </c>
      <c r="AN1911" s="1">
        <v>661740546.11725295</v>
      </c>
      <c r="AO1911" s="1">
        <v>629315420.85972905</v>
      </c>
      <c r="AP1911" s="1">
        <v>4799075824.2128696</v>
      </c>
      <c r="AQ1911" s="1">
        <v>0</v>
      </c>
      <c r="AR1911" s="1">
        <v>0</v>
      </c>
      <c r="AS1911" s="1">
        <v>0</v>
      </c>
      <c r="AT1911" s="1">
        <v>0</v>
      </c>
      <c r="AU1911" s="1">
        <v>0</v>
      </c>
      <c r="AV1911" s="1">
        <v>6008427367.2128696</v>
      </c>
      <c r="AW1911" s="1">
        <v>5570090403.6753397</v>
      </c>
      <c r="AX1911" s="1">
        <v>5531829278.6753397</v>
      </c>
      <c r="AY1911" s="1">
        <v>5460816370.3301201</v>
      </c>
      <c r="AZ1911" s="1">
        <v>5428391245.0726004</v>
      </c>
      <c r="BA1911" s="1">
        <v>5428391245.0726004</v>
      </c>
      <c r="BB1911" s="1">
        <v>771014579.46247399</v>
      </c>
      <c r="BC1911" s="1">
        <v>732753454.46247399</v>
      </c>
      <c r="BD1911" s="1">
        <v>661740546.11725295</v>
      </c>
      <c r="BE1911" s="1">
        <v>629315420.85972905</v>
      </c>
      <c r="BF1911" s="1">
        <v>629315420.85972905</v>
      </c>
      <c r="BG1911" t="s">
        <v>39</v>
      </c>
    </row>
    <row r="1912" spans="1:59" x14ac:dyDescent="0.25">
      <c r="A1912">
        <v>2683</v>
      </c>
      <c r="B1912" t="s">
        <v>430</v>
      </c>
      <c r="C1912">
        <v>2017</v>
      </c>
      <c r="D1912" s="2">
        <v>53173</v>
      </c>
      <c r="E1912" s="7">
        <v>71967.75</v>
      </c>
      <c r="F1912" t="s">
        <v>51</v>
      </c>
      <c r="G1912" s="2">
        <v>234</v>
      </c>
      <c r="H1912" s="1">
        <v>4541505930</v>
      </c>
      <c r="I1912" s="1">
        <v>1715023662</v>
      </c>
      <c r="J1912" s="1">
        <v>435239.5</v>
      </c>
      <c r="K1912" s="1">
        <v>897653423.39999998</v>
      </c>
      <c r="L1912" s="1">
        <v>0</v>
      </c>
      <c r="M1912" s="1">
        <v>643496549.15499604</v>
      </c>
      <c r="N1912" s="1">
        <v>51193909.838541903</v>
      </c>
      <c r="O1912" s="1">
        <v>184835369.28227901</v>
      </c>
      <c r="P1912" s="1">
        <v>78297562.334719002</v>
      </c>
      <c r="Q1912" s="1">
        <v>38102056</v>
      </c>
      <c r="R1912" s="1">
        <v>15101382</v>
      </c>
      <c r="S1912" s="1">
        <v>345998</v>
      </c>
      <c r="T1912" s="1">
        <v>56.2128508990467</v>
      </c>
      <c r="U1912" s="1">
        <v>6.9522156159681403</v>
      </c>
      <c r="V1912" s="1">
        <v>16692276</v>
      </c>
      <c r="W1912" s="1">
        <v>22.2</v>
      </c>
      <c r="X1912" s="1">
        <v>1.07</v>
      </c>
      <c r="Y1912" s="1">
        <v>912182815</v>
      </c>
      <c r="Z1912" s="1">
        <v>1015320590.69731</v>
      </c>
      <c r="AA1912" s="1">
        <v>245835160.94448</v>
      </c>
      <c r="AB1912" s="1">
        <v>815142090</v>
      </c>
      <c r="AC1912" s="1">
        <v>1015320590.69731</v>
      </c>
      <c r="AD1912" s="1">
        <v>245835160.94448</v>
      </c>
      <c r="AE1912" s="1">
        <v>815142090</v>
      </c>
      <c r="AF1912" s="1">
        <v>801810522.88365602</v>
      </c>
      <c r="AG1912" s="1">
        <v>245835160.94448</v>
      </c>
      <c r="AH1912" s="1">
        <v>815142090</v>
      </c>
      <c r="AI1912" s="1">
        <v>701335196.85369802</v>
      </c>
      <c r="AJ1912" s="1">
        <v>245835160.94448</v>
      </c>
      <c r="AK1912" s="1">
        <v>2358955450.6549902</v>
      </c>
      <c r="AL1912" s="1">
        <v>2252071368.47651</v>
      </c>
      <c r="AM1912" s="1">
        <v>2155030643.47651</v>
      </c>
      <c r="AN1912" s="1">
        <v>1941520575.6628499</v>
      </c>
      <c r="AO1912" s="1">
        <v>1841045249.63289</v>
      </c>
      <c r="AP1912" s="1">
        <v>1133682702.5208199</v>
      </c>
      <c r="AQ1912" s="1">
        <v>0</v>
      </c>
      <c r="AR1912" s="1">
        <v>0</v>
      </c>
      <c r="AS1912" s="1">
        <v>0</v>
      </c>
      <c r="AT1912" s="1">
        <v>0</v>
      </c>
      <c r="AU1912" s="1">
        <v>0</v>
      </c>
      <c r="AV1912" s="1">
        <v>3492638153.1758099</v>
      </c>
      <c r="AW1912" s="1">
        <v>3385754070.9973302</v>
      </c>
      <c r="AX1912" s="1">
        <v>3288713345.9973302</v>
      </c>
      <c r="AY1912" s="1">
        <v>3075203278.18367</v>
      </c>
      <c r="AZ1912" s="1">
        <v>2974727952.1537099</v>
      </c>
      <c r="BA1912" s="1">
        <v>2974727952.1537099</v>
      </c>
      <c r="BB1912" s="1">
        <v>2252071368.47651</v>
      </c>
      <c r="BC1912" s="1">
        <v>2155030643.47651</v>
      </c>
      <c r="BD1912" s="1">
        <v>1941520575.6628499</v>
      </c>
      <c r="BE1912" s="1">
        <v>1841045249.63289</v>
      </c>
      <c r="BF1912" s="1">
        <v>1841045249.63289</v>
      </c>
      <c r="BG1912" t="s">
        <v>39</v>
      </c>
    </row>
    <row r="1913" spans="1:59" x14ac:dyDescent="0.25">
      <c r="A1913">
        <v>2683</v>
      </c>
      <c r="B1913" t="s">
        <v>430</v>
      </c>
      <c r="C1913">
        <v>2018</v>
      </c>
      <c r="D1913" s="2">
        <v>53173</v>
      </c>
      <c r="E1913" s="7">
        <v>71967.75</v>
      </c>
      <c r="F1913" t="s">
        <v>51</v>
      </c>
      <c r="G1913" s="2">
        <v>234</v>
      </c>
      <c r="H1913" s="1">
        <v>4541505930</v>
      </c>
      <c r="I1913" s="1">
        <v>1730621294</v>
      </c>
      <c r="J1913" s="1">
        <v>435239.5</v>
      </c>
      <c r="K1913" s="1">
        <v>978384691.29999995</v>
      </c>
      <c r="L1913" s="1">
        <v>0</v>
      </c>
      <c r="M1913" s="1">
        <v>643496549.15499604</v>
      </c>
      <c r="N1913" s="1">
        <v>51193909.838541903</v>
      </c>
      <c r="O1913" s="1">
        <v>184835369.28227901</v>
      </c>
      <c r="P1913" s="1">
        <v>78297562.334719002</v>
      </c>
      <c r="Q1913" s="1">
        <v>38102056</v>
      </c>
      <c r="R1913" s="1">
        <v>15101382</v>
      </c>
      <c r="S1913" s="1">
        <v>345998</v>
      </c>
      <c r="T1913" s="1">
        <v>56.759689969981302</v>
      </c>
      <c r="U1913" s="1">
        <v>4.7497554402522599</v>
      </c>
      <c r="V1913" s="1">
        <v>16692276</v>
      </c>
      <c r="W1913" s="1">
        <v>22.2</v>
      </c>
      <c r="X1913" s="1">
        <v>1.07</v>
      </c>
      <c r="Y1913" s="1">
        <v>912182815</v>
      </c>
      <c r="Z1913" s="1">
        <v>1071986935.31654</v>
      </c>
      <c r="AA1913" s="1">
        <v>245835160.94448</v>
      </c>
      <c r="AB1913" s="1">
        <v>815142090</v>
      </c>
      <c r="AC1913" s="1">
        <v>1071986935.31654</v>
      </c>
      <c r="AD1913" s="1">
        <v>245835160.94448</v>
      </c>
      <c r="AE1913" s="1">
        <v>815142090</v>
      </c>
      <c r="AF1913" s="1">
        <v>846560596.72766304</v>
      </c>
      <c r="AG1913" s="1">
        <v>245835160.94448</v>
      </c>
      <c r="AH1913" s="1">
        <v>815142090</v>
      </c>
      <c r="AI1913" s="1">
        <v>740477613.86230898</v>
      </c>
      <c r="AJ1913" s="1">
        <v>245835160.94448</v>
      </c>
      <c r="AK1913" s="1">
        <v>2374553082.6549902</v>
      </c>
      <c r="AL1913" s="1">
        <v>2308737713.0957398</v>
      </c>
      <c r="AM1913" s="1">
        <v>2211696988.0957398</v>
      </c>
      <c r="AN1913" s="1">
        <v>1986270649.50686</v>
      </c>
      <c r="AO1913" s="1">
        <v>1880187666.6415</v>
      </c>
      <c r="AP1913" s="1">
        <v>1214413970.42082</v>
      </c>
      <c r="AQ1913" s="1">
        <v>0</v>
      </c>
      <c r="AR1913" s="1">
        <v>0</v>
      </c>
      <c r="AS1913" s="1">
        <v>0</v>
      </c>
      <c r="AT1913" s="1">
        <v>0</v>
      </c>
      <c r="AU1913" s="1">
        <v>0</v>
      </c>
      <c r="AV1913" s="1">
        <v>3588967053.07581</v>
      </c>
      <c r="AW1913" s="1">
        <v>3523151683.5165601</v>
      </c>
      <c r="AX1913" s="1">
        <v>3426110958.5165601</v>
      </c>
      <c r="AY1913" s="1">
        <v>3200684619.92768</v>
      </c>
      <c r="AZ1913" s="1">
        <v>3094601637.0623202</v>
      </c>
      <c r="BA1913" s="1">
        <v>3094601637.0623202</v>
      </c>
      <c r="BB1913" s="1">
        <v>2308737713.0957398</v>
      </c>
      <c r="BC1913" s="1">
        <v>2211696988.0957398</v>
      </c>
      <c r="BD1913" s="1">
        <v>1986270649.50686</v>
      </c>
      <c r="BE1913" s="1">
        <v>1880187666.6415</v>
      </c>
      <c r="BF1913" s="1">
        <v>1880187666.6415</v>
      </c>
      <c r="BG1913" t="s">
        <v>39</v>
      </c>
    </row>
    <row r="1914" spans="1:59" x14ac:dyDescent="0.25">
      <c r="A1914">
        <v>2683</v>
      </c>
      <c r="B1914" t="s">
        <v>430</v>
      </c>
      <c r="C1914">
        <v>2019</v>
      </c>
      <c r="D1914" s="2">
        <v>53173</v>
      </c>
      <c r="E1914" s="7">
        <v>71967.75</v>
      </c>
      <c r="F1914" t="s">
        <v>51</v>
      </c>
      <c r="G1914" s="2">
        <v>234</v>
      </c>
      <c r="H1914" s="1">
        <v>4541505930</v>
      </c>
      <c r="I1914" s="1">
        <v>1662431497</v>
      </c>
      <c r="J1914" s="1">
        <v>435239.5</v>
      </c>
      <c r="K1914" s="1">
        <v>1190446114</v>
      </c>
      <c r="L1914" s="1">
        <v>0</v>
      </c>
      <c r="M1914" s="1">
        <v>643496549.15499604</v>
      </c>
      <c r="N1914" s="1">
        <v>51193909.838541903</v>
      </c>
      <c r="O1914" s="1">
        <v>184835369.28227901</v>
      </c>
      <c r="P1914" s="1">
        <v>78297562.334719002</v>
      </c>
      <c r="Q1914" s="1">
        <v>38102056</v>
      </c>
      <c r="R1914" s="1">
        <v>15101382</v>
      </c>
      <c r="S1914" s="1">
        <v>345998</v>
      </c>
      <c r="T1914" s="1">
        <v>54.855498684913499</v>
      </c>
      <c r="U1914" s="1">
        <v>6.9141590649599296</v>
      </c>
      <c r="V1914" s="1">
        <v>16692276</v>
      </c>
      <c r="W1914" s="1">
        <v>22.2</v>
      </c>
      <c r="X1914" s="1">
        <v>1.07</v>
      </c>
      <c r="Y1914" s="1">
        <v>912182815</v>
      </c>
      <c r="Z1914" s="1">
        <v>988128329.69030905</v>
      </c>
      <c r="AA1914" s="1">
        <v>245835160.94448</v>
      </c>
      <c r="AB1914" s="1">
        <v>815142090</v>
      </c>
      <c r="AC1914" s="1">
        <v>988128329.69030905</v>
      </c>
      <c r="AD1914" s="1">
        <v>245835160.94448</v>
      </c>
      <c r="AE1914" s="1">
        <v>815142090</v>
      </c>
      <c r="AF1914" s="1">
        <v>780336476.93582106</v>
      </c>
      <c r="AG1914" s="1">
        <v>245835160.94448</v>
      </c>
      <c r="AH1914" s="1">
        <v>815142090</v>
      </c>
      <c r="AI1914" s="1">
        <v>682552075.63959098</v>
      </c>
      <c r="AJ1914" s="1">
        <v>245835160.94448</v>
      </c>
      <c r="AK1914" s="1">
        <v>2306363285.6549902</v>
      </c>
      <c r="AL1914" s="1">
        <v>2224879107.4695001</v>
      </c>
      <c r="AM1914" s="1">
        <v>2127838382.4695001</v>
      </c>
      <c r="AN1914" s="1">
        <v>1920046529.7150199</v>
      </c>
      <c r="AO1914" s="1">
        <v>1822262128.4187901</v>
      </c>
      <c r="AP1914" s="1">
        <v>1426475393.12082</v>
      </c>
      <c r="AQ1914" s="1">
        <v>0</v>
      </c>
      <c r="AR1914" s="1">
        <v>0</v>
      </c>
      <c r="AS1914" s="1">
        <v>0</v>
      </c>
      <c r="AT1914" s="1">
        <v>0</v>
      </c>
      <c r="AU1914" s="1">
        <v>0</v>
      </c>
      <c r="AV1914" s="1">
        <v>3732838678.7758098</v>
      </c>
      <c r="AW1914" s="1">
        <v>3651354500.5903201</v>
      </c>
      <c r="AX1914" s="1">
        <v>3554313775.5903201</v>
      </c>
      <c r="AY1914" s="1">
        <v>3346521922.8358402</v>
      </c>
      <c r="AZ1914" s="1">
        <v>3248737521.5396099</v>
      </c>
      <c r="BA1914" s="1">
        <v>3248737521.5396099</v>
      </c>
      <c r="BB1914" s="1">
        <v>2224879107.4695001</v>
      </c>
      <c r="BC1914" s="1">
        <v>2127838382.4695001</v>
      </c>
      <c r="BD1914" s="1">
        <v>1920046529.7150199</v>
      </c>
      <c r="BE1914" s="1">
        <v>1822262128.4187901</v>
      </c>
      <c r="BF1914" s="1">
        <v>1822262128.4187901</v>
      </c>
      <c r="BG1914" t="s">
        <v>39</v>
      </c>
    </row>
    <row r="1915" spans="1:59" x14ac:dyDescent="0.25">
      <c r="A1915">
        <v>2683</v>
      </c>
      <c r="B1915" t="s">
        <v>430</v>
      </c>
      <c r="C1915">
        <v>2020</v>
      </c>
      <c r="D1915" s="2">
        <v>53355</v>
      </c>
      <c r="E1915" s="7">
        <v>71967.75</v>
      </c>
      <c r="F1915" t="s">
        <v>51</v>
      </c>
      <c r="G1915" s="2">
        <v>234</v>
      </c>
      <c r="H1915" s="1">
        <v>4557050550</v>
      </c>
      <c r="I1915" s="1">
        <v>1955641320</v>
      </c>
      <c r="J1915" s="1">
        <v>386024754.10000002</v>
      </c>
      <c r="K1915" s="1">
        <v>931284345.20000005</v>
      </c>
      <c r="L1915" s="1">
        <v>0</v>
      </c>
      <c r="M1915" s="1">
        <v>643496549.15499604</v>
      </c>
      <c r="N1915" s="1">
        <v>51193909.838541903</v>
      </c>
      <c r="O1915" s="1">
        <v>184835369.28227901</v>
      </c>
      <c r="P1915" s="1">
        <v>78297562.334719002</v>
      </c>
      <c r="Q1915" s="1">
        <v>38102056</v>
      </c>
      <c r="R1915" s="1">
        <v>15101382</v>
      </c>
      <c r="S1915" s="1">
        <v>345998</v>
      </c>
      <c r="T1915" s="1">
        <v>58.3807137926403</v>
      </c>
      <c r="U1915" s="1">
        <v>1.9327841585924099</v>
      </c>
      <c r="V1915" s="1">
        <v>16692276</v>
      </c>
      <c r="W1915" s="1">
        <v>22.2</v>
      </c>
      <c r="X1915" s="1">
        <v>1.07</v>
      </c>
      <c r="Y1915" s="1">
        <v>915305025</v>
      </c>
      <c r="Z1915" s="1">
        <v>1163459320.6184101</v>
      </c>
      <c r="AA1915" s="1">
        <v>245835160.94448</v>
      </c>
      <c r="AB1915" s="1">
        <v>817932150</v>
      </c>
      <c r="AC1915" s="1">
        <v>1163459320.6184101</v>
      </c>
      <c r="AD1915" s="1">
        <v>245835160.94448</v>
      </c>
      <c r="AE1915" s="1">
        <v>817932150</v>
      </c>
      <c r="AF1915" s="1">
        <v>918797407.20930398</v>
      </c>
      <c r="AG1915" s="1">
        <v>245835160.94448</v>
      </c>
      <c r="AH1915" s="1">
        <v>817932150</v>
      </c>
      <c r="AI1915" s="1">
        <v>803662389.13442898</v>
      </c>
      <c r="AJ1915" s="1">
        <v>245835160.94448</v>
      </c>
      <c r="AK1915" s="1">
        <v>2985162623.2549901</v>
      </c>
      <c r="AL1915" s="1">
        <v>2788921822.9976101</v>
      </c>
      <c r="AM1915" s="1">
        <v>2691548947.9976101</v>
      </c>
      <c r="AN1915" s="1">
        <v>2446887034.5885</v>
      </c>
      <c r="AO1915" s="1">
        <v>2331752016.5136199</v>
      </c>
      <c r="AP1915" s="1">
        <v>1167313624.3208201</v>
      </c>
      <c r="AQ1915" s="1">
        <v>0</v>
      </c>
      <c r="AR1915" s="1">
        <v>0</v>
      </c>
      <c r="AS1915" s="1">
        <v>0</v>
      </c>
      <c r="AT1915" s="1">
        <v>0</v>
      </c>
      <c r="AU1915" s="1">
        <v>0</v>
      </c>
      <c r="AV1915" s="1">
        <v>4152476247.57581</v>
      </c>
      <c r="AW1915" s="1">
        <v>3956235447.3184299</v>
      </c>
      <c r="AX1915" s="1">
        <v>3858862572.3184299</v>
      </c>
      <c r="AY1915" s="1">
        <v>3614200658.9093199</v>
      </c>
      <c r="AZ1915" s="1">
        <v>3499065640.8344498</v>
      </c>
      <c r="BA1915" s="1">
        <v>3499065640.8344498</v>
      </c>
      <c r="BB1915" s="1">
        <v>2788921822.9976101</v>
      </c>
      <c r="BC1915" s="1">
        <v>2691548947.9976101</v>
      </c>
      <c r="BD1915" s="1">
        <v>2446887034.5885</v>
      </c>
      <c r="BE1915" s="1">
        <v>2331752016.5136199</v>
      </c>
      <c r="BF1915" s="1">
        <v>2331752016.5136199</v>
      </c>
      <c r="BG1915" t="s">
        <v>39</v>
      </c>
    </row>
    <row r="1916" spans="1:59" x14ac:dyDescent="0.25">
      <c r="A1916">
        <v>2683</v>
      </c>
      <c r="B1916" t="s">
        <v>430</v>
      </c>
      <c r="C1916">
        <v>2021</v>
      </c>
      <c r="D1916" s="2">
        <v>53355</v>
      </c>
      <c r="E1916" s="7">
        <v>71967.75</v>
      </c>
      <c r="F1916" t="s">
        <v>51</v>
      </c>
      <c r="G1916" s="2">
        <v>234</v>
      </c>
      <c r="H1916" s="1">
        <v>4557050550</v>
      </c>
      <c r="I1916" s="1">
        <v>1819174194</v>
      </c>
      <c r="J1916" s="1">
        <v>332950464.69999999</v>
      </c>
      <c r="K1916" s="1">
        <v>933598070</v>
      </c>
      <c r="L1916" s="1">
        <v>0</v>
      </c>
      <c r="M1916" s="1">
        <v>643496549.15499604</v>
      </c>
      <c r="N1916" s="1">
        <v>51193909.838541903</v>
      </c>
      <c r="O1916" s="1">
        <v>184835369.28227901</v>
      </c>
      <c r="P1916" s="1">
        <v>78297562.334719002</v>
      </c>
      <c r="Q1916" s="1">
        <v>38102056</v>
      </c>
      <c r="R1916" s="1">
        <v>15101382</v>
      </c>
      <c r="S1916" s="1">
        <v>345998</v>
      </c>
      <c r="T1916" s="1">
        <v>59.939191431586899</v>
      </c>
      <c r="U1916" s="1">
        <v>4.77493838756582</v>
      </c>
      <c r="V1916" s="1">
        <v>16692276</v>
      </c>
      <c r="W1916" s="1">
        <v>22.2</v>
      </c>
      <c r="X1916" s="1">
        <v>1.07</v>
      </c>
      <c r="Y1916" s="1">
        <v>915305025</v>
      </c>
      <c r="Z1916" s="1">
        <v>1137001211.2952001</v>
      </c>
      <c r="AA1916" s="1">
        <v>245835160.94448</v>
      </c>
      <c r="AB1916" s="1">
        <v>817932150</v>
      </c>
      <c r="AC1916" s="1">
        <v>1137001211.2952001</v>
      </c>
      <c r="AD1916" s="1">
        <v>245835160.94448</v>
      </c>
      <c r="AE1916" s="1">
        <v>817932150</v>
      </c>
      <c r="AF1916" s="1">
        <v>897903129.41633296</v>
      </c>
      <c r="AG1916" s="1">
        <v>245835160.94448</v>
      </c>
      <c r="AH1916" s="1">
        <v>817932150</v>
      </c>
      <c r="AI1916" s="1">
        <v>785386385.00274503</v>
      </c>
      <c r="AJ1916" s="1">
        <v>245835160.94448</v>
      </c>
      <c r="AK1916" s="1">
        <v>2795621207.85499</v>
      </c>
      <c r="AL1916" s="1">
        <v>2709389424.2744002</v>
      </c>
      <c r="AM1916" s="1">
        <v>2612016549.2744002</v>
      </c>
      <c r="AN1916" s="1">
        <v>2372918467.3955302</v>
      </c>
      <c r="AO1916" s="1">
        <v>2260401722.9819398</v>
      </c>
      <c r="AP1916" s="1">
        <v>1169627349.12082</v>
      </c>
      <c r="AQ1916" s="1">
        <v>0</v>
      </c>
      <c r="AR1916" s="1">
        <v>0</v>
      </c>
      <c r="AS1916" s="1">
        <v>0</v>
      </c>
      <c r="AT1916" s="1">
        <v>0</v>
      </c>
      <c r="AU1916" s="1">
        <v>0</v>
      </c>
      <c r="AV1916" s="1">
        <v>3965248556.9758101</v>
      </c>
      <c r="AW1916" s="1">
        <v>3879016773.3952198</v>
      </c>
      <c r="AX1916" s="1">
        <v>3781643898.3952198</v>
      </c>
      <c r="AY1916" s="1">
        <v>3542545816.5163498</v>
      </c>
      <c r="AZ1916" s="1">
        <v>3430029072.1027598</v>
      </c>
      <c r="BA1916" s="1">
        <v>3430029072.1027598</v>
      </c>
      <c r="BB1916" s="1">
        <v>2709389424.2744002</v>
      </c>
      <c r="BC1916" s="1">
        <v>2612016549.2744002</v>
      </c>
      <c r="BD1916" s="1">
        <v>2372918467.3955302</v>
      </c>
      <c r="BE1916" s="1">
        <v>2260401722.9819398</v>
      </c>
      <c r="BF1916" s="1">
        <v>2260401722.9819398</v>
      </c>
      <c r="BG1916" t="s">
        <v>39</v>
      </c>
    </row>
    <row r="1917" spans="1:59" x14ac:dyDescent="0.25">
      <c r="A1917">
        <v>2690</v>
      </c>
      <c r="B1917" t="s">
        <v>431</v>
      </c>
      <c r="C1917">
        <v>2017</v>
      </c>
      <c r="D1917" s="2">
        <v>83218</v>
      </c>
      <c r="E1917" s="7">
        <v>89252.68</v>
      </c>
      <c r="F1917" t="s">
        <v>45</v>
      </c>
      <c r="G1917" s="2">
        <v>232</v>
      </c>
      <c r="H1917" s="1">
        <v>7046900240</v>
      </c>
      <c r="I1917" s="1">
        <v>3614368084.7639999</v>
      </c>
      <c r="J1917" s="1">
        <v>535192307.30000001</v>
      </c>
      <c r="K1917" s="1">
        <v>1057042359</v>
      </c>
      <c r="L1917" s="1">
        <v>77879693.719999999</v>
      </c>
      <c r="M1917" s="1">
        <v>434416573.71998</v>
      </c>
      <c r="N1917" s="1">
        <v>143890906.32413399</v>
      </c>
      <c r="O1917" s="1">
        <v>114874264.601072</v>
      </c>
      <c r="P1917" s="1">
        <v>154538618.72199899</v>
      </c>
      <c r="Q1917" s="1">
        <v>54711981</v>
      </c>
      <c r="R1917" s="1">
        <v>31066337</v>
      </c>
      <c r="S1917" s="1">
        <v>956953</v>
      </c>
      <c r="T1917" s="1">
        <v>64.132304229232702</v>
      </c>
      <c r="U1917" s="1">
        <v>3.4952302994279498</v>
      </c>
      <c r="V1917" s="1">
        <v>1374520</v>
      </c>
      <c r="W1917" s="1">
        <v>51.26</v>
      </c>
      <c r="X1917" s="1">
        <v>1.35</v>
      </c>
      <c r="Y1917" s="1">
        <v>1427604790</v>
      </c>
      <c r="Z1917" s="1">
        <v>1868363715.0267401</v>
      </c>
      <c r="AA1917" s="1">
        <v>43683895.023999996</v>
      </c>
      <c r="AB1917" s="1">
        <v>1275731940</v>
      </c>
      <c r="AC1917" s="1">
        <v>1868363715.0267401</v>
      </c>
      <c r="AD1917" s="1">
        <v>43683895.023999996</v>
      </c>
      <c r="AE1917" s="1">
        <v>1275731940</v>
      </c>
      <c r="AF1917" s="1">
        <v>1478981460.41081</v>
      </c>
      <c r="AG1917" s="1">
        <v>43683895.023999996</v>
      </c>
      <c r="AH1917" s="1">
        <v>1275731940</v>
      </c>
      <c r="AI1917" s="1">
        <v>1295742752.35625</v>
      </c>
      <c r="AJ1917" s="1">
        <v>43683895.023999996</v>
      </c>
      <c r="AK1917" s="1">
        <v>4583976965.7839804</v>
      </c>
      <c r="AL1917" s="1">
        <v>4029383326.0727401</v>
      </c>
      <c r="AM1917" s="1">
        <v>3877510476.0727401</v>
      </c>
      <c r="AN1917" s="1">
        <v>3488128221.45681</v>
      </c>
      <c r="AO1917" s="1">
        <v>3304889513.4022498</v>
      </c>
      <c r="AP1917" s="1">
        <v>1393687223.6452</v>
      </c>
      <c r="AQ1917" s="1">
        <v>0</v>
      </c>
      <c r="AR1917" s="1">
        <v>0</v>
      </c>
      <c r="AS1917" s="1">
        <v>0</v>
      </c>
      <c r="AT1917" s="1">
        <v>0</v>
      </c>
      <c r="AU1917" s="1">
        <v>0</v>
      </c>
      <c r="AV1917" s="1">
        <v>5977664189.4291801</v>
      </c>
      <c r="AW1917" s="1">
        <v>5423070549.7179499</v>
      </c>
      <c r="AX1917" s="1">
        <v>5271197699.7179499</v>
      </c>
      <c r="AY1917" s="1">
        <v>4881815445.1020098</v>
      </c>
      <c r="AZ1917" s="1">
        <v>4698576737.0474596</v>
      </c>
      <c r="BA1917" s="1">
        <v>4698576737.0474596</v>
      </c>
      <c r="BB1917" s="1">
        <v>4029383326.0727401</v>
      </c>
      <c r="BC1917" s="1">
        <v>3877510476.0727401</v>
      </c>
      <c r="BD1917" s="1">
        <v>3488128221.45681</v>
      </c>
      <c r="BE1917" s="1">
        <v>3304889513.4022498</v>
      </c>
      <c r="BF1917" s="1">
        <v>3304889513.4022498</v>
      </c>
      <c r="BG1917" t="s">
        <v>39</v>
      </c>
    </row>
    <row r="1918" spans="1:59" x14ac:dyDescent="0.25">
      <c r="A1918">
        <v>2690</v>
      </c>
      <c r="B1918" t="s">
        <v>431</v>
      </c>
      <c r="C1918">
        <v>2018</v>
      </c>
      <c r="D1918" s="2">
        <v>83902</v>
      </c>
      <c r="E1918" s="7">
        <v>89252.68</v>
      </c>
      <c r="F1918" t="s">
        <v>45</v>
      </c>
      <c r="G1918" s="2">
        <v>232</v>
      </c>
      <c r="H1918" s="1">
        <v>7104821360</v>
      </c>
      <c r="I1918" s="1">
        <v>3746927387.4759998</v>
      </c>
      <c r="J1918" s="1">
        <v>567084756.29999995</v>
      </c>
      <c r="K1918" s="1">
        <v>1099703017</v>
      </c>
      <c r="L1918" s="1">
        <v>192090028.90000001</v>
      </c>
      <c r="M1918" s="1">
        <v>434416573.71998</v>
      </c>
      <c r="N1918" s="1">
        <v>143890906.32413399</v>
      </c>
      <c r="O1918" s="1">
        <v>114874264.601072</v>
      </c>
      <c r="P1918" s="1">
        <v>154538618.72199899</v>
      </c>
      <c r="Q1918" s="1">
        <v>54711981</v>
      </c>
      <c r="R1918" s="1">
        <v>31066337</v>
      </c>
      <c r="S1918" s="1">
        <v>956953</v>
      </c>
      <c r="T1918" s="1">
        <v>64.832062517207703</v>
      </c>
      <c r="U1918" s="1">
        <v>3.0035650285826399</v>
      </c>
      <c r="V1918" s="1">
        <v>1374520</v>
      </c>
      <c r="W1918" s="1">
        <v>51.26</v>
      </c>
      <c r="X1918" s="1">
        <v>1.35</v>
      </c>
      <c r="Y1918" s="1">
        <v>1439338810</v>
      </c>
      <c r="Z1918" s="1">
        <v>1905074136.5933399</v>
      </c>
      <c r="AA1918" s="1">
        <v>43683895.023999996</v>
      </c>
      <c r="AB1918" s="1">
        <v>1286217660</v>
      </c>
      <c r="AC1918" s="1">
        <v>1905074136.5933399</v>
      </c>
      <c r="AD1918" s="1">
        <v>43683895.023999996</v>
      </c>
      <c r="AE1918" s="1">
        <v>1286217660</v>
      </c>
      <c r="AF1918" s="1">
        <v>1508041130.35847</v>
      </c>
      <c r="AG1918" s="1">
        <v>43683895.023999996</v>
      </c>
      <c r="AH1918" s="1">
        <v>1286217660</v>
      </c>
      <c r="AI1918" s="1">
        <v>1321202068.6008799</v>
      </c>
      <c r="AJ1918" s="1">
        <v>43683895.023999996</v>
      </c>
      <c r="AK1918" s="1">
        <v>4748428717.4959803</v>
      </c>
      <c r="AL1918" s="1">
        <v>4109720216.6393299</v>
      </c>
      <c r="AM1918" s="1">
        <v>3956599066.6393299</v>
      </c>
      <c r="AN1918" s="1">
        <v>3559566060.40447</v>
      </c>
      <c r="AO1918" s="1">
        <v>3372726998.6468801</v>
      </c>
      <c r="AP1918" s="1">
        <v>1550558216.8252001</v>
      </c>
      <c r="AQ1918" s="1">
        <v>0</v>
      </c>
      <c r="AR1918" s="1">
        <v>0</v>
      </c>
      <c r="AS1918" s="1">
        <v>0</v>
      </c>
      <c r="AT1918" s="1">
        <v>0</v>
      </c>
      <c r="AU1918" s="1">
        <v>0</v>
      </c>
      <c r="AV1918" s="1">
        <v>6298986934.3211803</v>
      </c>
      <c r="AW1918" s="1">
        <v>5660278433.4645395</v>
      </c>
      <c r="AX1918" s="1">
        <v>5507157283.4645395</v>
      </c>
      <c r="AY1918" s="1">
        <v>5110124277.2296696</v>
      </c>
      <c r="AZ1918" s="1">
        <v>4923285215.4720898</v>
      </c>
      <c r="BA1918" s="1">
        <v>4923285215.4720898</v>
      </c>
      <c r="BB1918" s="1">
        <v>4109720216.6393299</v>
      </c>
      <c r="BC1918" s="1">
        <v>3956599066.6393299</v>
      </c>
      <c r="BD1918" s="1">
        <v>3559566060.40447</v>
      </c>
      <c r="BE1918" s="1">
        <v>3372726998.6468801</v>
      </c>
      <c r="BF1918" s="1">
        <v>3372726998.6468801</v>
      </c>
      <c r="BG1918" t="s">
        <v>39</v>
      </c>
    </row>
    <row r="1919" spans="1:59" x14ac:dyDescent="0.25">
      <c r="A1919">
        <v>2690</v>
      </c>
      <c r="B1919" t="s">
        <v>431</v>
      </c>
      <c r="C1919">
        <v>2019</v>
      </c>
      <c r="D1919" s="2">
        <v>87990</v>
      </c>
      <c r="E1919" s="7">
        <v>89252.68</v>
      </c>
      <c r="F1919" t="s">
        <v>45</v>
      </c>
      <c r="G1919" s="2">
        <v>232</v>
      </c>
      <c r="H1919" s="1">
        <v>7450993200</v>
      </c>
      <c r="I1919" s="1">
        <v>3578001537</v>
      </c>
      <c r="J1919" s="1">
        <v>542230728.60000002</v>
      </c>
      <c r="K1919" s="1">
        <v>990507622.03199995</v>
      </c>
      <c r="L1919" s="1">
        <v>194222725.19999999</v>
      </c>
      <c r="M1919" s="1">
        <v>434416573.71998</v>
      </c>
      <c r="N1919" s="1">
        <v>143890906.32413399</v>
      </c>
      <c r="O1919" s="1">
        <v>114874264.601072</v>
      </c>
      <c r="P1919" s="1">
        <v>154538618.72199899</v>
      </c>
      <c r="Q1919" s="1">
        <v>54711981</v>
      </c>
      <c r="R1919" s="1">
        <v>31066337</v>
      </c>
      <c r="S1919" s="1">
        <v>956953</v>
      </c>
      <c r="T1919" s="1">
        <v>59.795527355690297</v>
      </c>
      <c r="U1919" s="1">
        <v>6.5582917610000004</v>
      </c>
      <c r="V1919" s="1">
        <v>1374520</v>
      </c>
      <c r="W1919" s="1">
        <v>51.26</v>
      </c>
      <c r="X1919" s="1">
        <v>1.35</v>
      </c>
      <c r="Y1919" s="1">
        <v>1509468450</v>
      </c>
      <c r="Z1919" s="1">
        <v>1640358164.1916699</v>
      </c>
      <c r="AA1919" s="1">
        <v>43683895.023999996</v>
      </c>
      <c r="AB1919" s="1">
        <v>1348886700</v>
      </c>
      <c r="AC1919" s="1">
        <v>1640358164.1916699</v>
      </c>
      <c r="AD1919" s="1">
        <v>43683895.023999996</v>
      </c>
      <c r="AE1919" s="1">
        <v>1348886700</v>
      </c>
      <c r="AF1919" s="1">
        <v>1298494128.18332</v>
      </c>
      <c r="AG1919" s="1">
        <v>43683895.023999996</v>
      </c>
      <c r="AH1919" s="1">
        <v>1348886700</v>
      </c>
      <c r="AI1919" s="1">
        <v>1137616934.7676201</v>
      </c>
      <c r="AJ1919" s="1">
        <v>58973258.282399997</v>
      </c>
      <c r="AK1919" s="1">
        <v>4554648839.3199797</v>
      </c>
      <c r="AL1919" s="1">
        <v>3890279856.5376701</v>
      </c>
      <c r="AM1919" s="1">
        <v>3729698106.5376701</v>
      </c>
      <c r="AN1919" s="1">
        <v>3387834070.5293198</v>
      </c>
      <c r="AO1919" s="1">
        <v>3242246240.3720198</v>
      </c>
      <c r="AP1919" s="1">
        <v>1443495518.1572001</v>
      </c>
      <c r="AQ1919" s="1">
        <v>0</v>
      </c>
      <c r="AR1919" s="1">
        <v>0</v>
      </c>
      <c r="AS1919" s="1">
        <v>0</v>
      </c>
      <c r="AT1919" s="1">
        <v>0</v>
      </c>
      <c r="AU1919" s="1">
        <v>0</v>
      </c>
      <c r="AV1919" s="1">
        <v>5998144357.4771795</v>
      </c>
      <c r="AW1919" s="1">
        <v>5333775374.6948795</v>
      </c>
      <c r="AX1919" s="1">
        <v>5173193624.6948795</v>
      </c>
      <c r="AY1919" s="1">
        <v>4831329588.6865196</v>
      </c>
      <c r="AZ1919" s="1">
        <v>4685741758.5292301</v>
      </c>
      <c r="BA1919" s="1">
        <v>4685741758.5292301</v>
      </c>
      <c r="BB1919" s="1">
        <v>3890279856.5376701</v>
      </c>
      <c r="BC1919" s="1">
        <v>3729698106.5376701</v>
      </c>
      <c r="BD1919" s="1">
        <v>3387834070.5293198</v>
      </c>
      <c r="BE1919" s="1">
        <v>3242246240.3720198</v>
      </c>
      <c r="BF1919" s="1">
        <v>3242246240.3720198</v>
      </c>
      <c r="BG1919" t="s">
        <v>39</v>
      </c>
    </row>
    <row r="1920" spans="1:59" x14ac:dyDescent="0.25">
      <c r="A1920">
        <v>2690</v>
      </c>
      <c r="B1920" t="s">
        <v>431</v>
      </c>
      <c r="C1920">
        <v>2020</v>
      </c>
      <c r="D1920" s="2">
        <v>94332</v>
      </c>
      <c r="E1920" s="7">
        <v>89252.68</v>
      </c>
      <c r="F1920" t="s">
        <v>45</v>
      </c>
      <c r="G1920" s="2">
        <v>232</v>
      </c>
      <c r="H1920" s="1">
        <v>7988033760</v>
      </c>
      <c r="I1920" s="1">
        <v>4082935141</v>
      </c>
      <c r="J1920" s="1">
        <v>704021659.29999995</v>
      </c>
      <c r="K1920" s="1">
        <v>1123690052</v>
      </c>
      <c r="L1920" s="1">
        <v>0</v>
      </c>
      <c r="M1920" s="1">
        <v>434416573.71998</v>
      </c>
      <c r="N1920" s="1">
        <v>143890906.32413399</v>
      </c>
      <c r="O1920" s="1">
        <v>114874264.601072</v>
      </c>
      <c r="P1920" s="1">
        <v>154538618.72199899</v>
      </c>
      <c r="Q1920" s="1">
        <v>54711981</v>
      </c>
      <c r="R1920" s="1">
        <v>31066337</v>
      </c>
      <c r="S1920" s="1">
        <v>956953</v>
      </c>
      <c r="T1920" s="1">
        <v>63.595152517797999</v>
      </c>
      <c r="U1920" s="1">
        <v>2.98566582797325</v>
      </c>
      <c r="V1920" s="1">
        <v>1374520</v>
      </c>
      <c r="W1920" s="1">
        <v>51.26</v>
      </c>
      <c r="X1920" s="1">
        <v>1.35</v>
      </c>
      <c r="Y1920" s="1">
        <v>1618265460</v>
      </c>
      <c r="Z1920" s="1">
        <v>1867513690.53123</v>
      </c>
      <c r="AA1920" s="1">
        <v>43683895.023999996</v>
      </c>
      <c r="AB1920" s="1">
        <v>1446109560</v>
      </c>
      <c r="AC1920" s="1">
        <v>1867513690.53123</v>
      </c>
      <c r="AD1920" s="1">
        <v>43683895.023999996</v>
      </c>
      <c r="AE1920" s="1">
        <v>1446109560</v>
      </c>
      <c r="AF1920" s="1">
        <v>1478308587.9611599</v>
      </c>
      <c r="AG1920" s="1">
        <v>43683895.023999996</v>
      </c>
      <c r="AH1920" s="1">
        <v>1446109560</v>
      </c>
      <c r="AI1920" s="1">
        <v>1295153245.5752499</v>
      </c>
      <c r="AJ1920" s="1">
        <v>43683895.023999996</v>
      </c>
      <c r="AK1920" s="1">
        <v>5221373374.0199804</v>
      </c>
      <c r="AL1920" s="1">
        <v>4388023323.5772305</v>
      </c>
      <c r="AM1920" s="1">
        <v>4215867423.57723</v>
      </c>
      <c r="AN1920" s="1">
        <v>3826662321.0071602</v>
      </c>
      <c r="AO1920" s="1">
        <v>3643506978.6212502</v>
      </c>
      <c r="AP1920" s="1">
        <v>1382455222.9252</v>
      </c>
      <c r="AQ1920" s="1">
        <v>0</v>
      </c>
      <c r="AR1920" s="1">
        <v>0</v>
      </c>
      <c r="AS1920" s="1">
        <v>0</v>
      </c>
      <c r="AT1920" s="1">
        <v>0</v>
      </c>
      <c r="AU1920" s="1">
        <v>0</v>
      </c>
      <c r="AV1920" s="1">
        <v>6603828596.9451799</v>
      </c>
      <c r="AW1920" s="1">
        <v>5770478546.5024405</v>
      </c>
      <c r="AX1920" s="1">
        <v>5598322646.5024405</v>
      </c>
      <c r="AY1920" s="1">
        <v>5209117543.9323702</v>
      </c>
      <c r="AZ1920" s="1">
        <v>5025962201.5464602</v>
      </c>
      <c r="BA1920" s="1">
        <v>5025962201.5464602</v>
      </c>
      <c r="BB1920" s="1">
        <v>4388023323.5772305</v>
      </c>
      <c r="BC1920" s="1">
        <v>4215867423.57723</v>
      </c>
      <c r="BD1920" s="1">
        <v>3826662321.0071602</v>
      </c>
      <c r="BE1920" s="1">
        <v>3643506978.6212502</v>
      </c>
      <c r="BF1920" s="1">
        <v>3643506978.6212502</v>
      </c>
      <c r="BG1920" t="s">
        <v>39</v>
      </c>
    </row>
    <row r="1921" spans="1:59" x14ac:dyDescent="0.25">
      <c r="A1921">
        <v>2690</v>
      </c>
      <c r="B1921" t="s">
        <v>431</v>
      </c>
      <c r="C1921">
        <v>2021</v>
      </c>
      <c r="D1921" s="2">
        <v>94332</v>
      </c>
      <c r="E1921" s="7">
        <v>89252.68</v>
      </c>
      <c r="F1921" t="s">
        <v>45</v>
      </c>
      <c r="G1921" s="2">
        <v>232</v>
      </c>
      <c r="H1921" s="1">
        <v>7988033760</v>
      </c>
      <c r="I1921" s="1">
        <v>4158337760.9699998</v>
      </c>
      <c r="J1921" s="1">
        <v>749431231.91999996</v>
      </c>
      <c r="K1921" s="1">
        <v>1317695825</v>
      </c>
      <c r="L1921" s="1">
        <v>0</v>
      </c>
      <c r="M1921" s="1">
        <v>434416573.71998</v>
      </c>
      <c r="N1921" s="1">
        <v>143890906.32413399</v>
      </c>
      <c r="O1921" s="1">
        <v>114874264.601072</v>
      </c>
      <c r="P1921" s="1">
        <v>154538618.72199899</v>
      </c>
      <c r="Q1921" s="1">
        <v>54711981</v>
      </c>
      <c r="R1921" s="1">
        <v>31066337</v>
      </c>
      <c r="S1921" s="1">
        <v>956953</v>
      </c>
      <c r="T1921" s="1">
        <v>63.695300191243199</v>
      </c>
      <c r="U1921" s="1">
        <v>3.5621235091872299</v>
      </c>
      <c r="V1921" s="1">
        <v>1374520</v>
      </c>
      <c r="W1921" s="1">
        <v>51.26</v>
      </c>
      <c r="X1921" s="1">
        <v>1.35</v>
      </c>
      <c r="Y1921" s="1">
        <v>1618265460</v>
      </c>
      <c r="Z1921" s="1">
        <v>1852837515.0836899</v>
      </c>
      <c r="AA1921" s="1">
        <v>43683895.023999996</v>
      </c>
      <c r="AB1921" s="1">
        <v>1446109560</v>
      </c>
      <c r="AC1921" s="1">
        <v>1852837515.0836899</v>
      </c>
      <c r="AD1921" s="1">
        <v>43683895.023999996</v>
      </c>
      <c r="AE1921" s="1">
        <v>1446109560</v>
      </c>
      <c r="AF1921" s="1">
        <v>1466691047.3174</v>
      </c>
      <c r="AG1921" s="1">
        <v>43683895.023999996</v>
      </c>
      <c r="AH1921" s="1">
        <v>1446109560</v>
      </c>
      <c r="AI1921" s="1">
        <v>1284975062.4862101</v>
      </c>
      <c r="AJ1921" s="1">
        <v>43683895.023999996</v>
      </c>
      <c r="AK1921" s="1">
        <v>5342185566.6099796</v>
      </c>
      <c r="AL1921" s="1">
        <v>4418756720.7496901</v>
      </c>
      <c r="AM1921" s="1">
        <v>4246600820.7496901</v>
      </c>
      <c r="AN1921" s="1">
        <v>3860454352.9833999</v>
      </c>
      <c r="AO1921" s="1">
        <v>3678738368.1522102</v>
      </c>
      <c r="AP1921" s="1">
        <v>1576460995.9252</v>
      </c>
      <c r="AQ1921" s="1">
        <v>0</v>
      </c>
      <c r="AR1921" s="1">
        <v>0</v>
      </c>
      <c r="AS1921" s="1">
        <v>0</v>
      </c>
      <c r="AT1921" s="1">
        <v>0</v>
      </c>
      <c r="AU1921" s="1">
        <v>0</v>
      </c>
      <c r="AV1921" s="1">
        <v>6918646562.5351801</v>
      </c>
      <c r="AW1921" s="1">
        <v>5995217716.6749001</v>
      </c>
      <c r="AX1921" s="1">
        <v>5823061816.6749001</v>
      </c>
      <c r="AY1921" s="1">
        <v>5436915348.9086103</v>
      </c>
      <c r="AZ1921" s="1">
        <v>5255199364.0774202</v>
      </c>
      <c r="BA1921" s="1">
        <v>5255199364.0774202</v>
      </c>
      <c r="BB1921" s="1">
        <v>4418756720.7496901</v>
      </c>
      <c r="BC1921" s="1">
        <v>4246600820.7496901</v>
      </c>
      <c r="BD1921" s="1">
        <v>3860454352.9833999</v>
      </c>
      <c r="BE1921" s="1">
        <v>3678738368.1522102</v>
      </c>
      <c r="BF1921" s="1">
        <v>3678738368.1522102</v>
      </c>
      <c r="BG1921" t="s">
        <v>39</v>
      </c>
    </row>
    <row r="1922" spans="1:59" x14ac:dyDescent="0.25">
      <c r="A1922">
        <v>2691</v>
      </c>
      <c r="B1922" t="s">
        <v>432</v>
      </c>
      <c r="C1922">
        <v>2017</v>
      </c>
      <c r="D1922" s="2">
        <v>14050</v>
      </c>
      <c r="E1922" s="7">
        <v>142901.76999999999</v>
      </c>
      <c r="F1922" t="s">
        <v>41</v>
      </c>
      <c r="G1922" s="2">
        <v>124</v>
      </c>
      <c r="H1922" s="1">
        <v>635903000</v>
      </c>
      <c r="I1922" s="1">
        <v>215902768.19999999</v>
      </c>
      <c r="J1922" s="1">
        <v>58609126.149999999</v>
      </c>
      <c r="K1922" s="1">
        <v>18602557.140000001</v>
      </c>
      <c r="L1922" s="1">
        <v>0</v>
      </c>
      <c r="M1922" s="1">
        <v>13772003.189465299</v>
      </c>
      <c r="N1922" s="1">
        <v>4136235.26238654</v>
      </c>
      <c r="O1922" s="1">
        <v>541323.255318554</v>
      </c>
      <c r="P1922" s="1">
        <v>13772003.189465299</v>
      </c>
      <c r="Q1922" s="1">
        <v>1858088</v>
      </c>
      <c r="R1922" s="1">
        <v>1571362</v>
      </c>
      <c r="S1922" s="1">
        <v>729</v>
      </c>
      <c r="T1922" s="1">
        <v>37.320700179456601</v>
      </c>
      <c r="U1922" s="1">
        <v>8.91106089781508</v>
      </c>
      <c r="V1922" s="1">
        <v>0</v>
      </c>
      <c r="Y1922" s="1">
        <v>241027750</v>
      </c>
      <c r="Z1922" s="1">
        <v>30623964.364208799</v>
      </c>
      <c r="AA1922" s="1">
        <v>0</v>
      </c>
      <c r="AB1922" s="1">
        <v>215386500</v>
      </c>
      <c r="AC1922" s="1">
        <v>30623964.364208799</v>
      </c>
      <c r="AD1922" s="1">
        <v>0</v>
      </c>
      <c r="AE1922" s="1">
        <v>215386500</v>
      </c>
      <c r="AF1922" s="1">
        <v>24119100.561926499</v>
      </c>
      <c r="AG1922" s="1">
        <v>0</v>
      </c>
      <c r="AH1922" s="1">
        <v>215386500</v>
      </c>
      <c r="AI1922" s="1">
        <v>21057988.184381802</v>
      </c>
      <c r="AJ1922" s="1">
        <v>0</v>
      </c>
      <c r="AK1922" s="1">
        <v>288283897.53946501</v>
      </c>
      <c r="AL1922" s="1">
        <v>344032843.70367402</v>
      </c>
      <c r="AM1922" s="1">
        <v>318391593.70367402</v>
      </c>
      <c r="AN1922" s="1">
        <v>311886729.90139103</v>
      </c>
      <c r="AO1922" s="1">
        <v>308825617.52384698</v>
      </c>
      <c r="AP1922" s="1">
        <v>23280115.657705002</v>
      </c>
      <c r="AQ1922" s="1">
        <v>0</v>
      </c>
      <c r="AR1922" s="1">
        <v>0</v>
      </c>
      <c r="AS1922" s="1">
        <v>0</v>
      </c>
      <c r="AT1922" s="1">
        <v>0</v>
      </c>
      <c r="AU1922" s="1">
        <v>0</v>
      </c>
      <c r="AV1922" s="1">
        <v>311564013.19717002</v>
      </c>
      <c r="AW1922" s="1">
        <v>367312959.36137903</v>
      </c>
      <c r="AX1922" s="1">
        <v>341671709.36137903</v>
      </c>
      <c r="AY1922" s="1">
        <v>335166845.55909598</v>
      </c>
      <c r="AZ1922" s="1">
        <v>332105733.18155199</v>
      </c>
      <c r="BA1922" s="1">
        <v>332105733.18155199</v>
      </c>
      <c r="BB1922" s="1">
        <v>344032843.70367402</v>
      </c>
      <c r="BC1922" s="1">
        <v>318391593.70367402</v>
      </c>
      <c r="BD1922" s="1">
        <v>311886729.90139103</v>
      </c>
      <c r="BE1922" s="1">
        <v>308825617.52384698</v>
      </c>
      <c r="BF1922" s="1">
        <v>308825617.52384698</v>
      </c>
      <c r="BG1922" t="s">
        <v>39</v>
      </c>
    </row>
    <row r="1923" spans="1:59" x14ac:dyDescent="0.25">
      <c r="A1923">
        <v>2691</v>
      </c>
      <c r="B1923" t="s">
        <v>432</v>
      </c>
      <c r="C1923">
        <v>2018</v>
      </c>
      <c r="D1923" s="2">
        <v>14050</v>
      </c>
      <c r="E1923" s="7">
        <v>142901.76999999999</v>
      </c>
      <c r="F1923" t="s">
        <v>41</v>
      </c>
      <c r="G1923" s="2">
        <v>124</v>
      </c>
      <c r="H1923" s="1">
        <v>635903000</v>
      </c>
      <c r="I1923" s="1">
        <v>215320035.73199999</v>
      </c>
      <c r="J1923" s="1">
        <v>31957529.491999999</v>
      </c>
      <c r="K1923" s="1">
        <v>24173300.379999999</v>
      </c>
      <c r="L1923" s="1">
        <v>0</v>
      </c>
      <c r="M1923" s="1">
        <v>13772003.189465299</v>
      </c>
      <c r="N1923" s="1">
        <v>4136235.26238654</v>
      </c>
      <c r="O1923" s="1">
        <v>541323.255318554</v>
      </c>
      <c r="P1923" s="1">
        <v>13772003.189465299</v>
      </c>
      <c r="Q1923" s="1">
        <v>1858088</v>
      </c>
      <c r="R1923" s="1">
        <v>1571362</v>
      </c>
      <c r="S1923" s="1">
        <v>729</v>
      </c>
      <c r="T1923" s="1">
        <v>36.747266190839703</v>
      </c>
      <c r="U1923" s="1">
        <v>5.7103979016791699</v>
      </c>
      <c r="V1923" s="1">
        <v>0</v>
      </c>
      <c r="Y1923" s="1">
        <v>241027750</v>
      </c>
      <c r="Z1923" s="1">
        <v>33455966.794977799</v>
      </c>
      <c r="AA1923" s="1">
        <v>0</v>
      </c>
      <c r="AB1923" s="1">
        <v>215386500</v>
      </c>
      <c r="AC1923" s="1">
        <v>33455966.794977799</v>
      </c>
      <c r="AD1923" s="1">
        <v>0</v>
      </c>
      <c r="AE1923" s="1">
        <v>215386500</v>
      </c>
      <c r="AF1923" s="1">
        <v>26349554.810337499</v>
      </c>
      <c r="AG1923" s="1">
        <v>0</v>
      </c>
      <c r="AH1923" s="1">
        <v>215386500</v>
      </c>
      <c r="AI1923" s="1">
        <v>23005360.935212601</v>
      </c>
      <c r="AJ1923" s="1">
        <v>0</v>
      </c>
      <c r="AK1923" s="1">
        <v>261049568.41346499</v>
      </c>
      <c r="AL1923" s="1">
        <v>320213249.47644299</v>
      </c>
      <c r="AM1923" s="1">
        <v>294571999.47644299</v>
      </c>
      <c r="AN1923" s="1">
        <v>287465587.49180198</v>
      </c>
      <c r="AO1923" s="1">
        <v>284121393.61667699</v>
      </c>
      <c r="AP1923" s="1">
        <v>28850858.897705</v>
      </c>
      <c r="AQ1923" s="1">
        <v>0</v>
      </c>
      <c r="AR1923" s="1">
        <v>0</v>
      </c>
      <c r="AS1923" s="1">
        <v>0</v>
      </c>
      <c r="AT1923" s="1">
        <v>0</v>
      </c>
      <c r="AU1923" s="1">
        <v>0</v>
      </c>
      <c r="AV1923" s="1">
        <v>289900427.31116998</v>
      </c>
      <c r="AW1923" s="1">
        <v>349064108.37414801</v>
      </c>
      <c r="AX1923" s="1">
        <v>323422858.37414801</v>
      </c>
      <c r="AY1923" s="1">
        <v>316316446.389507</v>
      </c>
      <c r="AZ1923" s="1">
        <v>312972252.51438302</v>
      </c>
      <c r="BA1923" s="1">
        <v>312972252.51438302</v>
      </c>
      <c r="BB1923" s="1">
        <v>320213249.47644299</v>
      </c>
      <c r="BC1923" s="1">
        <v>294571999.47644299</v>
      </c>
      <c r="BD1923" s="1">
        <v>287465587.49180198</v>
      </c>
      <c r="BE1923" s="1">
        <v>284121393.61667699</v>
      </c>
      <c r="BF1923" s="1">
        <v>284121393.61667699</v>
      </c>
      <c r="BG1923" t="s">
        <v>39</v>
      </c>
    </row>
    <row r="1924" spans="1:59" x14ac:dyDescent="0.25">
      <c r="A1924">
        <v>2691</v>
      </c>
      <c r="B1924" t="s">
        <v>432</v>
      </c>
      <c r="C1924">
        <v>2019</v>
      </c>
      <c r="D1924" s="2">
        <v>14050</v>
      </c>
      <c r="E1924" s="7">
        <v>142901.76999999999</v>
      </c>
      <c r="F1924" t="s">
        <v>41</v>
      </c>
      <c r="G1924" s="2">
        <v>124</v>
      </c>
      <c r="H1924" s="1">
        <v>635903000</v>
      </c>
      <c r="I1924" s="1">
        <v>209508419.74399999</v>
      </c>
      <c r="J1924" s="1">
        <v>28984022.789999999</v>
      </c>
      <c r="K1924" s="1">
        <v>25611804.375999998</v>
      </c>
      <c r="L1924" s="1">
        <v>0</v>
      </c>
      <c r="M1924" s="1">
        <v>13772003.189465299</v>
      </c>
      <c r="N1924" s="1">
        <v>4136235.26238654</v>
      </c>
      <c r="O1924" s="1">
        <v>541323.255318554</v>
      </c>
      <c r="P1924" s="1">
        <v>13772003.189465299</v>
      </c>
      <c r="Q1924" s="1">
        <v>1858088</v>
      </c>
      <c r="R1924" s="1">
        <v>1571362</v>
      </c>
      <c r="S1924" s="1">
        <v>729</v>
      </c>
      <c r="T1924" s="1">
        <v>38.253513023538098</v>
      </c>
      <c r="U1924" s="1">
        <v>8.03543885098407</v>
      </c>
      <c r="V1924" s="1">
        <v>0</v>
      </c>
      <c r="Y1924" s="1">
        <v>241027750</v>
      </c>
      <c r="Z1924" s="1">
        <v>32573353.622737199</v>
      </c>
      <c r="AA1924" s="1">
        <v>0</v>
      </c>
      <c r="AB1924" s="1">
        <v>215386500</v>
      </c>
      <c r="AC1924" s="1">
        <v>32573353.622737199</v>
      </c>
      <c r="AD1924" s="1">
        <v>0</v>
      </c>
      <c r="AE1924" s="1">
        <v>215386500</v>
      </c>
      <c r="AF1924" s="1">
        <v>25654418.295503002</v>
      </c>
      <c r="AG1924" s="1">
        <v>0</v>
      </c>
      <c r="AH1924" s="1">
        <v>215386500</v>
      </c>
      <c r="AI1924" s="1">
        <v>22398448.729745701</v>
      </c>
      <c r="AJ1924" s="1">
        <v>0</v>
      </c>
      <c r="AK1924" s="1">
        <v>252264445.723465</v>
      </c>
      <c r="AL1924" s="1">
        <v>316357129.602202</v>
      </c>
      <c r="AM1924" s="1">
        <v>290715879.602202</v>
      </c>
      <c r="AN1924" s="1">
        <v>283796944.27496803</v>
      </c>
      <c r="AO1924" s="1">
        <v>280540974.70921099</v>
      </c>
      <c r="AP1924" s="1">
        <v>30289362.893704999</v>
      </c>
      <c r="AQ1924" s="1">
        <v>0</v>
      </c>
      <c r="AR1924" s="1">
        <v>0</v>
      </c>
      <c r="AS1924" s="1">
        <v>0</v>
      </c>
      <c r="AT1924" s="1">
        <v>0</v>
      </c>
      <c r="AU1924" s="1">
        <v>0</v>
      </c>
      <c r="AV1924" s="1">
        <v>282553808.61716998</v>
      </c>
      <c r="AW1924" s="1">
        <v>346646492.49590701</v>
      </c>
      <c r="AX1924" s="1">
        <v>321005242.49590701</v>
      </c>
      <c r="AY1924" s="1">
        <v>314086307.16867298</v>
      </c>
      <c r="AZ1924" s="1">
        <v>310830337.602916</v>
      </c>
      <c r="BA1924" s="1">
        <v>310830337.602916</v>
      </c>
      <c r="BB1924" s="1">
        <v>316357129.602202</v>
      </c>
      <c r="BC1924" s="1">
        <v>290715879.602202</v>
      </c>
      <c r="BD1924" s="1">
        <v>283796944.27496803</v>
      </c>
      <c r="BE1924" s="1">
        <v>280540974.70921099</v>
      </c>
      <c r="BF1924" s="1">
        <v>280540974.70921099</v>
      </c>
      <c r="BG1924" t="s">
        <v>39</v>
      </c>
    </row>
    <row r="1925" spans="1:59" x14ac:dyDescent="0.25">
      <c r="A1925">
        <v>2691</v>
      </c>
      <c r="B1925" t="s">
        <v>432</v>
      </c>
      <c r="C1925">
        <v>2020</v>
      </c>
      <c r="D1925" s="2">
        <v>14050</v>
      </c>
      <c r="E1925" s="7">
        <v>142901.76999999999</v>
      </c>
      <c r="F1925" t="s">
        <v>41</v>
      </c>
      <c r="G1925" s="2">
        <v>124</v>
      </c>
      <c r="H1925" s="1">
        <v>635903000</v>
      </c>
      <c r="I1925" s="1">
        <v>229343766.59999999</v>
      </c>
      <c r="J1925" s="1">
        <v>29827825.447999999</v>
      </c>
      <c r="K1925" s="1">
        <v>23348199.02</v>
      </c>
      <c r="L1925" s="1">
        <v>0</v>
      </c>
      <c r="M1925" s="1">
        <v>13772003.189465299</v>
      </c>
      <c r="N1925" s="1">
        <v>4136235.26238654</v>
      </c>
      <c r="O1925" s="1">
        <v>541323.255318554</v>
      </c>
      <c r="P1925" s="1">
        <v>13772003.189465299</v>
      </c>
      <c r="Q1925" s="1">
        <v>1858088</v>
      </c>
      <c r="R1925" s="1">
        <v>1571362</v>
      </c>
      <c r="S1925" s="1">
        <v>729</v>
      </c>
      <c r="T1925" s="1">
        <v>38.300803694015798</v>
      </c>
      <c r="U1925" s="1">
        <v>2.5102405602916402</v>
      </c>
      <c r="V1925" s="1">
        <v>0</v>
      </c>
      <c r="Y1925" s="1">
        <v>241027750</v>
      </c>
      <c r="Z1925" s="1">
        <v>38580177.633244701</v>
      </c>
      <c r="AA1925" s="1">
        <v>0</v>
      </c>
      <c r="AB1925" s="1">
        <v>215386500</v>
      </c>
      <c r="AC1925" s="1">
        <v>38580177.633244701</v>
      </c>
      <c r="AD1925" s="1">
        <v>0</v>
      </c>
      <c r="AE1925" s="1">
        <v>215386500</v>
      </c>
      <c r="AF1925" s="1">
        <v>30385327.417659301</v>
      </c>
      <c r="AG1925" s="1">
        <v>0</v>
      </c>
      <c r="AH1925" s="1">
        <v>215386500</v>
      </c>
      <c r="AI1925" s="1">
        <v>26528927.316207301</v>
      </c>
      <c r="AJ1925" s="1">
        <v>0</v>
      </c>
      <c r="AK1925" s="1">
        <v>272943595.23746502</v>
      </c>
      <c r="AL1925" s="1">
        <v>323207756.27070999</v>
      </c>
      <c r="AM1925" s="1">
        <v>297566506.27070999</v>
      </c>
      <c r="AN1925" s="1">
        <v>289371656.05512398</v>
      </c>
      <c r="AO1925" s="1">
        <v>285515255.95367199</v>
      </c>
      <c r="AP1925" s="1">
        <v>28025757.537705</v>
      </c>
      <c r="AQ1925" s="1">
        <v>0</v>
      </c>
      <c r="AR1925" s="1">
        <v>0</v>
      </c>
      <c r="AS1925" s="1">
        <v>0</v>
      </c>
      <c r="AT1925" s="1">
        <v>0</v>
      </c>
      <c r="AU1925" s="1">
        <v>0</v>
      </c>
      <c r="AV1925" s="1">
        <v>300969352.77517003</v>
      </c>
      <c r="AW1925" s="1">
        <v>351233513.808415</v>
      </c>
      <c r="AX1925" s="1">
        <v>325592263.808415</v>
      </c>
      <c r="AY1925" s="1">
        <v>317397413.59282899</v>
      </c>
      <c r="AZ1925" s="1">
        <v>313541013.491377</v>
      </c>
      <c r="BA1925" s="1">
        <v>313541013.491377</v>
      </c>
      <c r="BB1925" s="1">
        <v>323207756.27070999</v>
      </c>
      <c r="BC1925" s="1">
        <v>297566506.27070999</v>
      </c>
      <c r="BD1925" s="1">
        <v>289371656.05512398</v>
      </c>
      <c r="BE1925" s="1">
        <v>285515255.95367199</v>
      </c>
      <c r="BF1925" s="1">
        <v>285515255.95367199</v>
      </c>
      <c r="BG1925" t="s">
        <v>39</v>
      </c>
    </row>
    <row r="1926" spans="1:59" x14ac:dyDescent="0.25">
      <c r="A1926">
        <v>2691</v>
      </c>
      <c r="B1926" t="s">
        <v>432</v>
      </c>
      <c r="C1926">
        <v>2021</v>
      </c>
      <c r="D1926" s="2">
        <v>14050</v>
      </c>
      <c r="E1926" s="7">
        <v>142901.76999999999</v>
      </c>
      <c r="F1926" t="s">
        <v>41</v>
      </c>
      <c r="G1926" s="2">
        <v>124</v>
      </c>
      <c r="H1926" s="1">
        <v>635903000</v>
      </c>
      <c r="I1926" s="1">
        <v>211188544.5</v>
      </c>
      <c r="J1926" s="1">
        <v>26819160.300000001</v>
      </c>
      <c r="K1926" s="1">
        <v>21585788.511999998</v>
      </c>
      <c r="L1926" s="1">
        <v>0</v>
      </c>
      <c r="M1926" s="1">
        <v>13772003.189465299</v>
      </c>
      <c r="N1926" s="1">
        <v>4136235.26238654</v>
      </c>
      <c r="O1926" s="1">
        <v>541323.255318554</v>
      </c>
      <c r="P1926" s="1">
        <v>13772003.189465299</v>
      </c>
      <c r="Q1926" s="1">
        <v>1858088</v>
      </c>
      <c r="R1926" s="1">
        <v>1571362</v>
      </c>
      <c r="S1926" s="1">
        <v>729</v>
      </c>
      <c r="T1926" s="1">
        <v>36.092754370307297</v>
      </c>
      <c r="U1926" s="1">
        <v>7.2591133940172297</v>
      </c>
      <c r="V1926" s="1">
        <v>0</v>
      </c>
      <c r="Y1926" s="1">
        <v>241027750</v>
      </c>
      <c r="Z1926" s="1">
        <v>31081013.912024502</v>
      </c>
      <c r="AA1926" s="1">
        <v>0</v>
      </c>
      <c r="AB1926" s="1">
        <v>215386500</v>
      </c>
      <c r="AC1926" s="1">
        <v>31081013.912024502</v>
      </c>
      <c r="AD1926" s="1">
        <v>0</v>
      </c>
      <c r="AE1926" s="1">
        <v>215386500</v>
      </c>
      <c r="AF1926" s="1">
        <v>24479067.804392099</v>
      </c>
      <c r="AG1926" s="1">
        <v>0</v>
      </c>
      <c r="AH1926" s="1">
        <v>215386500</v>
      </c>
      <c r="AI1926" s="1">
        <v>21372269.636094499</v>
      </c>
      <c r="AJ1926" s="1">
        <v>0</v>
      </c>
      <c r="AK1926" s="1">
        <v>251779707.989465</v>
      </c>
      <c r="AL1926" s="1">
        <v>312699927.40148902</v>
      </c>
      <c r="AM1926" s="1">
        <v>287058677.40148902</v>
      </c>
      <c r="AN1926" s="1">
        <v>280456731.29385698</v>
      </c>
      <c r="AO1926" s="1">
        <v>277349933.12555897</v>
      </c>
      <c r="AP1926" s="1">
        <v>26263347.029704999</v>
      </c>
      <c r="AQ1926" s="1">
        <v>0</v>
      </c>
      <c r="AR1926" s="1">
        <v>0</v>
      </c>
      <c r="AS1926" s="1">
        <v>0</v>
      </c>
      <c r="AT1926" s="1">
        <v>0</v>
      </c>
      <c r="AU1926" s="1">
        <v>0</v>
      </c>
      <c r="AV1926" s="1">
        <v>278043055.01916999</v>
      </c>
      <c r="AW1926" s="1">
        <v>338963274.43119401</v>
      </c>
      <c r="AX1926" s="1">
        <v>313322024.43119401</v>
      </c>
      <c r="AY1926" s="1">
        <v>306720078.32356203</v>
      </c>
      <c r="AZ1926" s="1">
        <v>303613280.15526497</v>
      </c>
      <c r="BA1926" s="1">
        <v>303613280.15526497</v>
      </c>
      <c r="BB1926" s="1">
        <v>312699927.40148902</v>
      </c>
      <c r="BC1926" s="1">
        <v>287058677.40148902</v>
      </c>
      <c r="BD1926" s="1">
        <v>280456731.29385698</v>
      </c>
      <c r="BE1926" s="1">
        <v>277349933.12555897</v>
      </c>
      <c r="BF1926" s="1">
        <v>277349933.12555897</v>
      </c>
      <c r="BG1926" t="s">
        <v>39</v>
      </c>
    </row>
    <row r="1927" spans="1:59" x14ac:dyDescent="0.25">
      <c r="A1927">
        <v>2697</v>
      </c>
      <c r="B1927" t="s">
        <v>433</v>
      </c>
      <c r="C1927">
        <v>2017</v>
      </c>
      <c r="D1927" s="2">
        <v>101161</v>
      </c>
      <c r="E1927" s="7">
        <v>105653.42</v>
      </c>
      <c r="F1927" t="s">
        <v>45</v>
      </c>
      <c r="G1927" s="2">
        <v>352</v>
      </c>
      <c r="H1927" s="1">
        <v>12997165280</v>
      </c>
      <c r="I1927" s="1">
        <v>4797406518</v>
      </c>
      <c r="J1927" s="1">
        <v>1550953004.7</v>
      </c>
      <c r="K1927" s="1">
        <v>661966306.5</v>
      </c>
      <c r="L1927" s="1">
        <v>0</v>
      </c>
      <c r="M1927" s="1">
        <v>277322474</v>
      </c>
      <c r="N1927" s="1">
        <v>136264371.19999999</v>
      </c>
      <c r="O1927" s="1">
        <v>6020647.2154119499</v>
      </c>
      <c r="P1927" s="1">
        <v>253741467.82296699</v>
      </c>
      <c r="Q1927" s="1">
        <v>113743975</v>
      </c>
      <c r="R1927" s="1">
        <v>144314567</v>
      </c>
      <c r="S1927" s="1">
        <v>3121592</v>
      </c>
      <c r="T1927" s="1">
        <v>59.1863774184772</v>
      </c>
      <c r="U1927" s="1">
        <v>2.1851849751287098</v>
      </c>
      <c r="V1927" s="1">
        <v>8772758</v>
      </c>
      <c r="W1927" s="1">
        <v>49.88</v>
      </c>
      <c r="X1927" s="1">
        <v>1.08</v>
      </c>
      <c r="Y1927" s="1">
        <v>1735416955</v>
      </c>
      <c r="Z1927" s="1">
        <v>4142185663.0794201</v>
      </c>
      <c r="AA1927" s="1">
        <v>293007029.18918401</v>
      </c>
      <c r="AB1927" s="1">
        <v>1550798130</v>
      </c>
      <c r="AC1927" s="1">
        <v>4142185663.0794201</v>
      </c>
      <c r="AD1927" s="1">
        <v>293007029.18918401</v>
      </c>
      <c r="AE1927" s="1">
        <v>1550798130</v>
      </c>
      <c r="AF1927" s="1">
        <v>3285414075.6129098</v>
      </c>
      <c r="AG1927" s="1">
        <v>293007029.18918401</v>
      </c>
      <c r="AH1927" s="1">
        <v>1550798130</v>
      </c>
      <c r="AI1927" s="1">
        <v>2882227446.2169099</v>
      </c>
      <c r="AJ1927" s="1">
        <v>293007029.18918401</v>
      </c>
      <c r="AK1927" s="1">
        <v>6625681996.6999998</v>
      </c>
      <c r="AL1927" s="1">
        <v>7975304119.7915697</v>
      </c>
      <c r="AM1927" s="1">
        <v>7790685294.7915697</v>
      </c>
      <c r="AN1927" s="1">
        <v>6933913707.3250599</v>
      </c>
      <c r="AO1927" s="1">
        <v>6530727077.92906</v>
      </c>
      <c r="AP1927" s="1">
        <v>804251324.91541195</v>
      </c>
      <c r="AQ1927" s="1">
        <v>0</v>
      </c>
      <c r="AR1927" s="1">
        <v>0</v>
      </c>
      <c r="AS1927" s="1">
        <v>0</v>
      </c>
      <c r="AT1927" s="1">
        <v>0</v>
      </c>
      <c r="AU1927" s="1">
        <v>0</v>
      </c>
      <c r="AV1927" s="1">
        <v>7429933321.6154099</v>
      </c>
      <c r="AW1927" s="1">
        <v>8779555444.7069798</v>
      </c>
      <c r="AX1927" s="1">
        <v>8594936619.7069798</v>
      </c>
      <c r="AY1927" s="1">
        <v>7738165032.2404699</v>
      </c>
      <c r="AZ1927" s="1">
        <v>7334978402.84447</v>
      </c>
      <c r="BA1927" s="1">
        <v>7334978402.84447</v>
      </c>
      <c r="BB1927" s="1">
        <v>7975304119.7915697</v>
      </c>
      <c r="BC1927" s="1">
        <v>7790685294.7915697</v>
      </c>
      <c r="BD1927" s="1">
        <v>6933913707.3250599</v>
      </c>
      <c r="BE1927" s="1">
        <v>6530727077.92906</v>
      </c>
      <c r="BF1927" s="1">
        <v>6530727077.92906</v>
      </c>
      <c r="BG1927" t="s">
        <v>39</v>
      </c>
    </row>
    <row r="1928" spans="1:59" x14ac:dyDescent="0.25">
      <c r="A1928">
        <v>2697</v>
      </c>
      <c r="B1928" t="s">
        <v>433</v>
      </c>
      <c r="C1928">
        <v>2018</v>
      </c>
      <c r="D1928" s="2">
        <v>101161</v>
      </c>
      <c r="E1928" s="7">
        <v>105653.42</v>
      </c>
      <c r="F1928" t="s">
        <v>45</v>
      </c>
      <c r="G1928" s="2">
        <v>352</v>
      </c>
      <c r="H1928" s="1">
        <v>12997165280</v>
      </c>
      <c r="I1928" s="1">
        <v>4896689733</v>
      </c>
      <c r="J1928" s="1">
        <v>1555380016</v>
      </c>
      <c r="K1928" s="1">
        <v>702245074.5</v>
      </c>
      <c r="L1928" s="1">
        <v>0</v>
      </c>
      <c r="M1928" s="1">
        <v>277322474</v>
      </c>
      <c r="N1928" s="1">
        <v>136264371.19999999</v>
      </c>
      <c r="O1928" s="1">
        <v>6020647.2154119499</v>
      </c>
      <c r="P1928" s="1">
        <v>253741467.82296699</v>
      </c>
      <c r="Q1928" s="1">
        <v>113743975</v>
      </c>
      <c r="R1928" s="1">
        <v>144314567</v>
      </c>
      <c r="S1928" s="1">
        <v>3121592</v>
      </c>
      <c r="T1928" s="1">
        <v>59.889469196906198</v>
      </c>
      <c r="U1928" s="1">
        <v>1.91164815505189</v>
      </c>
      <c r="V1928" s="1">
        <v>8772758</v>
      </c>
      <c r="W1928" s="1">
        <v>49.88</v>
      </c>
      <c r="X1928" s="1">
        <v>1.08</v>
      </c>
      <c r="Y1928" s="1">
        <v>1735416955</v>
      </c>
      <c r="Z1928" s="1">
        <v>4213155704.3273201</v>
      </c>
      <c r="AA1928" s="1">
        <v>293007029.18918401</v>
      </c>
      <c r="AB1928" s="1">
        <v>1550798130</v>
      </c>
      <c r="AC1928" s="1">
        <v>4213155704.3273201</v>
      </c>
      <c r="AD1928" s="1">
        <v>293007029.18918401</v>
      </c>
      <c r="AE1928" s="1">
        <v>1550798130</v>
      </c>
      <c r="AF1928" s="1">
        <v>3341704640.8912802</v>
      </c>
      <c r="AG1928" s="1">
        <v>293007029.18918401</v>
      </c>
      <c r="AH1928" s="1">
        <v>1550798130</v>
      </c>
      <c r="AI1928" s="1">
        <v>2931610022.80373</v>
      </c>
      <c r="AJ1928" s="1">
        <v>293007029.18918401</v>
      </c>
      <c r="AK1928" s="1">
        <v>6729392223</v>
      </c>
      <c r="AL1928" s="1">
        <v>8050701172.3394699</v>
      </c>
      <c r="AM1928" s="1">
        <v>7866082347.3394699</v>
      </c>
      <c r="AN1928" s="1">
        <v>6994631283.90343</v>
      </c>
      <c r="AO1928" s="1">
        <v>6584536665.8158798</v>
      </c>
      <c r="AP1928" s="1">
        <v>844530092.91541195</v>
      </c>
      <c r="AQ1928" s="1">
        <v>0</v>
      </c>
      <c r="AR1928" s="1">
        <v>0</v>
      </c>
      <c r="AS1928" s="1">
        <v>0</v>
      </c>
      <c r="AT1928" s="1">
        <v>0</v>
      </c>
      <c r="AU1928" s="1">
        <v>0</v>
      </c>
      <c r="AV1928" s="1">
        <v>7573922315.91541</v>
      </c>
      <c r="AW1928" s="1">
        <v>8895231265.2548809</v>
      </c>
      <c r="AX1928" s="1">
        <v>8710612440.2548809</v>
      </c>
      <c r="AY1928" s="1">
        <v>7839161376.81884</v>
      </c>
      <c r="AZ1928" s="1">
        <v>7429066758.7313004</v>
      </c>
      <c r="BA1928" s="1">
        <v>7429066758.7313004</v>
      </c>
      <c r="BB1928" s="1">
        <v>8050701172.3394699</v>
      </c>
      <c r="BC1928" s="1">
        <v>7866082347.3394699</v>
      </c>
      <c r="BD1928" s="1">
        <v>6994631283.90343</v>
      </c>
      <c r="BE1928" s="1">
        <v>6584536665.8158798</v>
      </c>
      <c r="BF1928" s="1">
        <v>6584536665.8158798</v>
      </c>
      <c r="BG1928" t="s">
        <v>39</v>
      </c>
    </row>
    <row r="1929" spans="1:59" x14ac:dyDescent="0.25">
      <c r="A1929">
        <v>2697</v>
      </c>
      <c r="B1929" t="s">
        <v>433</v>
      </c>
      <c r="C1929">
        <v>2019</v>
      </c>
      <c r="D1929" s="2">
        <v>101161</v>
      </c>
      <c r="E1929" s="7">
        <v>105653.42</v>
      </c>
      <c r="F1929" t="s">
        <v>45</v>
      </c>
      <c r="G1929" s="2">
        <v>352</v>
      </c>
      <c r="H1929" s="1">
        <v>12997165280</v>
      </c>
      <c r="I1929" s="1">
        <v>4566828159</v>
      </c>
      <c r="J1929" s="1">
        <v>1267059883</v>
      </c>
      <c r="K1929" s="1">
        <v>737006859.10000002</v>
      </c>
      <c r="L1929" s="1">
        <v>0</v>
      </c>
      <c r="M1929" s="1">
        <v>277322474</v>
      </c>
      <c r="N1929" s="1">
        <v>136264371.19999999</v>
      </c>
      <c r="O1929" s="1">
        <v>6020647.2154119499</v>
      </c>
      <c r="P1929" s="1">
        <v>253741467.82296699</v>
      </c>
      <c r="Q1929" s="1">
        <v>113743975</v>
      </c>
      <c r="R1929" s="1">
        <v>144314567</v>
      </c>
      <c r="S1929" s="1">
        <v>3121592</v>
      </c>
      <c r="T1929" s="1">
        <v>55.385601852662298</v>
      </c>
      <c r="U1929" s="1">
        <v>4.3798699292624104</v>
      </c>
      <c r="V1929" s="1">
        <v>8772758</v>
      </c>
      <c r="W1929" s="1">
        <v>49.88</v>
      </c>
      <c r="X1929" s="1">
        <v>1.08</v>
      </c>
      <c r="Y1929" s="1">
        <v>1735416955</v>
      </c>
      <c r="Z1929" s="1">
        <v>3706505117.7299199</v>
      </c>
      <c r="AA1929" s="1">
        <v>293007029.18918401</v>
      </c>
      <c r="AB1929" s="1">
        <v>1550798130</v>
      </c>
      <c r="AC1929" s="1">
        <v>3706505117.7299199</v>
      </c>
      <c r="AD1929" s="1">
        <v>293007029.18918401</v>
      </c>
      <c r="AE1929" s="1">
        <v>1550798130</v>
      </c>
      <c r="AF1929" s="1">
        <v>2939849894.62499</v>
      </c>
      <c r="AG1929" s="1">
        <v>293007029.18918401</v>
      </c>
      <c r="AH1929" s="1">
        <v>1550798130</v>
      </c>
      <c r="AI1929" s="1">
        <v>2579070966.10502</v>
      </c>
      <c r="AJ1929" s="1">
        <v>293007029.18918401</v>
      </c>
      <c r="AK1929" s="1">
        <v>6111210516</v>
      </c>
      <c r="AL1929" s="1">
        <v>7255730452.7420702</v>
      </c>
      <c r="AM1929" s="1">
        <v>7071111627.7420702</v>
      </c>
      <c r="AN1929" s="1">
        <v>6304456404.6371403</v>
      </c>
      <c r="AO1929" s="1">
        <v>5943677476.1171799</v>
      </c>
      <c r="AP1929" s="1">
        <v>879291877.51541102</v>
      </c>
      <c r="AQ1929" s="1">
        <v>0</v>
      </c>
      <c r="AR1929" s="1">
        <v>0</v>
      </c>
      <c r="AS1929" s="1">
        <v>0</v>
      </c>
      <c r="AT1929" s="1">
        <v>0</v>
      </c>
      <c r="AU1929" s="1">
        <v>0</v>
      </c>
      <c r="AV1929" s="1">
        <v>6990502393.5154104</v>
      </c>
      <c r="AW1929" s="1">
        <v>8135022330.2574797</v>
      </c>
      <c r="AX1929" s="1">
        <v>7950403505.2574797</v>
      </c>
      <c r="AY1929" s="1">
        <v>7183748282.1525497</v>
      </c>
      <c r="AZ1929" s="1">
        <v>6822969353.6325903</v>
      </c>
      <c r="BA1929" s="1">
        <v>6822969353.6325903</v>
      </c>
      <c r="BB1929" s="1">
        <v>7255730452.7420702</v>
      </c>
      <c r="BC1929" s="1">
        <v>7071111627.7420702</v>
      </c>
      <c r="BD1929" s="1">
        <v>6304456404.6371403</v>
      </c>
      <c r="BE1929" s="1">
        <v>5943677476.1171799</v>
      </c>
      <c r="BF1929" s="1">
        <v>5943677476.1171799</v>
      </c>
      <c r="BG1929" t="s">
        <v>39</v>
      </c>
    </row>
    <row r="1930" spans="1:59" x14ac:dyDescent="0.25">
      <c r="A1930">
        <v>2697</v>
      </c>
      <c r="B1930" t="s">
        <v>433</v>
      </c>
      <c r="C1930">
        <v>2020</v>
      </c>
      <c r="D1930" s="2">
        <v>99505</v>
      </c>
      <c r="E1930" s="7">
        <v>105653.42</v>
      </c>
      <c r="F1930" t="s">
        <v>45</v>
      </c>
      <c r="G1930" s="2">
        <v>352</v>
      </c>
      <c r="H1930" s="1">
        <v>12784402400</v>
      </c>
      <c r="I1930" s="1">
        <v>5132109911.8169899</v>
      </c>
      <c r="J1930" s="1">
        <v>1619964988</v>
      </c>
      <c r="K1930" s="1">
        <v>784117419.20000005</v>
      </c>
      <c r="L1930" s="1">
        <v>0</v>
      </c>
      <c r="M1930" s="1">
        <v>277322474</v>
      </c>
      <c r="N1930" s="1">
        <v>136264371.19999999</v>
      </c>
      <c r="O1930" s="1">
        <v>6020647.2154119499</v>
      </c>
      <c r="P1930" s="1">
        <v>253741467.82296699</v>
      </c>
      <c r="Q1930" s="1">
        <v>113743975</v>
      </c>
      <c r="R1930" s="1">
        <v>144314567</v>
      </c>
      <c r="S1930" s="1">
        <v>3121592</v>
      </c>
      <c r="T1930" s="1">
        <v>57.856981631161901</v>
      </c>
      <c r="U1930" s="1">
        <v>2.5406263222411298</v>
      </c>
      <c r="V1930" s="1">
        <v>8772758</v>
      </c>
      <c r="W1930" s="1">
        <v>49.88</v>
      </c>
      <c r="X1930" s="1">
        <v>1.08</v>
      </c>
      <c r="Y1930" s="1">
        <v>1707008275</v>
      </c>
      <c r="Z1930" s="1">
        <v>4019751238.0489898</v>
      </c>
      <c r="AA1930" s="1">
        <v>293007029.18918401</v>
      </c>
      <c r="AB1930" s="1">
        <v>1525411650</v>
      </c>
      <c r="AC1930" s="1">
        <v>4019751238.0489898</v>
      </c>
      <c r="AD1930" s="1">
        <v>293007029.18918401</v>
      </c>
      <c r="AE1930" s="1">
        <v>1525411650</v>
      </c>
      <c r="AF1930" s="1">
        <v>3188304043.3611202</v>
      </c>
      <c r="AG1930" s="1">
        <v>293007029.18918401</v>
      </c>
      <c r="AH1930" s="1">
        <v>1525411650</v>
      </c>
      <c r="AI1930" s="1">
        <v>2797034775.2727098</v>
      </c>
      <c r="AJ1930" s="1">
        <v>293007029.18918401</v>
      </c>
      <c r="AK1930" s="1">
        <v>7029397373.8169899</v>
      </c>
      <c r="AL1930" s="1">
        <v>7893472998.0611401</v>
      </c>
      <c r="AM1930" s="1">
        <v>7711876373.0611401</v>
      </c>
      <c r="AN1930" s="1">
        <v>6880429178.37327</v>
      </c>
      <c r="AO1930" s="1">
        <v>6489159910.2848597</v>
      </c>
      <c r="AP1930" s="1">
        <v>926402437.615412</v>
      </c>
      <c r="AQ1930" s="1">
        <v>0</v>
      </c>
      <c r="AR1930" s="1">
        <v>0</v>
      </c>
      <c r="AS1930" s="1">
        <v>0</v>
      </c>
      <c r="AT1930" s="1">
        <v>0</v>
      </c>
      <c r="AU1930" s="1">
        <v>0</v>
      </c>
      <c r="AV1930" s="1">
        <v>7955799811.4323997</v>
      </c>
      <c r="AW1930" s="1">
        <v>8819875435.6765499</v>
      </c>
      <c r="AX1930" s="1">
        <v>8638278810.6765499</v>
      </c>
      <c r="AY1930" s="1">
        <v>7806831615.9886799</v>
      </c>
      <c r="AZ1930" s="1">
        <v>7415562347.90028</v>
      </c>
      <c r="BA1930" s="1">
        <v>7415562347.90028</v>
      </c>
      <c r="BB1930" s="1">
        <v>7893472998.0611401</v>
      </c>
      <c r="BC1930" s="1">
        <v>7711876373.0611401</v>
      </c>
      <c r="BD1930" s="1">
        <v>6880429178.37327</v>
      </c>
      <c r="BE1930" s="1">
        <v>6489159910.2848597</v>
      </c>
      <c r="BF1930" s="1">
        <v>6489159910.2848597</v>
      </c>
      <c r="BG1930" t="s">
        <v>39</v>
      </c>
    </row>
    <row r="1931" spans="1:59" x14ac:dyDescent="0.25">
      <c r="A1931">
        <v>2697</v>
      </c>
      <c r="B1931" t="s">
        <v>433</v>
      </c>
      <c r="C1931">
        <v>2021</v>
      </c>
      <c r="D1931" s="2">
        <v>99505</v>
      </c>
      <c r="E1931" s="7">
        <v>105653.42</v>
      </c>
      <c r="F1931" t="s">
        <v>45</v>
      </c>
      <c r="G1931" s="2">
        <v>352</v>
      </c>
      <c r="H1931" s="1">
        <v>12784402400</v>
      </c>
      <c r="I1931" s="1">
        <v>5038112651</v>
      </c>
      <c r="J1931" s="1">
        <v>1622122122</v>
      </c>
      <c r="K1931" s="1">
        <v>761640868.88999605</v>
      </c>
      <c r="L1931" s="1">
        <v>127352346.329999</v>
      </c>
      <c r="M1931" s="1">
        <v>277322474</v>
      </c>
      <c r="N1931" s="1">
        <v>136264371.19999999</v>
      </c>
      <c r="O1931" s="1">
        <v>6020647.2154119499</v>
      </c>
      <c r="P1931" s="1">
        <v>253741467.82296699</v>
      </c>
      <c r="Q1931" s="1">
        <v>113743975</v>
      </c>
      <c r="R1931" s="1">
        <v>144314567</v>
      </c>
      <c r="S1931" s="1">
        <v>3121592</v>
      </c>
      <c r="T1931" s="1">
        <v>58.285624881577903</v>
      </c>
      <c r="U1931" s="1">
        <v>1.98839878522674</v>
      </c>
      <c r="V1931" s="1">
        <v>8772758</v>
      </c>
      <c r="W1931" s="1">
        <v>49.88</v>
      </c>
      <c r="X1931" s="1">
        <v>1.08</v>
      </c>
      <c r="Y1931" s="1">
        <v>1707008275</v>
      </c>
      <c r="Z1931" s="1">
        <v>4091029552.3941698</v>
      </c>
      <c r="AA1931" s="1">
        <v>293007029.18918401</v>
      </c>
      <c r="AB1931" s="1">
        <v>1525411650</v>
      </c>
      <c r="AC1931" s="1">
        <v>4091029552.3941698</v>
      </c>
      <c r="AD1931" s="1">
        <v>293007029.18918401</v>
      </c>
      <c r="AE1931" s="1">
        <v>1525411650</v>
      </c>
      <c r="AF1931" s="1">
        <v>3244839118.3875599</v>
      </c>
      <c r="AG1931" s="1">
        <v>293007029.18918401</v>
      </c>
      <c r="AH1931" s="1">
        <v>1525411650</v>
      </c>
      <c r="AI1931" s="1">
        <v>2846631855.3256302</v>
      </c>
      <c r="AJ1931" s="1">
        <v>293007029.18918401</v>
      </c>
      <c r="AK1931" s="1">
        <v>6937557247</v>
      </c>
      <c r="AL1931" s="1">
        <v>7966908446.4063301</v>
      </c>
      <c r="AM1931" s="1">
        <v>7785311821.4063301</v>
      </c>
      <c r="AN1931" s="1">
        <v>6939121387.3997097</v>
      </c>
      <c r="AO1931" s="1">
        <v>6540914124.33778</v>
      </c>
      <c r="AP1931" s="1">
        <v>1031278233.6354001</v>
      </c>
      <c r="AQ1931" s="1">
        <v>0</v>
      </c>
      <c r="AR1931" s="1">
        <v>0</v>
      </c>
      <c r="AS1931" s="1">
        <v>0</v>
      </c>
      <c r="AT1931" s="1">
        <v>0</v>
      </c>
      <c r="AU1931" s="1">
        <v>0</v>
      </c>
      <c r="AV1931" s="1">
        <v>7968835480.6353998</v>
      </c>
      <c r="AW1931" s="1">
        <v>8998186680.0417309</v>
      </c>
      <c r="AX1931" s="1">
        <v>8816590055.0417309</v>
      </c>
      <c r="AY1931" s="1">
        <v>7970399621.03512</v>
      </c>
      <c r="AZ1931" s="1">
        <v>7572192357.9731903</v>
      </c>
      <c r="BA1931" s="1">
        <v>7572192357.9731903</v>
      </c>
      <c r="BB1931" s="1">
        <v>7966908446.4063301</v>
      </c>
      <c r="BC1931" s="1">
        <v>7785311821.4063301</v>
      </c>
      <c r="BD1931" s="1">
        <v>6939121387.3997097</v>
      </c>
      <c r="BE1931" s="1">
        <v>6540914124.33778</v>
      </c>
      <c r="BF1931" s="1">
        <v>6540914124.33778</v>
      </c>
      <c r="BG1931" t="s">
        <v>39</v>
      </c>
    </row>
    <row r="1932" spans="1:59" x14ac:dyDescent="0.25">
      <c r="A1932">
        <v>2704</v>
      </c>
      <c r="B1932" t="s">
        <v>434</v>
      </c>
      <c r="C1932">
        <v>2017</v>
      </c>
      <c r="D1932" s="2">
        <v>96179</v>
      </c>
      <c r="E1932" s="7">
        <v>73489.440000000002</v>
      </c>
      <c r="F1932" t="s">
        <v>45</v>
      </c>
      <c r="G1932" s="2">
        <v>130</v>
      </c>
      <c r="H1932" s="1">
        <v>5160530029.3999996</v>
      </c>
      <c r="I1932" s="1">
        <v>2467034353.1399999</v>
      </c>
      <c r="J1932" s="1">
        <v>205863162.34799999</v>
      </c>
      <c r="K1932" s="1">
        <v>677594478.20000005</v>
      </c>
      <c r="L1932" s="1">
        <v>2288291.068</v>
      </c>
      <c r="M1932" s="1">
        <v>107305619.954992</v>
      </c>
      <c r="N1932" s="1">
        <v>46811247.717306703</v>
      </c>
      <c r="O1932" s="1">
        <v>8299552.62627549</v>
      </c>
      <c r="P1932" s="1">
        <v>107305619.954992</v>
      </c>
      <c r="Q1932" s="1">
        <v>25062925</v>
      </c>
      <c r="R1932" s="1">
        <v>13882964</v>
      </c>
      <c r="S1932" s="1">
        <v>915481</v>
      </c>
      <c r="T1932" s="1">
        <v>49.968603678367998</v>
      </c>
      <c r="U1932" s="1">
        <v>3.29473888708067</v>
      </c>
      <c r="V1932" s="1">
        <v>0</v>
      </c>
      <c r="Y1932" s="1">
        <v>1649950745</v>
      </c>
      <c r="Z1932" s="1">
        <v>670983435.84336603</v>
      </c>
      <c r="AA1932" s="1">
        <v>0</v>
      </c>
      <c r="AB1932" s="1">
        <v>1474424070</v>
      </c>
      <c r="AC1932" s="1">
        <v>670983435.84336603</v>
      </c>
      <c r="AD1932" s="1">
        <v>0</v>
      </c>
      <c r="AE1932" s="1">
        <v>1474424070</v>
      </c>
      <c r="AF1932" s="1">
        <v>534029006.27406198</v>
      </c>
      <c r="AG1932" s="1">
        <v>0</v>
      </c>
      <c r="AH1932" s="1">
        <v>1474424070</v>
      </c>
      <c r="AI1932" s="1">
        <v>469579862.94733101</v>
      </c>
      <c r="AJ1932" s="1">
        <v>0</v>
      </c>
      <c r="AK1932" s="1">
        <v>2780203135.4429898</v>
      </c>
      <c r="AL1932" s="1">
        <v>2634102963.1463499</v>
      </c>
      <c r="AM1932" s="1">
        <v>2458576288.1463499</v>
      </c>
      <c r="AN1932" s="1">
        <v>2321621858.5770502</v>
      </c>
      <c r="AO1932" s="1">
        <v>2257172715.25032</v>
      </c>
      <c r="AP1932" s="1">
        <v>734993569.61158204</v>
      </c>
      <c r="AQ1932" s="1">
        <v>757959474.10000002</v>
      </c>
      <c r="AR1932" s="1">
        <v>395115444.47195297</v>
      </c>
      <c r="AS1932" s="1">
        <v>368786443.22195297</v>
      </c>
      <c r="AT1932" s="1">
        <v>348243278.78655797</v>
      </c>
      <c r="AU1932" s="1">
        <v>338575907.28754801</v>
      </c>
      <c r="AV1932" s="1">
        <v>3515196705.0545702</v>
      </c>
      <c r="AW1932" s="1">
        <v>3764211977.2298899</v>
      </c>
      <c r="AX1932" s="1">
        <v>3562356300.9798899</v>
      </c>
      <c r="AY1932" s="1">
        <v>3404858706.9751902</v>
      </c>
      <c r="AZ1932" s="1">
        <v>3330742192.1494498</v>
      </c>
      <c r="BA1932" s="1">
        <v>3330742192.1494498</v>
      </c>
      <c r="BB1932" s="1">
        <v>3029218407.61831</v>
      </c>
      <c r="BC1932" s="1">
        <v>2827362731.36831</v>
      </c>
      <c r="BD1932" s="1">
        <v>2669865137.3636098</v>
      </c>
      <c r="BE1932" s="1">
        <v>2595748622.5378699</v>
      </c>
      <c r="BF1932" s="1">
        <v>2595748622.5378699</v>
      </c>
      <c r="BG1932" t="s">
        <v>39</v>
      </c>
    </row>
    <row r="1933" spans="1:59" x14ac:dyDescent="0.25">
      <c r="A1933">
        <v>2704</v>
      </c>
      <c r="B1933" t="s">
        <v>434</v>
      </c>
      <c r="C1933">
        <v>2018</v>
      </c>
      <c r="D1933" s="2">
        <v>96179</v>
      </c>
      <c r="E1933" s="7">
        <v>73489.440000000002</v>
      </c>
      <c r="F1933" t="s">
        <v>45</v>
      </c>
      <c r="G1933" s="2">
        <v>130</v>
      </c>
      <c r="H1933" s="1">
        <v>5160530029.3999996</v>
      </c>
      <c r="I1933" s="1">
        <v>2559703783</v>
      </c>
      <c r="J1933" s="1">
        <v>228465553.5</v>
      </c>
      <c r="K1933" s="1">
        <v>630099908.69199896</v>
      </c>
      <c r="L1933" s="1">
        <v>7265829.0760000004</v>
      </c>
      <c r="M1933" s="1">
        <v>107305619.954992</v>
      </c>
      <c r="N1933" s="1">
        <v>46811247.717306703</v>
      </c>
      <c r="O1933" s="1">
        <v>8299552.62627549</v>
      </c>
      <c r="P1933" s="1">
        <v>107305619.954992</v>
      </c>
      <c r="Q1933" s="1">
        <v>25062925</v>
      </c>
      <c r="R1933" s="1">
        <v>13882964</v>
      </c>
      <c r="S1933" s="1">
        <v>915481</v>
      </c>
      <c r="T1933" s="1">
        <v>51.061038939537198</v>
      </c>
      <c r="U1933" s="1">
        <v>1.60491707463037</v>
      </c>
      <c r="V1933" s="1">
        <v>0</v>
      </c>
      <c r="Y1933" s="1">
        <v>1649950745</v>
      </c>
      <c r="Z1933" s="1">
        <v>710981160.88723695</v>
      </c>
      <c r="AA1933" s="1">
        <v>0</v>
      </c>
      <c r="AB1933" s="1">
        <v>1474424070</v>
      </c>
      <c r="AC1933" s="1">
        <v>710981160.88723695</v>
      </c>
      <c r="AD1933" s="1">
        <v>0</v>
      </c>
      <c r="AE1933" s="1">
        <v>1474424070</v>
      </c>
      <c r="AF1933" s="1">
        <v>565862795.63065696</v>
      </c>
      <c r="AG1933" s="1">
        <v>0</v>
      </c>
      <c r="AH1933" s="1">
        <v>1474424070</v>
      </c>
      <c r="AI1933" s="1">
        <v>497571800.21579498</v>
      </c>
      <c r="AJ1933" s="1">
        <v>0</v>
      </c>
      <c r="AK1933" s="1">
        <v>2895474956.4549899</v>
      </c>
      <c r="AL1933" s="1">
        <v>2696703079.3422198</v>
      </c>
      <c r="AM1933" s="1">
        <v>2521176404.3422198</v>
      </c>
      <c r="AN1933" s="1">
        <v>2376058039.08564</v>
      </c>
      <c r="AO1933" s="1">
        <v>2307767043.6707802</v>
      </c>
      <c r="AP1933" s="1">
        <v>692476538.11158097</v>
      </c>
      <c r="AQ1933" s="1">
        <v>757959474.10000002</v>
      </c>
      <c r="AR1933" s="1">
        <v>404505461.90133399</v>
      </c>
      <c r="AS1933" s="1">
        <v>378176460.65133399</v>
      </c>
      <c r="AT1933" s="1">
        <v>356408705.86284697</v>
      </c>
      <c r="AU1933" s="1">
        <v>346165056.55061799</v>
      </c>
      <c r="AV1933" s="1">
        <v>3587951494.5665698</v>
      </c>
      <c r="AW1933" s="1">
        <v>3793685079.3551402</v>
      </c>
      <c r="AX1933" s="1">
        <v>3591829403.1051402</v>
      </c>
      <c r="AY1933" s="1">
        <v>3424943283.06007</v>
      </c>
      <c r="AZ1933" s="1">
        <v>3346408638.3329802</v>
      </c>
      <c r="BA1933" s="1">
        <v>3346408638.3329802</v>
      </c>
      <c r="BB1933" s="1">
        <v>3101208541.2435598</v>
      </c>
      <c r="BC1933" s="1">
        <v>2899352864.9935598</v>
      </c>
      <c r="BD1933" s="1">
        <v>2732466744.9484901</v>
      </c>
      <c r="BE1933" s="1">
        <v>2653932100.2213998</v>
      </c>
      <c r="BF1933" s="1">
        <v>2653932100.2213998</v>
      </c>
      <c r="BG1933" t="s">
        <v>39</v>
      </c>
    </row>
    <row r="1934" spans="1:59" x14ac:dyDescent="0.25">
      <c r="A1934">
        <v>2704</v>
      </c>
      <c r="B1934" t="s">
        <v>434</v>
      </c>
      <c r="C1934">
        <v>2019</v>
      </c>
      <c r="D1934" s="2">
        <v>95256</v>
      </c>
      <c r="E1934" s="7">
        <v>73489.440000000002</v>
      </c>
      <c r="F1934" t="s">
        <v>45</v>
      </c>
      <c r="G1934" s="2">
        <v>130</v>
      </c>
      <c r="H1934" s="1">
        <v>5116733679.3999996</v>
      </c>
      <c r="I1934" s="1">
        <v>2491188204</v>
      </c>
      <c r="J1934" s="1">
        <v>217164356.30000001</v>
      </c>
      <c r="K1934" s="1">
        <v>682179288.93199897</v>
      </c>
      <c r="L1934" s="1">
        <v>0</v>
      </c>
      <c r="M1934" s="1">
        <v>107305619.954992</v>
      </c>
      <c r="N1934" s="1">
        <v>46811247.717306703</v>
      </c>
      <c r="O1934" s="1">
        <v>8299552.62627549</v>
      </c>
      <c r="P1934" s="1">
        <v>107305619.954992</v>
      </c>
      <c r="Q1934" s="1">
        <v>25062925</v>
      </c>
      <c r="R1934" s="1">
        <v>13882964</v>
      </c>
      <c r="S1934" s="1">
        <v>915481</v>
      </c>
      <c r="T1934" s="1">
        <v>46.216398368774101</v>
      </c>
      <c r="U1934" s="1">
        <v>4.9652274236442899</v>
      </c>
      <c r="V1934" s="1">
        <v>0</v>
      </c>
      <c r="Y1934" s="1">
        <v>1634116680</v>
      </c>
      <c r="Z1934" s="1">
        <v>593026794.26907206</v>
      </c>
      <c r="AA1934" s="1">
        <v>0</v>
      </c>
      <c r="AB1934" s="1">
        <v>1460274480</v>
      </c>
      <c r="AC1934" s="1">
        <v>593026794.26907206</v>
      </c>
      <c r="AD1934" s="1">
        <v>0</v>
      </c>
      <c r="AE1934" s="1">
        <v>1460274480</v>
      </c>
      <c r="AF1934" s="1">
        <v>471984094.867185</v>
      </c>
      <c r="AG1934" s="1">
        <v>0</v>
      </c>
      <c r="AH1934" s="1">
        <v>1460274480</v>
      </c>
      <c r="AI1934" s="1">
        <v>415022824.56041503</v>
      </c>
      <c r="AJ1934" s="1">
        <v>0</v>
      </c>
      <c r="AK1934" s="1">
        <v>2815658180.2549901</v>
      </c>
      <c r="AL1934" s="1">
        <v>2551613450.5240598</v>
      </c>
      <c r="AM1934" s="1">
        <v>2377771250.5240598</v>
      </c>
      <c r="AN1934" s="1">
        <v>2256728551.12217</v>
      </c>
      <c r="AO1934" s="1">
        <v>2199767280.8154001</v>
      </c>
      <c r="AP1934" s="1">
        <v>737290089.275581</v>
      </c>
      <c r="AQ1934" s="1">
        <v>757959474.10000002</v>
      </c>
      <c r="AR1934" s="1">
        <v>382742017.57860899</v>
      </c>
      <c r="AS1934" s="1">
        <v>356665687.57860899</v>
      </c>
      <c r="AT1934" s="1">
        <v>338509282.66832602</v>
      </c>
      <c r="AU1934" s="1">
        <v>329965092.122311</v>
      </c>
      <c r="AV1934" s="1">
        <v>3552948269.53057</v>
      </c>
      <c r="AW1934" s="1">
        <v>3671645557.3782501</v>
      </c>
      <c r="AX1934" s="1">
        <v>3471727027.3782501</v>
      </c>
      <c r="AY1934" s="1">
        <v>3332527923.0660801</v>
      </c>
      <c r="AZ1934" s="1">
        <v>3267022462.2133002</v>
      </c>
      <c r="BA1934" s="1">
        <v>3267022462.2133002</v>
      </c>
      <c r="BB1934" s="1">
        <v>2934355468.1026702</v>
      </c>
      <c r="BC1934" s="1">
        <v>2734436938.1026702</v>
      </c>
      <c r="BD1934" s="1">
        <v>2595237833.7905002</v>
      </c>
      <c r="BE1934" s="1">
        <v>2529732372.9377098</v>
      </c>
      <c r="BF1934" s="1">
        <v>2529732372.9377098</v>
      </c>
      <c r="BG1934" t="s">
        <v>39</v>
      </c>
    </row>
    <row r="1935" spans="1:59" x14ac:dyDescent="0.25">
      <c r="A1935">
        <v>2704</v>
      </c>
      <c r="B1935" t="s">
        <v>434</v>
      </c>
      <c r="C1935">
        <v>2020</v>
      </c>
      <c r="D1935" s="2">
        <v>95256</v>
      </c>
      <c r="E1935" s="7">
        <v>73489.440000000002</v>
      </c>
      <c r="F1935" t="s">
        <v>45</v>
      </c>
      <c r="G1935" s="2">
        <v>130</v>
      </c>
      <c r="H1935" s="1">
        <v>5116733679.3999996</v>
      </c>
      <c r="I1935" s="1">
        <v>2545323231</v>
      </c>
      <c r="J1935" s="1">
        <v>206692752</v>
      </c>
      <c r="K1935" s="1">
        <v>527910021.10000002</v>
      </c>
      <c r="L1935" s="1">
        <v>23528479.559999999</v>
      </c>
      <c r="M1935" s="1">
        <v>107305619.954992</v>
      </c>
      <c r="N1935" s="1">
        <v>46811247.717306703</v>
      </c>
      <c r="O1935" s="1">
        <v>8299552.62627549</v>
      </c>
      <c r="P1935" s="1">
        <v>107305619.954992</v>
      </c>
      <c r="Q1935" s="1">
        <v>25062925</v>
      </c>
      <c r="R1935" s="1">
        <v>13882964</v>
      </c>
      <c r="S1935" s="1">
        <v>915481</v>
      </c>
      <c r="T1935" s="1">
        <v>47.413655681315298</v>
      </c>
      <c r="U1935" s="1">
        <v>1.92343728759568</v>
      </c>
      <c r="V1935" s="1">
        <v>0</v>
      </c>
      <c r="Y1935" s="1">
        <v>1634116680</v>
      </c>
      <c r="Z1935" s="1">
        <v>653967336.35781705</v>
      </c>
      <c r="AA1935" s="1">
        <v>0</v>
      </c>
      <c r="AB1935" s="1">
        <v>1460274480</v>
      </c>
      <c r="AC1935" s="1">
        <v>653967336.35781705</v>
      </c>
      <c r="AD1935" s="1">
        <v>0</v>
      </c>
      <c r="AE1935" s="1">
        <v>1460274480</v>
      </c>
      <c r="AF1935" s="1">
        <v>520486062.86666399</v>
      </c>
      <c r="AG1935" s="1">
        <v>0</v>
      </c>
      <c r="AH1935" s="1">
        <v>1460274480</v>
      </c>
      <c r="AI1935" s="1">
        <v>457671345.92965102</v>
      </c>
      <c r="AJ1935" s="1">
        <v>0</v>
      </c>
      <c r="AK1935" s="1">
        <v>2859321602.9549899</v>
      </c>
      <c r="AL1935" s="1">
        <v>2602082388.3127999</v>
      </c>
      <c r="AM1935" s="1">
        <v>2428240188.3127999</v>
      </c>
      <c r="AN1935" s="1">
        <v>2294758914.82165</v>
      </c>
      <c r="AO1935" s="1">
        <v>2231944197.8846402</v>
      </c>
      <c r="AP1935" s="1">
        <v>606549301.003582</v>
      </c>
      <c r="AQ1935" s="1">
        <v>757959474.10000002</v>
      </c>
      <c r="AR1935" s="1">
        <v>390312358.246921</v>
      </c>
      <c r="AS1935" s="1">
        <v>364236028.246921</v>
      </c>
      <c r="AT1935" s="1">
        <v>344213837.223248</v>
      </c>
      <c r="AU1935" s="1">
        <v>334791629.68269598</v>
      </c>
      <c r="AV1935" s="1">
        <v>3465870903.95857</v>
      </c>
      <c r="AW1935" s="1">
        <v>3598944047.5633101</v>
      </c>
      <c r="AX1935" s="1">
        <v>3399025517.5633101</v>
      </c>
      <c r="AY1935" s="1">
        <v>3245522053.04848</v>
      </c>
      <c r="AZ1935" s="1">
        <v>3173285128.57092</v>
      </c>
      <c r="BA1935" s="1">
        <v>3173285128.57092</v>
      </c>
      <c r="BB1935" s="1">
        <v>2992394746.5597301</v>
      </c>
      <c r="BC1935" s="1">
        <v>2792476216.5597301</v>
      </c>
      <c r="BD1935" s="1">
        <v>2638972752.0448999</v>
      </c>
      <c r="BE1935" s="1">
        <v>2566735827.5673399</v>
      </c>
      <c r="BF1935" s="1">
        <v>2566735827.5673399</v>
      </c>
      <c r="BG1935" t="s">
        <v>39</v>
      </c>
    </row>
    <row r="1936" spans="1:59" x14ac:dyDescent="0.25">
      <c r="A1936">
        <v>2704</v>
      </c>
      <c r="B1936" t="s">
        <v>434</v>
      </c>
      <c r="C1936">
        <v>2021</v>
      </c>
      <c r="D1936" s="2">
        <v>95256</v>
      </c>
      <c r="E1936" s="7">
        <v>73489.440000000002</v>
      </c>
      <c r="F1936" t="s">
        <v>45</v>
      </c>
      <c r="G1936" s="2">
        <v>130</v>
      </c>
      <c r="H1936" s="1">
        <v>5116733679.3999996</v>
      </c>
      <c r="I1936" s="1">
        <v>2567759555</v>
      </c>
      <c r="J1936" s="1">
        <v>247870022.40000001</v>
      </c>
      <c r="K1936" s="1">
        <v>599875615.70000005</v>
      </c>
      <c r="L1936" s="1">
        <v>25617040.739999998</v>
      </c>
      <c r="M1936" s="1">
        <v>107305619.954992</v>
      </c>
      <c r="N1936" s="1">
        <v>46811247.717306703</v>
      </c>
      <c r="O1936" s="1">
        <v>8299552.62627549</v>
      </c>
      <c r="P1936" s="1">
        <v>107305619.954992</v>
      </c>
      <c r="Q1936" s="1">
        <v>25062925</v>
      </c>
      <c r="R1936" s="1">
        <v>13882964</v>
      </c>
      <c r="S1936" s="1">
        <v>915481</v>
      </c>
      <c r="T1936" s="1">
        <v>46.521843622754197</v>
      </c>
      <c r="U1936" s="1">
        <v>2.0718173209455601</v>
      </c>
      <c r="V1936" s="1">
        <v>0</v>
      </c>
      <c r="Y1936" s="1">
        <v>1634116680</v>
      </c>
      <c r="Z1936" s="1">
        <v>639013535.83393598</v>
      </c>
      <c r="AA1936" s="1">
        <v>0</v>
      </c>
      <c r="AB1936" s="1">
        <v>1460274480</v>
      </c>
      <c r="AC1936" s="1">
        <v>639013535.83393598</v>
      </c>
      <c r="AD1936" s="1">
        <v>0</v>
      </c>
      <c r="AE1936" s="1">
        <v>1460274480</v>
      </c>
      <c r="AF1936" s="1">
        <v>508584482.578394</v>
      </c>
      <c r="AG1936" s="1">
        <v>0</v>
      </c>
      <c r="AH1936" s="1">
        <v>1460274480</v>
      </c>
      <c r="AI1936" s="1">
        <v>447206104.57578701</v>
      </c>
      <c r="AJ1936" s="1">
        <v>0</v>
      </c>
      <c r="AK1936" s="1">
        <v>2922935197.35499</v>
      </c>
      <c r="AL1936" s="1">
        <v>2628305858.18892</v>
      </c>
      <c r="AM1936" s="1">
        <v>2454463658.18892</v>
      </c>
      <c r="AN1936" s="1">
        <v>2324034604.9333801</v>
      </c>
      <c r="AO1936" s="1">
        <v>2262656226.9307699</v>
      </c>
      <c r="AP1936" s="1">
        <v>680603456.78358197</v>
      </c>
      <c r="AQ1936" s="1">
        <v>757959474.10000002</v>
      </c>
      <c r="AR1936" s="1">
        <v>394245878.72833902</v>
      </c>
      <c r="AS1936" s="1">
        <v>368169548.72833902</v>
      </c>
      <c r="AT1936" s="1">
        <v>348605190.740008</v>
      </c>
      <c r="AU1936" s="1">
        <v>339398434.03961599</v>
      </c>
      <c r="AV1936" s="1">
        <v>3603538654.1385698</v>
      </c>
      <c r="AW1936" s="1">
        <v>3703155193.70084</v>
      </c>
      <c r="AX1936" s="1">
        <v>3503236663.70084</v>
      </c>
      <c r="AY1936" s="1">
        <v>3353243252.4569702</v>
      </c>
      <c r="AZ1936" s="1">
        <v>3282658117.7539701</v>
      </c>
      <c r="BA1936" s="1">
        <v>3282658117.7539701</v>
      </c>
      <c r="BB1936" s="1">
        <v>3022551736.9172602</v>
      </c>
      <c r="BC1936" s="1">
        <v>2822633206.9172602</v>
      </c>
      <c r="BD1936" s="1">
        <v>2672639795.6733899</v>
      </c>
      <c r="BE1936" s="1">
        <v>2602054660.9703898</v>
      </c>
      <c r="BF1936" s="1">
        <v>2602054660.9703898</v>
      </c>
      <c r="BG1936" t="s">
        <v>39</v>
      </c>
    </row>
    <row r="1937" spans="1:59" x14ac:dyDescent="0.25">
      <c r="A1937">
        <v>2723</v>
      </c>
      <c r="B1937" t="s">
        <v>435</v>
      </c>
      <c r="C1937">
        <v>2017</v>
      </c>
      <c r="D1937" s="2">
        <v>49954</v>
      </c>
      <c r="E1937" s="7">
        <v>80565.37</v>
      </c>
      <c r="F1937" t="s">
        <v>45</v>
      </c>
      <c r="G1937" s="2">
        <v>134</v>
      </c>
      <c r="H1937" s="1">
        <v>2443250140</v>
      </c>
      <c r="I1937" s="1">
        <v>1736068603</v>
      </c>
      <c r="J1937" s="1">
        <v>63169999.189999998</v>
      </c>
      <c r="K1937" s="1">
        <v>424909993.14399999</v>
      </c>
      <c r="L1937" s="1">
        <v>23180635.375999998</v>
      </c>
      <c r="M1937" s="1">
        <v>65742261.372405097</v>
      </c>
      <c r="N1937" s="1">
        <v>35365955.3572658</v>
      </c>
      <c r="O1937" s="1">
        <v>28879186.209827501</v>
      </c>
      <c r="P1937" s="1">
        <v>65742261.372405097</v>
      </c>
      <c r="Q1937" s="1">
        <v>24409481</v>
      </c>
      <c r="R1937" s="1">
        <v>10795057</v>
      </c>
      <c r="S1937" s="1">
        <v>548288</v>
      </c>
      <c r="T1937" s="1">
        <v>53.745211397247999</v>
      </c>
      <c r="U1937" s="1">
        <v>3.6178186304343898</v>
      </c>
      <c r="V1937" s="1">
        <v>0</v>
      </c>
      <c r="Y1937" s="1">
        <v>856960870</v>
      </c>
      <c r="Z1937" s="1">
        <v>677617623.57712805</v>
      </c>
      <c r="AA1937" s="1">
        <v>0</v>
      </c>
      <c r="AB1937" s="1">
        <v>765794820</v>
      </c>
      <c r="AC1937" s="1">
        <v>677617623.57712805</v>
      </c>
      <c r="AD1937" s="1">
        <v>0</v>
      </c>
      <c r="AE1937" s="1">
        <v>765794820</v>
      </c>
      <c r="AF1937" s="1">
        <v>537244928.23115098</v>
      </c>
      <c r="AG1937" s="1">
        <v>0</v>
      </c>
      <c r="AH1937" s="1">
        <v>765794820</v>
      </c>
      <c r="AI1937" s="1">
        <v>471187189.24480802</v>
      </c>
      <c r="AJ1937" s="1">
        <v>0</v>
      </c>
      <c r="AK1937" s="1">
        <v>1864980863.5624001</v>
      </c>
      <c r="AL1937" s="1">
        <v>1663490754.1395299</v>
      </c>
      <c r="AM1937" s="1">
        <v>1572324704.1395299</v>
      </c>
      <c r="AN1937" s="1">
        <v>1431952008.79355</v>
      </c>
      <c r="AO1937" s="1">
        <v>1365894269.80721</v>
      </c>
      <c r="AP1937" s="1">
        <v>512335770.087093</v>
      </c>
      <c r="AQ1937" s="1">
        <v>863445193.39999998</v>
      </c>
      <c r="AR1937" s="1">
        <v>249523613.12092999</v>
      </c>
      <c r="AS1937" s="1">
        <v>235848705.62092999</v>
      </c>
      <c r="AT1937" s="1">
        <v>214792801.319033</v>
      </c>
      <c r="AU1937" s="1">
        <v>204884140.471082</v>
      </c>
      <c r="AV1937" s="1">
        <v>2377316633.6494899</v>
      </c>
      <c r="AW1937" s="1">
        <v>2425350137.3475499</v>
      </c>
      <c r="AX1937" s="1">
        <v>2320509179.8475499</v>
      </c>
      <c r="AY1937" s="1">
        <v>2159080580.1996799</v>
      </c>
      <c r="AZ1937" s="1">
        <v>2083114180.36538</v>
      </c>
      <c r="BA1937" s="1">
        <v>2083114180.36538</v>
      </c>
      <c r="BB1937" s="1">
        <v>1913014367.2604599</v>
      </c>
      <c r="BC1937" s="1">
        <v>1808173409.7604599</v>
      </c>
      <c r="BD1937" s="1">
        <v>1646744810.1125801</v>
      </c>
      <c r="BE1937" s="1">
        <v>1570778410.27829</v>
      </c>
      <c r="BF1937" s="1">
        <v>1570778410.27829</v>
      </c>
      <c r="BG1937" t="s">
        <v>39</v>
      </c>
    </row>
    <row r="1938" spans="1:59" x14ac:dyDescent="0.25">
      <c r="A1938">
        <v>2723</v>
      </c>
      <c r="B1938" t="s">
        <v>435</v>
      </c>
      <c r="C1938">
        <v>2018</v>
      </c>
      <c r="D1938" s="2">
        <v>49417</v>
      </c>
      <c r="E1938" s="7">
        <v>80565.37</v>
      </c>
      <c r="F1938" t="s">
        <v>45</v>
      </c>
      <c r="G1938" s="2">
        <v>134</v>
      </c>
      <c r="H1938" s="1">
        <v>2416985470</v>
      </c>
      <c r="I1938" s="1">
        <v>1745115536</v>
      </c>
      <c r="J1938" s="1">
        <v>263970345.59999999</v>
      </c>
      <c r="K1938" s="1">
        <v>445060269.89999998</v>
      </c>
      <c r="L1938" s="1">
        <v>24462048.449999999</v>
      </c>
      <c r="M1938" s="1">
        <v>65742261.372405097</v>
      </c>
      <c r="N1938" s="1">
        <v>35365955.3572658</v>
      </c>
      <c r="O1938" s="1">
        <v>28879186.209827501</v>
      </c>
      <c r="P1938" s="1">
        <v>65742261.372405097</v>
      </c>
      <c r="Q1938" s="1">
        <v>24409481</v>
      </c>
      <c r="R1938" s="1">
        <v>10795057</v>
      </c>
      <c r="S1938" s="1">
        <v>548288</v>
      </c>
      <c r="T1938" s="1">
        <v>54.659333312406702</v>
      </c>
      <c r="U1938" s="1">
        <v>2.1094795761898499</v>
      </c>
      <c r="V1938" s="1">
        <v>0</v>
      </c>
      <c r="Y1938" s="1">
        <v>847748635</v>
      </c>
      <c r="Z1938" s="1">
        <v>710364234.85474706</v>
      </c>
      <c r="AA1938" s="1">
        <v>0</v>
      </c>
      <c r="AB1938" s="1">
        <v>757562610</v>
      </c>
      <c r="AC1938" s="1">
        <v>710364234.85474706</v>
      </c>
      <c r="AD1938" s="1">
        <v>0</v>
      </c>
      <c r="AE1938" s="1">
        <v>757562610</v>
      </c>
      <c r="AF1938" s="1">
        <v>563207875.78966403</v>
      </c>
      <c r="AG1938" s="1">
        <v>0</v>
      </c>
      <c r="AH1938" s="1">
        <v>757562610</v>
      </c>
      <c r="AI1938" s="1">
        <v>493957824.46491998</v>
      </c>
      <c r="AJ1938" s="1">
        <v>0</v>
      </c>
      <c r="AK1938" s="1">
        <v>2074828142.9724</v>
      </c>
      <c r="AL1938" s="1">
        <v>1887825476.8271501</v>
      </c>
      <c r="AM1938" s="1">
        <v>1797639451.8271501</v>
      </c>
      <c r="AN1938" s="1">
        <v>1650483092.7620599</v>
      </c>
      <c r="AO1938" s="1">
        <v>1581233041.43732</v>
      </c>
      <c r="AP1938" s="1">
        <v>533767459.91709298</v>
      </c>
      <c r="AQ1938" s="1">
        <v>863445193.39999998</v>
      </c>
      <c r="AR1938" s="1">
        <v>283173821.52407199</v>
      </c>
      <c r="AS1938" s="1">
        <v>269645917.77407199</v>
      </c>
      <c r="AT1938" s="1">
        <v>247572463.91431001</v>
      </c>
      <c r="AU1938" s="1">
        <v>237184956.21559799</v>
      </c>
      <c r="AV1938" s="1">
        <v>2608595602.8894901</v>
      </c>
      <c r="AW1938" s="1">
        <v>2704766758.2683101</v>
      </c>
      <c r="AX1938" s="1">
        <v>2601052829.5183101</v>
      </c>
      <c r="AY1938" s="1">
        <v>2431823016.5934701</v>
      </c>
      <c r="AZ1938" s="1">
        <v>2352185457.5700102</v>
      </c>
      <c r="BA1938" s="1">
        <v>2352185457.5700102</v>
      </c>
      <c r="BB1938" s="1">
        <v>2170999298.3512201</v>
      </c>
      <c r="BC1938" s="1">
        <v>2067285369.6012199</v>
      </c>
      <c r="BD1938" s="1">
        <v>1898055556.6763799</v>
      </c>
      <c r="BE1938" s="1">
        <v>1818417997.65292</v>
      </c>
      <c r="BF1938" s="1">
        <v>1818417997.65292</v>
      </c>
      <c r="BG1938" t="s">
        <v>39</v>
      </c>
    </row>
    <row r="1939" spans="1:59" x14ac:dyDescent="0.25">
      <c r="A1939">
        <v>2723</v>
      </c>
      <c r="B1939" t="s">
        <v>435</v>
      </c>
      <c r="C1939">
        <v>2019</v>
      </c>
      <c r="D1939" s="2">
        <v>49954</v>
      </c>
      <c r="E1939" s="7">
        <v>80565.37</v>
      </c>
      <c r="F1939" t="s">
        <v>45</v>
      </c>
      <c r="G1939" s="2">
        <v>134</v>
      </c>
      <c r="H1939" s="1">
        <v>2443250140</v>
      </c>
      <c r="I1939" s="1">
        <v>1665456233</v>
      </c>
      <c r="J1939" s="1">
        <v>76911714.430000007</v>
      </c>
      <c r="K1939" s="1">
        <v>428935261</v>
      </c>
      <c r="L1939" s="1">
        <v>0</v>
      </c>
      <c r="M1939" s="1">
        <v>65742261.372405097</v>
      </c>
      <c r="N1939" s="1">
        <v>35365955.3572658</v>
      </c>
      <c r="O1939" s="1">
        <v>28879186.209827501</v>
      </c>
      <c r="P1939" s="1">
        <v>65742261.372405097</v>
      </c>
      <c r="Q1939" s="1">
        <v>24409481</v>
      </c>
      <c r="R1939" s="1">
        <v>10795057</v>
      </c>
      <c r="S1939" s="1">
        <v>548288</v>
      </c>
      <c r="T1939" s="1">
        <v>50.6228901414757</v>
      </c>
      <c r="U1939" s="1">
        <v>6.0601183562568401</v>
      </c>
      <c r="V1939" s="1">
        <v>0</v>
      </c>
      <c r="Y1939" s="1">
        <v>856960870</v>
      </c>
      <c r="Z1939" s="1">
        <v>602395573.56554198</v>
      </c>
      <c r="AA1939" s="1">
        <v>0</v>
      </c>
      <c r="AB1939" s="1">
        <v>765794820</v>
      </c>
      <c r="AC1939" s="1">
        <v>602395573.56554198</v>
      </c>
      <c r="AD1939" s="1">
        <v>0</v>
      </c>
      <c r="AE1939" s="1">
        <v>765794820</v>
      </c>
      <c r="AF1939" s="1">
        <v>477605592.63279802</v>
      </c>
      <c r="AG1939" s="1">
        <v>0</v>
      </c>
      <c r="AH1939" s="1">
        <v>765794820</v>
      </c>
      <c r="AI1939" s="1">
        <v>418880895.72327101</v>
      </c>
      <c r="AJ1939" s="1">
        <v>0</v>
      </c>
      <c r="AK1939" s="1">
        <v>1808110208.8024001</v>
      </c>
      <c r="AL1939" s="1">
        <v>1602010419.3679399</v>
      </c>
      <c r="AM1939" s="1">
        <v>1510844369.3679399</v>
      </c>
      <c r="AN1939" s="1">
        <v>1386054388.4352</v>
      </c>
      <c r="AO1939" s="1">
        <v>1327329691.5256701</v>
      </c>
      <c r="AP1939" s="1">
        <v>493180402.56709301</v>
      </c>
      <c r="AQ1939" s="1">
        <v>863445193.39999998</v>
      </c>
      <c r="AR1939" s="1">
        <v>240301562.90519199</v>
      </c>
      <c r="AS1939" s="1">
        <v>226626655.40519199</v>
      </c>
      <c r="AT1939" s="1">
        <v>207908158.26528001</v>
      </c>
      <c r="AU1939" s="1">
        <v>199099453.72885099</v>
      </c>
      <c r="AV1939" s="1">
        <v>2301290611.3694901</v>
      </c>
      <c r="AW1939" s="1">
        <v>2335492384.84023</v>
      </c>
      <c r="AX1939" s="1">
        <v>2230651427.34023</v>
      </c>
      <c r="AY1939" s="1">
        <v>2087142949.26757</v>
      </c>
      <c r="AZ1939" s="1">
        <v>2019609547.82162</v>
      </c>
      <c r="BA1939" s="1">
        <v>2019609547.82162</v>
      </c>
      <c r="BB1939" s="1">
        <v>1842311982.27314</v>
      </c>
      <c r="BC1939" s="1">
        <v>1737471024.77314</v>
      </c>
      <c r="BD1939" s="1">
        <v>1593962546.70048</v>
      </c>
      <c r="BE1939" s="1">
        <v>1526429145.2545199</v>
      </c>
      <c r="BF1939" s="1">
        <v>1526429145.2545199</v>
      </c>
      <c r="BG1939" t="s">
        <v>39</v>
      </c>
    </row>
    <row r="1940" spans="1:59" x14ac:dyDescent="0.25">
      <c r="A1940">
        <v>2723</v>
      </c>
      <c r="B1940" t="s">
        <v>435</v>
      </c>
      <c r="C1940">
        <v>2020</v>
      </c>
      <c r="D1940" s="2">
        <v>49954</v>
      </c>
      <c r="E1940" s="7">
        <v>80565.37</v>
      </c>
      <c r="F1940" t="s">
        <v>45</v>
      </c>
      <c r="G1940" s="2">
        <v>134</v>
      </c>
      <c r="H1940" s="1">
        <v>2443250140</v>
      </c>
      <c r="I1940" s="1">
        <v>1533279991.93626</v>
      </c>
      <c r="J1940" s="1">
        <v>120374631.51029401</v>
      </c>
      <c r="K1940" s="1">
        <v>386968139.979469</v>
      </c>
      <c r="L1940" s="1">
        <v>14193642.5739654</v>
      </c>
      <c r="M1940" s="1">
        <v>65742261.372405097</v>
      </c>
      <c r="N1940" s="1">
        <v>35365955.3572658</v>
      </c>
      <c r="O1940" s="1">
        <v>28879186.209827501</v>
      </c>
      <c r="P1940" s="1">
        <v>65742261.372405097</v>
      </c>
      <c r="Q1940" s="1">
        <v>24409481</v>
      </c>
      <c r="R1940" s="1">
        <v>10795057</v>
      </c>
      <c r="S1940" s="1">
        <v>548288</v>
      </c>
      <c r="T1940" s="1">
        <v>52.4214566492495</v>
      </c>
      <c r="U1940" s="1">
        <v>2.2628775008576998</v>
      </c>
      <c r="V1940" s="1">
        <v>0</v>
      </c>
      <c r="Y1940" s="1">
        <v>856960870</v>
      </c>
      <c r="Z1940" s="1">
        <v>678039198.30117798</v>
      </c>
      <c r="AA1940" s="1">
        <v>0</v>
      </c>
      <c r="AB1940" s="1">
        <v>765794820</v>
      </c>
      <c r="AC1940" s="1">
        <v>678039198.30117798</v>
      </c>
      <c r="AD1940" s="1">
        <v>0</v>
      </c>
      <c r="AE1940" s="1">
        <v>765794820</v>
      </c>
      <c r="AF1940" s="1">
        <v>537579171.13523901</v>
      </c>
      <c r="AG1940" s="1">
        <v>0</v>
      </c>
      <c r="AH1940" s="1">
        <v>765794820</v>
      </c>
      <c r="AI1940" s="1">
        <v>471480334.82185602</v>
      </c>
      <c r="AJ1940" s="1">
        <v>0</v>
      </c>
      <c r="AK1940" s="1">
        <v>1719396884.8189499</v>
      </c>
      <c r="AL1940" s="1">
        <v>1721116961.1838701</v>
      </c>
      <c r="AM1940" s="1">
        <v>1629950911.1838701</v>
      </c>
      <c r="AN1940" s="1">
        <v>1489490884.01793</v>
      </c>
      <c r="AO1940" s="1">
        <v>1423392047.70455</v>
      </c>
      <c r="AP1940" s="1">
        <v>465406924.12052703</v>
      </c>
      <c r="AQ1940" s="1">
        <v>863445193.39999998</v>
      </c>
      <c r="AR1940" s="1">
        <v>258167544.17758101</v>
      </c>
      <c r="AS1940" s="1">
        <v>244492636.67758101</v>
      </c>
      <c r="AT1940" s="1">
        <v>223423632.60269001</v>
      </c>
      <c r="AU1940" s="1">
        <v>213508807.15568301</v>
      </c>
      <c r="AV1940" s="1">
        <v>2184803808.9394798</v>
      </c>
      <c r="AW1940" s="1">
        <v>2444691429.4819798</v>
      </c>
      <c r="AX1940" s="1">
        <v>2339850471.9819798</v>
      </c>
      <c r="AY1940" s="1">
        <v>2178321440.7411499</v>
      </c>
      <c r="AZ1940" s="1">
        <v>2102307778.9807601</v>
      </c>
      <c r="BA1940" s="1">
        <v>2102307778.9807601</v>
      </c>
      <c r="BB1940" s="1">
        <v>1979284505.36145</v>
      </c>
      <c r="BC1940" s="1">
        <v>1874443547.86145</v>
      </c>
      <c r="BD1940" s="1">
        <v>1712914516.62062</v>
      </c>
      <c r="BE1940" s="1">
        <v>1636900854.86023</v>
      </c>
      <c r="BF1940" s="1">
        <v>1636900854.86023</v>
      </c>
      <c r="BG1940" t="s">
        <v>39</v>
      </c>
    </row>
    <row r="1941" spans="1:59" x14ac:dyDescent="0.25">
      <c r="A1941">
        <v>2723</v>
      </c>
      <c r="B1941" t="s">
        <v>435</v>
      </c>
      <c r="C1941">
        <v>2021</v>
      </c>
      <c r="D1941" s="2">
        <v>49954</v>
      </c>
      <c r="E1941" s="7">
        <v>80565.37</v>
      </c>
      <c r="F1941" t="s">
        <v>45</v>
      </c>
      <c r="G1941" s="2">
        <v>134</v>
      </c>
      <c r="H1941" s="1">
        <v>2443250140</v>
      </c>
      <c r="I1941" s="1">
        <v>1712417449</v>
      </c>
      <c r="J1941" s="1">
        <v>100919695.31999999</v>
      </c>
      <c r="K1941" s="1">
        <v>417472112.10799998</v>
      </c>
      <c r="L1941" s="1">
        <v>28449165.609999999</v>
      </c>
      <c r="M1941" s="1">
        <v>65742261.372405097</v>
      </c>
      <c r="N1941" s="1">
        <v>35365955.3572658</v>
      </c>
      <c r="O1941" s="1">
        <v>28879186.209827501</v>
      </c>
      <c r="P1941" s="1">
        <v>65742261.372405097</v>
      </c>
      <c r="Q1941" s="1">
        <v>24409481</v>
      </c>
      <c r="R1941" s="1">
        <v>10795057</v>
      </c>
      <c r="S1941" s="1">
        <v>548288</v>
      </c>
      <c r="T1941" s="1">
        <v>52.687025842083003</v>
      </c>
      <c r="U1941" s="1">
        <v>2.9443021499500102</v>
      </c>
      <c r="V1941" s="1">
        <v>0</v>
      </c>
      <c r="Y1941" s="1">
        <v>856960870</v>
      </c>
      <c r="Z1941" s="1">
        <v>672417701.34177005</v>
      </c>
      <c r="AA1941" s="1">
        <v>0</v>
      </c>
      <c r="AB1941" s="1">
        <v>765794820</v>
      </c>
      <c r="AC1941" s="1">
        <v>672417701.34177005</v>
      </c>
      <c r="AD1941" s="1">
        <v>0</v>
      </c>
      <c r="AE1941" s="1">
        <v>765794820</v>
      </c>
      <c r="AF1941" s="1">
        <v>533122202.15240002</v>
      </c>
      <c r="AG1941" s="1">
        <v>0</v>
      </c>
      <c r="AH1941" s="1">
        <v>765794820</v>
      </c>
      <c r="AI1941" s="1">
        <v>467571379.00446099</v>
      </c>
      <c r="AJ1941" s="1">
        <v>0</v>
      </c>
      <c r="AK1941" s="1">
        <v>1879079405.6924</v>
      </c>
      <c r="AL1941" s="1">
        <v>1696040528.0341699</v>
      </c>
      <c r="AM1941" s="1">
        <v>1604874478.0341699</v>
      </c>
      <c r="AN1941" s="1">
        <v>1465578978.8448</v>
      </c>
      <c r="AO1941" s="1">
        <v>1400028155.6968601</v>
      </c>
      <c r="AP1941" s="1">
        <v>510166419.28509301</v>
      </c>
      <c r="AQ1941" s="1">
        <v>863445193.39999998</v>
      </c>
      <c r="AR1941" s="1">
        <v>254406079.20512599</v>
      </c>
      <c r="AS1941" s="1">
        <v>240731171.70512599</v>
      </c>
      <c r="AT1941" s="1">
        <v>219836846.82672</v>
      </c>
      <c r="AU1941" s="1">
        <v>210004223.35452899</v>
      </c>
      <c r="AV1941" s="1">
        <v>2389245824.9774899</v>
      </c>
      <c r="AW1941" s="1">
        <v>2460613026.5243902</v>
      </c>
      <c r="AX1941" s="1">
        <v>2355772069.0243902</v>
      </c>
      <c r="AY1941" s="1">
        <v>2195582244.9566102</v>
      </c>
      <c r="AZ1941" s="1">
        <v>2120198798.3364799</v>
      </c>
      <c r="BA1941" s="1">
        <v>2120198798.3364799</v>
      </c>
      <c r="BB1941" s="1">
        <v>1950446607.2393</v>
      </c>
      <c r="BC1941" s="1">
        <v>1845605649.7393</v>
      </c>
      <c r="BD1941" s="1">
        <v>1685415825.67152</v>
      </c>
      <c r="BE1941" s="1">
        <v>1610032379.0513899</v>
      </c>
      <c r="BF1941" s="1">
        <v>1610032379.0513899</v>
      </c>
      <c r="BG1941" t="s">
        <v>39</v>
      </c>
    </row>
    <row r="1942" spans="1:59" x14ac:dyDescent="0.25">
      <c r="A1942">
        <v>2751</v>
      </c>
      <c r="B1942" t="s">
        <v>436</v>
      </c>
      <c r="C1942">
        <v>2017</v>
      </c>
      <c r="D1942" s="2">
        <v>27555</v>
      </c>
      <c r="E1942" s="7">
        <v>109846.21</v>
      </c>
      <c r="F1942" t="s">
        <v>56</v>
      </c>
      <c r="G1942" s="2">
        <v>130</v>
      </c>
      <c r="H1942" s="1">
        <v>1307484750</v>
      </c>
      <c r="I1942" s="1">
        <v>741038000</v>
      </c>
      <c r="J1942" s="1">
        <v>245764000</v>
      </c>
      <c r="K1942" s="1">
        <v>186415800</v>
      </c>
      <c r="L1942" s="1">
        <v>13074000</v>
      </c>
      <c r="M1942" s="1">
        <v>59263321.374936298</v>
      </c>
      <c r="N1942" s="1">
        <v>4880751.9557591304</v>
      </c>
      <c r="O1942" s="1">
        <v>1940063.43384131</v>
      </c>
      <c r="P1942" s="1">
        <v>49418768.569634803</v>
      </c>
      <c r="Q1942" s="1">
        <v>27748737</v>
      </c>
      <c r="R1942" s="1">
        <v>13419315</v>
      </c>
      <c r="S1942" s="1">
        <v>11685</v>
      </c>
      <c r="T1942" s="1">
        <v>44.105916471159603</v>
      </c>
      <c r="U1942" s="1">
        <v>8.7420729870358702</v>
      </c>
      <c r="V1942" s="1">
        <v>1850760</v>
      </c>
      <c r="W1942" s="1">
        <v>31.98</v>
      </c>
      <c r="X1942" s="1">
        <v>0.89</v>
      </c>
      <c r="Y1942" s="1">
        <v>472706025</v>
      </c>
      <c r="Z1942" s="1">
        <v>534058197.23150098</v>
      </c>
      <c r="AA1942" s="1">
        <v>32659554.78864</v>
      </c>
      <c r="AB1942" s="1">
        <v>422418150</v>
      </c>
      <c r="AC1942" s="1">
        <v>534058197.23150098</v>
      </c>
      <c r="AD1942" s="1">
        <v>32659554.78864</v>
      </c>
      <c r="AE1942" s="1">
        <v>422418150</v>
      </c>
      <c r="AF1942" s="1">
        <v>420625272.912646</v>
      </c>
      <c r="AG1942" s="1">
        <v>32659554.78864</v>
      </c>
      <c r="AH1942" s="1">
        <v>422418150</v>
      </c>
      <c r="AI1942" s="1">
        <v>367245073.23318499</v>
      </c>
      <c r="AJ1942" s="1">
        <v>32659554.78864</v>
      </c>
      <c r="AK1942" s="1">
        <v>1046065321.37493</v>
      </c>
      <c r="AL1942" s="1">
        <v>1334606545.5897701</v>
      </c>
      <c r="AM1942" s="1">
        <v>1284318670.5897701</v>
      </c>
      <c r="AN1942" s="1">
        <v>1170885746.27092</v>
      </c>
      <c r="AO1942" s="1">
        <v>1117505546.59146</v>
      </c>
      <c r="AP1942" s="1">
        <v>206310615.38960001</v>
      </c>
      <c r="AQ1942" s="1">
        <v>0</v>
      </c>
      <c r="AR1942" s="1">
        <v>0</v>
      </c>
      <c r="AS1942" s="1">
        <v>0</v>
      </c>
      <c r="AT1942" s="1">
        <v>0</v>
      </c>
      <c r="AU1942" s="1">
        <v>0</v>
      </c>
      <c r="AV1942" s="1">
        <v>1252375936.7645299</v>
      </c>
      <c r="AW1942" s="1">
        <v>1540917160.9793701</v>
      </c>
      <c r="AX1942" s="1">
        <v>1490629285.9793701</v>
      </c>
      <c r="AY1942" s="1">
        <v>1377196361.6605201</v>
      </c>
      <c r="AZ1942" s="1">
        <v>1323816161.98106</v>
      </c>
      <c r="BA1942" s="1">
        <v>1307484750</v>
      </c>
      <c r="BB1942" s="1">
        <v>1334606545.5897701</v>
      </c>
      <c r="BC1942" s="1">
        <v>1284318670.5897701</v>
      </c>
      <c r="BD1942" s="1">
        <v>1170885746.27092</v>
      </c>
      <c r="BE1942" s="1">
        <v>1117505546.59146</v>
      </c>
      <c r="BF1942" s="1">
        <v>1101174134.6103899</v>
      </c>
      <c r="BG1942" t="s">
        <v>75</v>
      </c>
    </row>
    <row r="1943" spans="1:59" x14ac:dyDescent="0.25">
      <c r="A1943">
        <v>2751</v>
      </c>
      <c r="B1943" t="s">
        <v>436</v>
      </c>
      <c r="C1943">
        <v>2018</v>
      </c>
      <c r="D1943" s="2">
        <v>28209</v>
      </c>
      <c r="E1943" s="7">
        <v>109846.21</v>
      </c>
      <c r="F1943" t="s">
        <v>56</v>
      </c>
      <c r="G1943" s="2">
        <v>130</v>
      </c>
      <c r="H1943" s="1">
        <v>1338517050</v>
      </c>
      <c r="I1943" s="1">
        <v>746200000</v>
      </c>
      <c r="J1943" s="1">
        <v>263019999.99999899</v>
      </c>
      <c r="K1943" s="1">
        <v>200250000</v>
      </c>
      <c r="L1943" s="1">
        <v>4340000</v>
      </c>
      <c r="M1943" s="1">
        <v>59263321.374936298</v>
      </c>
      <c r="N1943" s="1">
        <v>4880751.9557591304</v>
      </c>
      <c r="O1943" s="1">
        <v>1940063.43384131</v>
      </c>
      <c r="P1943" s="1">
        <v>49418768.569634803</v>
      </c>
      <c r="Q1943" s="1">
        <v>27748737</v>
      </c>
      <c r="R1943" s="1">
        <v>13419315</v>
      </c>
      <c r="S1943" s="1">
        <v>11685</v>
      </c>
      <c r="T1943" s="1">
        <v>43.826243901427297</v>
      </c>
      <c r="U1943" s="1">
        <v>7.4906330312750198</v>
      </c>
      <c r="V1943" s="1">
        <v>1850760</v>
      </c>
      <c r="W1943" s="1">
        <v>31.98</v>
      </c>
      <c r="X1943" s="1">
        <v>0.89</v>
      </c>
      <c r="Y1943" s="1">
        <v>483925395</v>
      </c>
      <c r="Z1943" s="1">
        <v>548733647.83810103</v>
      </c>
      <c r="AA1943" s="1">
        <v>32659554.78864</v>
      </c>
      <c r="AB1943" s="1">
        <v>432443970</v>
      </c>
      <c r="AC1943" s="1">
        <v>548733647.83810103</v>
      </c>
      <c r="AD1943" s="1">
        <v>32659554.78864</v>
      </c>
      <c r="AE1943" s="1">
        <v>432443970</v>
      </c>
      <c r="AF1943" s="1">
        <v>432183686.30001903</v>
      </c>
      <c r="AG1943" s="1">
        <v>32659554.78864</v>
      </c>
      <c r="AH1943" s="1">
        <v>432443970</v>
      </c>
      <c r="AI1943" s="1">
        <v>377336645.57621598</v>
      </c>
      <c r="AJ1943" s="1">
        <v>32659554.78864</v>
      </c>
      <c r="AK1943" s="1">
        <v>1068483321.37493</v>
      </c>
      <c r="AL1943" s="1">
        <v>1377757366.1963699</v>
      </c>
      <c r="AM1943" s="1">
        <v>1326275941.1963699</v>
      </c>
      <c r="AN1943" s="1">
        <v>1209725979.6582899</v>
      </c>
      <c r="AO1943" s="1">
        <v>1154878938.93449</v>
      </c>
      <c r="AP1943" s="1">
        <v>211410815.38960001</v>
      </c>
      <c r="AQ1943" s="1">
        <v>0</v>
      </c>
      <c r="AR1943" s="1">
        <v>0</v>
      </c>
      <c r="AS1943" s="1">
        <v>0</v>
      </c>
      <c r="AT1943" s="1">
        <v>0</v>
      </c>
      <c r="AU1943" s="1">
        <v>0</v>
      </c>
      <c r="AV1943" s="1">
        <v>1279894136.7645299</v>
      </c>
      <c r="AW1943" s="1">
        <v>1589168181.5859699</v>
      </c>
      <c r="AX1943" s="1">
        <v>1537686756.5859699</v>
      </c>
      <c r="AY1943" s="1">
        <v>1421136795.0478899</v>
      </c>
      <c r="AZ1943" s="1">
        <v>1366289754.32409</v>
      </c>
      <c r="BA1943" s="1">
        <v>1338517050</v>
      </c>
      <c r="BB1943" s="1">
        <v>1377757366.1963699</v>
      </c>
      <c r="BC1943" s="1">
        <v>1326275941.1963699</v>
      </c>
      <c r="BD1943" s="1">
        <v>1209725979.6582899</v>
      </c>
      <c r="BE1943" s="1">
        <v>1154878938.93449</v>
      </c>
      <c r="BF1943" s="1">
        <v>1127106234.6103899</v>
      </c>
      <c r="BG1943" t="s">
        <v>75</v>
      </c>
    </row>
    <row r="1944" spans="1:59" x14ac:dyDescent="0.25">
      <c r="A1944">
        <v>2751</v>
      </c>
      <c r="B1944" t="s">
        <v>436</v>
      </c>
      <c r="C1944">
        <v>2019</v>
      </c>
      <c r="D1944" s="2">
        <v>28710</v>
      </c>
      <c r="E1944" s="7">
        <v>109846.21</v>
      </c>
      <c r="F1944" t="s">
        <v>56</v>
      </c>
      <c r="G1944" s="2">
        <v>130</v>
      </c>
      <c r="H1944" s="1">
        <v>1362289500</v>
      </c>
      <c r="I1944" s="1">
        <v>748110000</v>
      </c>
      <c r="J1944" s="1">
        <v>255809999.99999899</v>
      </c>
      <c r="K1944" s="1">
        <v>208430000</v>
      </c>
      <c r="L1944" s="1">
        <v>4470000</v>
      </c>
      <c r="M1944" s="1">
        <v>59263321.374936298</v>
      </c>
      <c r="N1944" s="1">
        <v>4880751.9557591304</v>
      </c>
      <c r="O1944" s="1">
        <v>1940063.43384131</v>
      </c>
      <c r="P1944" s="1">
        <v>49418768.569634803</v>
      </c>
      <c r="Q1944" s="1">
        <v>27748737</v>
      </c>
      <c r="R1944" s="1">
        <v>13419315</v>
      </c>
      <c r="S1944" s="1">
        <v>11685</v>
      </c>
      <c r="T1944" s="1">
        <v>45.1630372743872</v>
      </c>
      <c r="U1944" s="1">
        <v>8.9943325391711699</v>
      </c>
      <c r="V1944" s="1">
        <v>1850760</v>
      </c>
      <c r="W1944" s="1">
        <v>31.98</v>
      </c>
      <c r="X1944" s="1">
        <v>0.89</v>
      </c>
      <c r="Y1944" s="1">
        <v>492520050</v>
      </c>
      <c r="Z1944" s="1">
        <v>546213062.38276303</v>
      </c>
      <c r="AA1944" s="1">
        <v>32659554.78864</v>
      </c>
      <c r="AB1944" s="1">
        <v>440124300</v>
      </c>
      <c r="AC1944" s="1">
        <v>546213062.38276303</v>
      </c>
      <c r="AD1944" s="1">
        <v>32659554.78864</v>
      </c>
      <c r="AE1944" s="1">
        <v>440124300</v>
      </c>
      <c r="AF1944" s="1">
        <v>430198468.30215502</v>
      </c>
      <c r="AG1944" s="1">
        <v>32659554.78864</v>
      </c>
      <c r="AH1944" s="1">
        <v>440124300</v>
      </c>
      <c r="AI1944" s="1">
        <v>375603365.20539802</v>
      </c>
      <c r="AJ1944" s="1">
        <v>32659554.78864</v>
      </c>
      <c r="AK1944" s="1">
        <v>1063183321.37493</v>
      </c>
      <c r="AL1944" s="1">
        <v>1376621435.74103</v>
      </c>
      <c r="AM1944" s="1">
        <v>1324225685.74103</v>
      </c>
      <c r="AN1944" s="1">
        <v>1208211091.6604199</v>
      </c>
      <c r="AO1944" s="1">
        <v>1153615988.5636699</v>
      </c>
      <c r="AP1944" s="1">
        <v>219720815.38960001</v>
      </c>
      <c r="AQ1944" s="1">
        <v>0</v>
      </c>
      <c r="AR1944" s="1">
        <v>0</v>
      </c>
      <c r="AS1944" s="1">
        <v>0</v>
      </c>
      <c r="AT1944" s="1">
        <v>0</v>
      </c>
      <c r="AU1944" s="1">
        <v>0</v>
      </c>
      <c r="AV1944" s="1">
        <v>1282904136.7645299</v>
      </c>
      <c r="AW1944" s="1">
        <v>1596342251.13063</v>
      </c>
      <c r="AX1944" s="1">
        <v>1543946501.13063</v>
      </c>
      <c r="AY1944" s="1">
        <v>1427931907.05002</v>
      </c>
      <c r="AZ1944" s="1">
        <v>1373336803.95327</v>
      </c>
      <c r="BA1944" s="1">
        <v>1362289500</v>
      </c>
      <c r="BB1944" s="1">
        <v>1376621435.74103</v>
      </c>
      <c r="BC1944" s="1">
        <v>1324225685.74103</v>
      </c>
      <c r="BD1944" s="1">
        <v>1208211091.6604199</v>
      </c>
      <c r="BE1944" s="1">
        <v>1153615988.5636699</v>
      </c>
      <c r="BF1944" s="1">
        <v>1142568684.6103899</v>
      </c>
      <c r="BG1944" t="s">
        <v>75</v>
      </c>
    </row>
    <row r="1945" spans="1:59" x14ac:dyDescent="0.25">
      <c r="A1945">
        <v>2751</v>
      </c>
      <c r="B1945" t="s">
        <v>436</v>
      </c>
      <c r="C1945">
        <v>2020</v>
      </c>
      <c r="D1945" s="2">
        <v>28397</v>
      </c>
      <c r="E1945" s="7">
        <v>109846.21</v>
      </c>
      <c r="F1945" t="s">
        <v>56</v>
      </c>
      <c r="G1945" s="2">
        <v>130</v>
      </c>
      <c r="H1945" s="1">
        <v>1347437650</v>
      </c>
      <c r="I1945" s="1">
        <v>807080000</v>
      </c>
      <c r="J1945" s="1">
        <v>253010000</v>
      </c>
      <c r="K1945" s="1">
        <v>187020000</v>
      </c>
      <c r="L1945" s="1">
        <v>4840000</v>
      </c>
      <c r="M1945" s="1">
        <v>59263321.374936298</v>
      </c>
      <c r="N1945" s="1">
        <v>4880751.9557591304</v>
      </c>
      <c r="O1945" s="1">
        <v>1940063.43384131</v>
      </c>
      <c r="P1945" s="1">
        <v>49418768.569634803</v>
      </c>
      <c r="Q1945" s="1">
        <v>27748737</v>
      </c>
      <c r="R1945" s="1">
        <v>13419315</v>
      </c>
      <c r="S1945" s="1">
        <v>11685</v>
      </c>
      <c r="T1945" s="1">
        <v>47.119864944827903</v>
      </c>
      <c r="U1945" s="1">
        <v>3.1196455295651599</v>
      </c>
      <c r="V1945" s="1">
        <v>1850760</v>
      </c>
      <c r="W1945" s="1">
        <v>31.98</v>
      </c>
      <c r="X1945" s="1">
        <v>0.89</v>
      </c>
      <c r="Y1945" s="1">
        <v>487150535</v>
      </c>
      <c r="Z1945" s="1">
        <v>664483142.76855195</v>
      </c>
      <c r="AA1945" s="1">
        <v>36696128.976000004</v>
      </c>
      <c r="AB1945" s="1">
        <v>435326010</v>
      </c>
      <c r="AC1945" s="1">
        <v>664483142.76855195</v>
      </c>
      <c r="AD1945" s="1">
        <v>36696128.976000004</v>
      </c>
      <c r="AE1945" s="1">
        <v>435326010</v>
      </c>
      <c r="AF1945" s="1">
        <v>523348213.21302402</v>
      </c>
      <c r="AG1945" s="1">
        <v>32659554.78864</v>
      </c>
      <c r="AH1945" s="1">
        <v>435326010</v>
      </c>
      <c r="AI1945" s="1">
        <v>456931775.77512902</v>
      </c>
      <c r="AJ1945" s="1">
        <v>32659554.78864</v>
      </c>
      <c r="AK1945" s="1">
        <v>1119353321.3749299</v>
      </c>
      <c r="AL1945" s="1">
        <v>1490758575.3141799</v>
      </c>
      <c r="AM1945" s="1">
        <v>1438934050.3141799</v>
      </c>
      <c r="AN1945" s="1">
        <v>1293762546.57129</v>
      </c>
      <c r="AO1945" s="1">
        <v>1227346109.1334</v>
      </c>
      <c r="AP1945" s="1">
        <v>198680815.38960001</v>
      </c>
      <c r="AQ1945" s="1">
        <v>0</v>
      </c>
      <c r="AR1945" s="1">
        <v>0</v>
      </c>
      <c r="AS1945" s="1">
        <v>0</v>
      </c>
      <c r="AT1945" s="1">
        <v>0</v>
      </c>
      <c r="AU1945" s="1">
        <v>0</v>
      </c>
      <c r="AV1945" s="1">
        <v>1318034136.7645299</v>
      </c>
      <c r="AW1945" s="1">
        <v>1689439390.7037799</v>
      </c>
      <c r="AX1945" s="1">
        <v>1637614865.7037799</v>
      </c>
      <c r="AY1945" s="1">
        <v>1492443361.9609001</v>
      </c>
      <c r="AZ1945" s="1">
        <v>1426026924.523</v>
      </c>
      <c r="BA1945" s="1">
        <v>1347437650</v>
      </c>
      <c r="BB1945" s="1">
        <v>1490758575.3141799</v>
      </c>
      <c r="BC1945" s="1">
        <v>1438934050.3141799</v>
      </c>
      <c r="BD1945" s="1">
        <v>1293762546.57129</v>
      </c>
      <c r="BE1945" s="1">
        <v>1227346109.1334</v>
      </c>
      <c r="BF1945" s="1">
        <v>1148756834.6103899</v>
      </c>
      <c r="BG1945" t="s">
        <v>75</v>
      </c>
    </row>
    <row r="1946" spans="1:59" x14ac:dyDescent="0.25">
      <c r="A1946">
        <v>2751</v>
      </c>
      <c r="B1946" t="s">
        <v>436</v>
      </c>
      <c r="C1946">
        <v>2021</v>
      </c>
      <c r="D1946" s="2">
        <v>28397</v>
      </c>
      <c r="E1946" s="7">
        <v>109846.21</v>
      </c>
      <c r="F1946" t="s">
        <v>56</v>
      </c>
      <c r="G1946" s="2">
        <v>130</v>
      </c>
      <c r="H1946" s="1">
        <v>1347437650</v>
      </c>
      <c r="I1946" s="1">
        <v>680069999.99999797</v>
      </c>
      <c r="J1946" s="1">
        <v>241790000</v>
      </c>
      <c r="K1946" s="1">
        <v>183500000</v>
      </c>
      <c r="L1946" s="1">
        <v>6640000</v>
      </c>
      <c r="M1946" s="1">
        <v>59263321.374936298</v>
      </c>
      <c r="N1946" s="1">
        <v>4880751.9557591304</v>
      </c>
      <c r="O1946" s="1">
        <v>1940063.43384131</v>
      </c>
      <c r="P1946" s="1">
        <v>49418768.569634803</v>
      </c>
      <c r="Q1946" s="1">
        <v>27748737</v>
      </c>
      <c r="R1946" s="1">
        <v>13419315</v>
      </c>
      <c r="S1946" s="1">
        <v>11685</v>
      </c>
      <c r="T1946" s="1">
        <v>46.761760778567698</v>
      </c>
      <c r="U1946" s="1">
        <v>7.2543534604664597</v>
      </c>
      <c r="V1946" s="1">
        <v>1850760</v>
      </c>
      <c r="W1946" s="1">
        <v>31.98</v>
      </c>
      <c r="X1946" s="1">
        <v>0.89</v>
      </c>
      <c r="Y1946" s="1">
        <v>487150535</v>
      </c>
      <c r="Z1946" s="1">
        <v>596633528.79242504</v>
      </c>
      <c r="AA1946" s="1">
        <v>32659554.78864</v>
      </c>
      <c r="AB1946" s="1">
        <v>435326010</v>
      </c>
      <c r="AC1946" s="1">
        <v>596633528.79242504</v>
      </c>
      <c r="AD1946" s="1">
        <v>32659554.78864</v>
      </c>
      <c r="AE1946" s="1">
        <v>435326010</v>
      </c>
      <c r="AF1946" s="1">
        <v>469909725.52821702</v>
      </c>
      <c r="AG1946" s="1">
        <v>32659554.78864</v>
      </c>
      <c r="AH1946" s="1">
        <v>435326010</v>
      </c>
      <c r="AI1946" s="1">
        <v>410274994.58035398</v>
      </c>
      <c r="AJ1946" s="1">
        <v>32659554.78864</v>
      </c>
      <c r="AK1946" s="1">
        <v>981123321.37493396</v>
      </c>
      <c r="AL1946" s="1">
        <v>1407652387.1507001</v>
      </c>
      <c r="AM1946" s="1">
        <v>1355827862.1507001</v>
      </c>
      <c r="AN1946" s="1">
        <v>1229104058.8864901</v>
      </c>
      <c r="AO1946" s="1">
        <v>1169469327.9386201</v>
      </c>
      <c r="AP1946" s="1">
        <v>196960815.38960001</v>
      </c>
      <c r="AQ1946" s="1">
        <v>0</v>
      </c>
      <c r="AR1946" s="1">
        <v>0</v>
      </c>
      <c r="AS1946" s="1">
        <v>0</v>
      </c>
      <c r="AT1946" s="1">
        <v>0</v>
      </c>
      <c r="AU1946" s="1">
        <v>0</v>
      </c>
      <c r="AV1946" s="1">
        <v>1178084136.7645299</v>
      </c>
      <c r="AW1946" s="1">
        <v>1604613202.5402999</v>
      </c>
      <c r="AX1946" s="1">
        <v>1552788677.5402999</v>
      </c>
      <c r="AY1946" s="1">
        <v>1426064874.2760899</v>
      </c>
      <c r="AZ1946" s="1">
        <v>1366430143.3282299</v>
      </c>
      <c r="BA1946" s="1">
        <v>1347437650</v>
      </c>
      <c r="BB1946" s="1">
        <v>1407652387.1507001</v>
      </c>
      <c r="BC1946" s="1">
        <v>1355827862.1507001</v>
      </c>
      <c r="BD1946" s="1">
        <v>1229104058.8864901</v>
      </c>
      <c r="BE1946" s="1">
        <v>1169469327.9386201</v>
      </c>
      <c r="BF1946" s="1">
        <v>1150476834.6103899</v>
      </c>
      <c r="BG1946" t="s">
        <v>75</v>
      </c>
    </row>
    <row r="1947" spans="1:59" x14ac:dyDescent="0.25">
      <c r="A1947">
        <v>2766</v>
      </c>
      <c r="B1947" t="s">
        <v>437</v>
      </c>
      <c r="C1947">
        <v>2017</v>
      </c>
      <c r="D1947" s="2">
        <v>60426</v>
      </c>
      <c r="E1947" s="7">
        <v>76418.399999999994</v>
      </c>
      <c r="F1947" t="s">
        <v>51</v>
      </c>
      <c r="G1947" s="2">
        <v>232</v>
      </c>
      <c r="H1947" s="1">
        <v>5116873680</v>
      </c>
      <c r="I1947" s="1">
        <v>1792239834</v>
      </c>
      <c r="J1947" s="1">
        <v>215036524.02399999</v>
      </c>
      <c r="K1947" s="1">
        <v>650143962.03199995</v>
      </c>
      <c r="L1947" s="1">
        <v>0</v>
      </c>
      <c r="M1947" s="1">
        <v>259154224.788407</v>
      </c>
      <c r="N1947" s="1">
        <v>48772784.484546997</v>
      </c>
      <c r="O1947" s="1">
        <v>5334965.2797700698</v>
      </c>
      <c r="P1947" s="1">
        <v>250873641.99524501</v>
      </c>
      <c r="Q1947" s="1">
        <v>38626332</v>
      </c>
      <c r="R1947" s="1">
        <v>20371254</v>
      </c>
      <c r="S1947" s="1">
        <v>510202</v>
      </c>
      <c r="T1947" s="1">
        <v>55.187339260000002</v>
      </c>
      <c r="U1947" s="1">
        <v>6.9932138893758999</v>
      </c>
      <c r="V1947" s="1">
        <v>10705850</v>
      </c>
      <c r="W1947" s="1">
        <v>34.089999999999897</v>
      </c>
      <c r="X1947" s="1">
        <v>1.08</v>
      </c>
      <c r="Y1947" s="1">
        <v>1036608030</v>
      </c>
      <c r="Z1947" s="1">
        <v>1035971969.74196</v>
      </c>
      <c r="AA1947" s="1">
        <v>244378840.784399</v>
      </c>
      <c r="AB1947" s="1">
        <v>926330580</v>
      </c>
      <c r="AC1947" s="1">
        <v>1035971969.74196</v>
      </c>
      <c r="AD1947" s="1">
        <v>244378840.784399</v>
      </c>
      <c r="AE1947" s="1">
        <v>926330580</v>
      </c>
      <c r="AF1947" s="1">
        <v>819067492.55511606</v>
      </c>
      <c r="AG1947" s="1">
        <v>244378840.784399</v>
      </c>
      <c r="AH1947" s="1">
        <v>926330580</v>
      </c>
      <c r="AI1947" s="1">
        <v>716994797.40836501</v>
      </c>
      <c r="AJ1947" s="1">
        <v>244378840.784399</v>
      </c>
      <c r="AK1947" s="1">
        <v>2266430582.8123999</v>
      </c>
      <c r="AL1947" s="1">
        <v>2782869006.5455999</v>
      </c>
      <c r="AM1947" s="1">
        <v>2672591556.5455999</v>
      </c>
      <c r="AN1947" s="1">
        <v>2455687079.3587599</v>
      </c>
      <c r="AO1947" s="1">
        <v>2353614384.2120099</v>
      </c>
      <c r="AP1947" s="1">
        <v>704251711.79631698</v>
      </c>
      <c r="AQ1947" s="1">
        <v>0</v>
      </c>
      <c r="AR1947" s="1">
        <v>0</v>
      </c>
      <c r="AS1947" s="1">
        <v>0</v>
      </c>
      <c r="AT1947" s="1">
        <v>0</v>
      </c>
      <c r="AU1947" s="1">
        <v>0</v>
      </c>
      <c r="AV1947" s="1">
        <v>2970682294.6087198</v>
      </c>
      <c r="AW1947" s="1">
        <v>3487120718.3419199</v>
      </c>
      <c r="AX1947" s="1">
        <v>3376843268.3419199</v>
      </c>
      <c r="AY1947" s="1">
        <v>3159938791.1550698</v>
      </c>
      <c r="AZ1947" s="1">
        <v>3057866096.0083199</v>
      </c>
      <c r="BA1947" s="1">
        <v>3057866096.0083199</v>
      </c>
      <c r="BB1947" s="1">
        <v>2782869006.5455999</v>
      </c>
      <c r="BC1947" s="1">
        <v>2672591556.5455999</v>
      </c>
      <c r="BD1947" s="1">
        <v>2455687079.3587599</v>
      </c>
      <c r="BE1947" s="1">
        <v>2353614384.2120099</v>
      </c>
      <c r="BF1947" s="1">
        <v>2353614384.2120099</v>
      </c>
      <c r="BG1947" t="s">
        <v>39</v>
      </c>
    </row>
    <row r="1948" spans="1:59" x14ac:dyDescent="0.25">
      <c r="A1948">
        <v>2766</v>
      </c>
      <c r="B1948" t="s">
        <v>437</v>
      </c>
      <c r="C1948">
        <v>2018</v>
      </c>
      <c r="D1948" s="2">
        <v>60292</v>
      </c>
      <c r="E1948" s="7">
        <v>76418.399999999994</v>
      </c>
      <c r="F1948" t="s">
        <v>51</v>
      </c>
      <c r="G1948" s="2">
        <v>232</v>
      </c>
      <c r="H1948" s="1">
        <v>5105526560</v>
      </c>
      <c r="I1948" s="1">
        <v>1845356762</v>
      </c>
      <c r="J1948" s="1">
        <v>259240412.80000001</v>
      </c>
      <c r="K1948" s="1">
        <v>1033124144.472</v>
      </c>
      <c r="L1948" s="1">
        <v>0</v>
      </c>
      <c r="M1948" s="1">
        <v>259154224.788407</v>
      </c>
      <c r="N1948" s="1">
        <v>48772784.484546997</v>
      </c>
      <c r="O1948" s="1">
        <v>5334965.2797700698</v>
      </c>
      <c r="P1948" s="1">
        <v>250873641.99524501</v>
      </c>
      <c r="Q1948" s="1">
        <v>38626332</v>
      </c>
      <c r="R1948" s="1">
        <v>20371254</v>
      </c>
      <c r="S1948" s="1">
        <v>510202</v>
      </c>
      <c r="T1948" s="1">
        <v>55.431793818221898</v>
      </c>
      <c r="U1948" s="1">
        <v>4.4004031980545699</v>
      </c>
      <c r="V1948" s="1">
        <v>10705850</v>
      </c>
      <c r="W1948" s="1">
        <v>34.089999999999897</v>
      </c>
      <c r="X1948" s="1">
        <v>1.08</v>
      </c>
      <c r="Y1948" s="1">
        <v>1034309260</v>
      </c>
      <c r="Z1948" s="1">
        <v>1096961296.6909499</v>
      </c>
      <c r="AA1948" s="1">
        <v>244378840.784399</v>
      </c>
      <c r="AB1948" s="1">
        <v>924276360</v>
      </c>
      <c r="AC1948" s="1">
        <v>1096961296.6909499</v>
      </c>
      <c r="AD1948" s="1">
        <v>244378840.784399</v>
      </c>
      <c r="AE1948" s="1">
        <v>924276360</v>
      </c>
      <c r="AF1948" s="1">
        <v>867287305.98228598</v>
      </c>
      <c r="AG1948" s="1">
        <v>244378840.784399</v>
      </c>
      <c r="AH1948" s="1">
        <v>924276360</v>
      </c>
      <c r="AI1948" s="1">
        <v>759205428.001737</v>
      </c>
      <c r="AJ1948" s="1">
        <v>244378840.784399</v>
      </c>
      <c r="AK1948" s="1">
        <v>2363751399.5883999</v>
      </c>
      <c r="AL1948" s="1">
        <v>2885763452.2705998</v>
      </c>
      <c r="AM1948" s="1">
        <v>2775730552.2705998</v>
      </c>
      <c r="AN1948" s="1">
        <v>2546056561.5619302</v>
      </c>
      <c r="AO1948" s="1">
        <v>2437974683.5813799</v>
      </c>
      <c r="AP1948" s="1">
        <v>1087231894.23631</v>
      </c>
      <c r="AQ1948" s="1">
        <v>0</v>
      </c>
      <c r="AR1948" s="1">
        <v>0</v>
      </c>
      <c r="AS1948" s="1">
        <v>0</v>
      </c>
      <c r="AT1948" s="1">
        <v>0</v>
      </c>
      <c r="AU1948" s="1">
        <v>0</v>
      </c>
      <c r="AV1948" s="1">
        <v>3450983293.8247199</v>
      </c>
      <c r="AW1948" s="1">
        <v>3972995346.5069098</v>
      </c>
      <c r="AX1948" s="1">
        <v>3862962446.5069098</v>
      </c>
      <c r="AY1948" s="1">
        <v>3633288455.7982402</v>
      </c>
      <c r="AZ1948" s="1">
        <v>3525206577.8176899</v>
      </c>
      <c r="BA1948" s="1">
        <v>3525206577.8176899</v>
      </c>
      <c r="BB1948" s="1">
        <v>2885763452.2705998</v>
      </c>
      <c r="BC1948" s="1">
        <v>2775730552.2705998</v>
      </c>
      <c r="BD1948" s="1">
        <v>2546056561.5619302</v>
      </c>
      <c r="BE1948" s="1">
        <v>2437974683.5813799</v>
      </c>
      <c r="BF1948" s="1">
        <v>2437974683.5813799</v>
      </c>
      <c r="BG1948" t="s">
        <v>39</v>
      </c>
    </row>
    <row r="1949" spans="1:59" x14ac:dyDescent="0.25">
      <c r="A1949">
        <v>2766</v>
      </c>
      <c r="B1949" t="s">
        <v>437</v>
      </c>
      <c r="C1949">
        <v>2019</v>
      </c>
      <c r="D1949" s="2">
        <v>60292</v>
      </c>
      <c r="E1949" s="7">
        <v>76418.399999999994</v>
      </c>
      <c r="F1949" t="s">
        <v>51</v>
      </c>
      <c r="G1949" s="2">
        <v>232</v>
      </c>
      <c r="H1949" s="1">
        <v>5105526560</v>
      </c>
      <c r="I1949" s="1">
        <v>1755989982</v>
      </c>
      <c r="J1949" s="1">
        <v>243569471.5</v>
      </c>
      <c r="K1949" s="1">
        <v>540030707.60000002</v>
      </c>
      <c r="L1949" s="1">
        <v>0</v>
      </c>
      <c r="M1949" s="1">
        <v>259154224.788407</v>
      </c>
      <c r="N1949" s="1">
        <v>48772784.484546997</v>
      </c>
      <c r="O1949" s="1">
        <v>5334965.2797700698</v>
      </c>
      <c r="P1949" s="1">
        <v>250873641.99524501</v>
      </c>
      <c r="Q1949" s="1">
        <v>38626332</v>
      </c>
      <c r="R1949" s="1">
        <v>20371254</v>
      </c>
      <c r="S1949" s="1">
        <v>510202</v>
      </c>
      <c r="T1949" s="1">
        <v>53.8296293513595</v>
      </c>
      <c r="U1949" s="1">
        <v>6.9521578595062996</v>
      </c>
      <c r="V1949" s="1">
        <v>10705850</v>
      </c>
      <c r="W1949" s="1">
        <v>34.089999999999897</v>
      </c>
      <c r="X1949" s="1">
        <v>1.08</v>
      </c>
      <c r="Y1949" s="1">
        <v>1034309260</v>
      </c>
      <c r="Z1949" s="1">
        <v>1007669422.45494</v>
      </c>
      <c r="AA1949" s="1">
        <v>244378840.784399</v>
      </c>
      <c r="AB1949" s="1">
        <v>924276360</v>
      </c>
      <c r="AC1949" s="1">
        <v>1007669422.45494</v>
      </c>
      <c r="AD1949" s="1">
        <v>244378840.784399</v>
      </c>
      <c r="AE1949" s="1">
        <v>924276360</v>
      </c>
      <c r="AF1949" s="1">
        <v>796690732.26006997</v>
      </c>
      <c r="AG1949" s="1">
        <v>244378840.784399</v>
      </c>
      <c r="AH1949" s="1">
        <v>924276360</v>
      </c>
      <c r="AI1949" s="1">
        <v>697406642.75660098</v>
      </c>
      <c r="AJ1949" s="1">
        <v>244378840.784399</v>
      </c>
      <c r="AK1949" s="1">
        <v>2258713678.2884002</v>
      </c>
      <c r="AL1949" s="1">
        <v>2780800636.73458</v>
      </c>
      <c r="AM1949" s="1">
        <v>2670767736.73458</v>
      </c>
      <c r="AN1949" s="1">
        <v>2459789046.53971</v>
      </c>
      <c r="AO1949" s="1">
        <v>2360504957.0362401</v>
      </c>
      <c r="AP1949" s="1">
        <v>594138457.36431706</v>
      </c>
      <c r="AQ1949" s="1">
        <v>0</v>
      </c>
      <c r="AR1949" s="1">
        <v>0</v>
      </c>
      <c r="AS1949" s="1">
        <v>0</v>
      </c>
      <c r="AT1949" s="1">
        <v>0</v>
      </c>
      <c r="AU1949" s="1">
        <v>0</v>
      </c>
      <c r="AV1949" s="1">
        <v>2852852135.65272</v>
      </c>
      <c r="AW1949" s="1">
        <v>3374939094.0988998</v>
      </c>
      <c r="AX1949" s="1">
        <v>3264906194.0988998</v>
      </c>
      <c r="AY1949" s="1">
        <v>3053927503.9040298</v>
      </c>
      <c r="AZ1949" s="1">
        <v>2954643414.4005599</v>
      </c>
      <c r="BA1949" s="1">
        <v>2954643414.4005599</v>
      </c>
      <c r="BB1949" s="1">
        <v>2780800636.73458</v>
      </c>
      <c r="BC1949" s="1">
        <v>2670767736.73458</v>
      </c>
      <c r="BD1949" s="1">
        <v>2459789046.53971</v>
      </c>
      <c r="BE1949" s="1">
        <v>2360504957.0362401</v>
      </c>
      <c r="BF1949" s="1">
        <v>2360504957.0362401</v>
      </c>
      <c r="BG1949" t="s">
        <v>39</v>
      </c>
    </row>
    <row r="1950" spans="1:59" x14ac:dyDescent="0.25">
      <c r="A1950">
        <v>2766</v>
      </c>
      <c r="B1950" t="s">
        <v>437</v>
      </c>
      <c r="C1950">
        <v>2020</v>
      </c>
      <c r="D1950" s="2">
        <v>60978</v>
      </c>
      <c r="E1950" s="7">
        <v>76418.399999999994</v>
      </c>
      <c r="F1950" t="s">
        <v>51</v>
      </c>
      <c r="G1950" s="2">
        <v>232</v>
      </c>
      <c r="H1950" s="1">
        <v>5163617040</v>
      </c>
      <c r="I1950" s="1">
        <v>2033810510</v>
      </c>
      <c r="J1950" s="1">
        <v>279977910.39999998</v>
      </c>
      <c r="K1950" s="1">
        <v>711212683.20000005</v>
      </c>
      <c r="L1950" s="1">
        <v>0</v>
      </c>
      <c r="M1950" s="1">
        <v>259154224.788407</v>
      </c>
      <c r="N1950" s="1">
        <v>48772784.484546997</v>
      </c>
      <c r="O1950" s="1">
        <v>5334965.2797700698</v>
      </c>
      <c r="P1950" s="1">
        <v>250873641.99524501</v>
      </c>
      <c r="Q1950" s="1">
        <v>38626332</v>
      </c>
      <c r="R1950" s="1">
        <v>20371254</v>
      </c>
      <c r="S1950" s="1">
        <v>510202</v>
      </c>
      <c r="T1950" s="1">
        <v>57.489794132078302</v>
      </c>
      <c r="U1950" s="1">
        <v>1.53954669161199</v>
      </c>
      <c r="V1950" s="1">
        <v>10705850</v>
      </c>
      <c r="W1950" s="1">
        <v>34.089999999999897</v>
      </c>
      <c r="X1950" s="1">
        <v>1.08</v>
      </c>
      <c r="Y1950" s="1">
        <v>1046077590</v>
      </c>
      <c r="Z1950" s="1">
        <v>1202696129.5116701</v>
      </c>
      <c r="AA1950" s="1">
        <v>244378840.784399</v>
      </c>
      <c r="AB1950" s="1">
        <v>934792740</v>
      </c>
      <c r="AC1950" s="1">
        <v>1202696129.5116701</v>
      </c>
      <c r="AD1950" s="1">
        <v>244378840.784399</v>
      </c>
      <c r="AE1950" s="1">
        <v>934792740</v>
      </c>
      <c r="AF1950" s="1">
        <v>950884128.02349806</v>
      </c>
      <c r="AG1950" s="1">
        <v>244378840.784399</v>
      </c>
      <c r="AH1950" s="1">
        <v>934792740</v>
      </c>
      <c r="AI1950" s="1">
        <v>832384362.61729705</v>
      </c>
      <c r="AJ1950" s="1">
        <v>244378840.784399</v>
      </c>
      <c r="AK1950" s="1">
        <v>2572942645.1883998</v>
      </c>
      <c r="AL1950" s="1">
        <v>3024004112.6913199</v>
      </c>
      <c r="AM1950" s="1">
        <v>2912719262.6913199</v>
      </c>
      <c r="AN1950" s="1">
        <v>2660907261.2031398</v>
      </c>
      <c r="AO1950" s="1">
        <v>2542407495.7969398</v>
      </c>
      <c r="AP1950" s="1">
        <v>765320432.96431696</v>
      </c>
      <c r="AQ1950" s="1">
        <v>0</v>
      </c>
      <c r="AR1950" s="1">
        <v>0</v>
      </c>
      <c r="AS1950" s="1">
        <v>0</v>
      </c>
      <c r="AT1950" s="1">
        <v>0</v>
      </c>
      <c r="AU1950" s="1">
        <v>0</v>
      </c>
      <c r="AV1950" s="1">
        <v>3338263078.15272</v>
      </c>
      <c r="AW1950" s="1">
        <v>3789324545.6556301</v>
      </c>
      <c r="AX1950" s="1">
        <v>3678039695.6556301</v>
      </c>
      <c r="AY1950" s="1">
        <v>3426227694.16746</v>
      </c>
      <c r="AZ1950" s="1">
        <v>3307727928.76126</v>
      </c>
      <c r="BA1950" s="1">
        <v>3307727928.76126</v>
      </c>
      <c r="BB1950" s="1">
        <v>3024004112.6913199</v>
      </c>
      <c r="BC1950" s="1">
        <v>2912719262.6913199</v>
      </c>
      <c r="BD1950" s="1">
        <v>2660907261.2031398</v>
      </c>
      <c r="BE1950" s="1">
        <v>2542407495.7969398</v>
      </c>
      <c r="BF1950" s="1">
        <v>2542407495.7969398</v>
      </c>
      <c r="BG1950" t="s">
        <v>39</v>
      </c>
    </row>
    <row r="1951" spans="1:59" x14ac:dyDescent="0.25">
      <c r="A1951">
        <v>2766</v>
      </c>
      <c r="B1951" t="s">
        <v>437</v>
      </c>
      <c r="C1951">
        <v>2021</v>
      </c>
      <c r="D1951" s="2">
        <v>60978</v>
      </c>
      <c r="E1951" s="7">
        <v>76418.399999999994</v>
      </c>
      <c r="F1951" t="s">
        <v>51</v>
      </c>
      <c r="G1951" s="2">
        <v>232</v>
      </c>
      <c r="H1951" s="1">
        <v>5163617040</v>
      </c>
      <c r="I1951" s="1">
        <v>1951364707</v>
      </c>
      <c r="J1951" s="1">
        <v>267760725.09999999</v>
      </c>
      <c r="K1951" s="1">
        <v>588165609.70000005</v>
      </c>
      <c r="L1951" s="1">
        <v>0</v>
      </c>
      <c r="M1951" s="1">
        <v>259154224.788407</v>
      </c>
      <c r="N1951" s="1">
        <v>48772784.484546997</v>
      </c>
      <c r="O1951" s="1">
        <v>5334965.2797700698</v>
      </c>
      <c r="P1951" s="1">
        <v>250873641.99524501</v>
      </c>
      <c r="Q1951" s="1">
        <v>38626332</v>
      </c>
      <c r="R1951" s="1">
        <v>20371254</v>
      </c>
      <c r="S1951" s="1">
        <v>510202</v>
      </c>
      <c r="T1951" s="1">
        <v>58.6767704528948</v>
      </c>
      <c r="U1951" s="1">
        <v>4.48812743555564</v>
      </c>
      <c r="V1951" s="1">
        <v>10705850</v>
      </c>
      <c r="W1951" s="1">
        <v>34.089999999999897</v>
      </c>
      <c r="X1951" s="1">
        <v>1.08</v>
      </c>
      <c r="Y1951" s="1">
        <v>1046077590</v>
      </c>
      <c r="Z1951" s="1">
        <v>1164829007.9465699</v>
      </c>
      <c r="AA1951" s="1">
        <v>244378840.784399</v>
      </c>
      <c r="AB1951" s="1">
        <v>934792740</v>
      </c>
      <c r="AC1951" s="1">
        <v>1164829007.9465699</v>
      </c>
      <c r="AD1951" s="1">
        <v>244378840.784399</v>
      </c>
      <c r="AE1951" s="1">
        <v>934792740</v>
      </c>
      <c r="AF1951" s="1">
        <v>920945356.30332005</v>
      </c>
      <c r="AG1951" s="1">
        <v>244378840.784399</v>
      </c>
      <c r="AH1951" s="1">
        <v>934792740</v>
      </c>
      <c r="AI1951" s="1">
        <v>806176579.05943596</v>
      </c>
      <c r="AJ1951" s="1">
        <v>244378840.784399</v>
      </c>
      <c r="AK1951" s="1">
        <v>2478279656.8884001</v>
      </c>
      <c r="AL1951" s="1">
        <v>2973919805.82621</v>
      </c>
      <c r="AM1951" s="1">
        <v>2862634955.82621</v>
      </c>
      <c r="AN1951" s="1">
        <v>2618751304.18296</v>
      </c>
      <c r="AO1951" s="1">
        <v>2503982526.9390802</v>
      </c>
      <c r="AP1951" s="1">
        <v>642273359.46431696</v>
      </c>
      <c r="AQ1951" s="1">
        <v>0</v>
      </c>
      <c r="AR1951" s="1">
        <v>0</v>
      </c>
      <c r="AS1951" s="1">
        <v>0</v>
      </c>
      <c r="AT1951" s="1">
        <v>0</v>
      </c>
      <c r="AU1951" s="1">
        <v>0</v>
      </c>
      <c r="AV1951" s="1">
        <v>3120553016.3527198</v>
      </c>
      <c r="AW1951" s="1">
        <v>3616193165.2905302</v>
      </c>
      <c r="AX1951" s="1">
        <v>3504908315.2905302</v>
      </c>
      <c r="AY1951" s="1">
        <v>3261024663.6472802</v>
      </c>
      <c r="AZ1951" s="1">
        <v>3146255886.4033899</v>
      </c>
      <c r="BA1951" s="1">
        <v>3146255886.4033899</v>
      </c>
      <c r="BB1951" s="1">
        <v>2973919805.82621</v>
      </c>
      <c r="BC1951" s="1">
        <v>2862634955.82621</v>
      </c>
      <c r="BD1951" s="1">
        <v>2618751304.18296</v>
      </c>
      <c r="BE1951" s="1">
        <v>2503982526.9390802</v>
      </c>
      <c r="BF1951" s="1">
        <v>2503982526.9390802</v>
      </c>
      <c r="BG1951" t="s">
        <v>39</v>
      </c>
    </row>
    <row r="1952" spans="1:59" x14ac:dyDescent="0.25">
      <c r="A1952">
        <v>2782</v>
      </c>
      <c r="B1952" t="s">
        <v>438</v>
      </c>
      <c r="C1952">
        <v>2017</v>
      </c>
      <c r="D1952" s="2">
        <v>80067</v>
      </c>
      <c r="E1952" s="7">
        <v>134974.03</v>
      </c>
      <c r="F1952" t="s">
        <v>45</v>
      </c>
      <c r="G1952" s="2">
        <v>237</v>
      </c>
      <c r="H1952" s="1">
        <v>7804156859.1999998</v>
      </c>
      <c r="I1952" s="1">
        <v>4135713950</v>
      </c>
      <c r="J1952" s="1">
        <v>983526052.71599996</v>
      </c>
      <c r="K1952" s="1">
        <v>484577612.87199998</v>
      </c>
      <c r="L1952" s="1">
        <v>0</v>
      </c>
      <c r="M1952" s="1">
        <v>345844800</v>
      </c>
      <c r="N1952" s="1">
        <v>87259639.290000007</v>
      </c>
      <c r="O1952" s="1">
        <v>15870218.272351701</v>
      </c>
      <c r="P1952" s="1">
        <v>325609200</v>
      </c>
      <c r="Q1952" s="1">
        <v>100108694</v>
      </c>
      <c r="R1952" s="1">
        <v>28182001</v>
      </c>
      <c r="S1952" s="1">
        <v>3106041</v>
      </c>
      <c r="T1952" s="1">
        <v>56.497665080977001</v>
      </c>
      <c r="U1952" s="1">
        <v>3.4358455449999998</v>
      </c>
      <c r="V1952" s="1">
        <v>394405</v>
      </c>
      <c r="W1952" s="1">
        <v>35.97</v>
      </c>
      <c r="X1952" s="1">
        <v>1.01</v>
      </c>
      <c r="Y1952" s="1">
        <v>1373549385</v>
      </c>
      <c r="Z1952" s="1">
        <v>2885253000.1548901</v>
      </c>
      <c r="AA1952" s="1">
        <v>8795783.6669999994</v>
      </c>
      <c r="AB1952" s="1">
        <v>1227427110</v>
      </c>
      <c r="AC1952" s="1">
        <v>2885253000.1548901</v>
      </c>
      <c r="AD1952" s="1">
        <v>8795783.6669999994</v>
      </c>
      <c r="AE1952" s="1">
        <v>1227427110</v>
      </c>
      <c r="AF1952" s="1">
        <v>2293850743.2609801</v>
      </c>
      <c r="AG1952" s="1">
        <v>8795783.6669999994</v>
      </c>
      <c r="AH1952" s="1">
        <v>1227427110</v>
      </c>
      <c r="AI1952" s="1">
        <v>2015543798.8403201</v>
      </c>
      <c r="AJ1952" s="1">
        <v>8795783.6669999994</v>
      </c>
      <c r="AK1952" s="1">
        <v>5465084802.7159996</v>
      </c>
      <c r="AL1952" s="1">
        <v>5576733421.5378904</v>
      </c>
      <c r="AM1952" s="1">
        <v>5430611146.5378904</v>
      </c>
      <c r="AN1952" s="1">
        <v>4839208889.6439896</v>
      </c>
      <c r="AO1952" s="1">
        <v>4560901945.22332</v>
      </c>
      <c r="AP1952" s="1">
        <v>587707470.43435097</v>
      </c>
      <c r="AQ1952" s="1">
        <v>1609591663</v>
      </c>
      <c r="AR1952" s="1">
        <v>836510013.23068404</v>
      </c>
      <c r="AS1952" s="1">
        <v>814591671.98068404</v>
      </c>
      <c r="AT1952" s="1">
        <v>725881333.44659805</v>
      </c>
      <c r="AU1952" s="1">
        <v>684135291.783499</v>
      </c>
      <c r="AV1952" s="1">
        <v>6052792273.1503496</v>
      </c>
      <c r="AW1952" s="1">
        <v>7000950905.2029305</v>
      </c>
      <c r="AX1952" s="1">
        <v>6832910288.9529305</v>
      </c>
      <c r="AY1952" s="1">
        <v>6152797693.5249395</v>
      </c>
      <c r="AZ1952" s="1">
        <v>5832744707.4411697</v>
      </c>
      <c r="BA1952" s="1">
        <v>5832744707.4411697</v>
      </c>
      <c r="BB1952" s="1">
        <v>6413243434.7685804</v>
      </c>
      <c r="BC1952" s="1">
        <v>6245202818.5185804</v>
      </c>
      <c r="BD1952" s="1">
        <v>5565090223.09058</v>
      </c>
      <c r="BE1952" s="1">
        <v>5245037237.0068197</v>
      </c>
      <c r="BF1952" s="1">
        <v>5245037237.0068197</v>
      </c>
      <c r="BG1952" t="s">
        <v>39</v>
      </c>
    </row>
    <row r="1953" spans="1:59" x14ac:dyDescent="0.25">
      <c r="A1953">
        <v>2782</v>
      </c>
      <c r="B1953" t="s">
        <v>438</v>
      </c>
      <c r="C1953">
        <v>2018</v>
      </c>
      <c r="D1953" s="2">
        <v>82807</v>
      </c>
      <c r="E1953" s="7">
        <v>134974.03</v>
      </c>
      <c r="F1953" t="s">
        <v>45</v>
      </c>
      <c r="G1953" s="2">
        <v>237</v>
      </c>
      <c r="H1953" s="1">
        <v>8041180559.1999998</v>
      </c>
      <c r="I1953" s="1">
        <v>4393032617</v>
      </c>
      <c r="J1953" s="1">
        <v>1134708858</v>
      </c>
      <c r="K1953" s="1">
        <v>464899356.95999998</v>
      </c>
      <c r="L1953" s="1">
        <v>0</v>
      </c>
      <c r="M1953" s="1">
        <v>345844800</v>
      </c>
      <c r="N1953" s="1">
        <v>87259639.290000007</v>
      </c>
      <c r="O1953" s="1">
        <v>15870218.272351701</v>
      </c>
      <c r="P1953" s="1">
        <v>325609200</v>
      </c>
      <c r="Q1953" s="1">
        <v>100108694</v>
      </c>
      <c r="R1953" s="1">
        <v>28182001</v>
      </c>
      <c r="S1953" s="1">
        <v>3106041</v>
      </c>
      <c r="T1953" s="1">
        <v>57.597300122259902</v>
      </c>
      <c r="U1953" s="1">
        <v>2.4812436365619601</v>
      </c>
      <c r="V1953" s="1">
        <v>394405</v>
      </c>
      <c r="W1953" s="1">
        <v>35.97</v>
      </c>
      <c r="X1953" s="1">
        <v>1.01</v>
      </c>
      <c r="Y1953" s="1">
        <v>1420554085</v>
      </c>
      <c r="Z1953" s="1">
        <v>2996952775.5120602</v>
      </c>
      <c r="AA1953" s="1">
        <v>8795783.6669999994</v>
      </c>
      <c r="AB1953" s="1">
        <v>1269431310</v>
      </c>
      <c r="AC1953" s="1">
        <v>2996952775.5120602</v>
      </c>
      <c r="AD1953" s="1">
        <v>8795783.6669999994</v>
      </c>
      <c r="AE1953" s="1">
        <v>1269431310</v>
      </c>
      <c r="AF1953" s="1">
        <v>2382654953.0517302</v>
      </c>
      <c r="AG1953" s="1">
        <v>8795783.6669999994</v>
      </c>
      <c r="AH1953" s="1">
        <v>1269431310</v>
      </c>
      <c r="AI1953" s="1">
        <v>2093573624.8350999</v>
      </c>
      <c r="AJ1953" s="1">
        <v>8795783.6669999994</v>
      </c>
      <c r="AK1953" s="1">
        <v>5873586275</v>
      </c>
      <c r="AL1953" s="1">
        <v>5886620702.17906</v>
      </c>
      <c r="AM1953" s="1">
        <v>5735497927.17906</v>
      </c>
      <c r="AN1953" s="1">
        <v>5121200104.71873</v>
      </c>
      <c r="AO1953" s="1">
        <v>4832118776.5021</v>
      </c>
      <c r="AP1953" s="1">
        <v>568029214.52235103</v>
      </c>
      <c r="AQ1953" s="1">
        <v>1609591663</v>
      </c>
      <c r="AR1953" s="1">
        <v>882993105.32685995</v>
      </c>
      <c r="AS1953" s="1">
        <v>860324689.07685995</v>
      </c>
      <c r="AT1953" s="1">
        <v>768180015.70781004</v>
      </c>
      <c r="AU1953" s="1">
        <v>724817816.47531605</v>
      </c>
      <c r="AV1953" s="1">
        <v>6441615489.5223503</v>
      </c>
      <c r="AW1953" s="1">
        <v>7337643022.0282803</v>
      </c>
      <c r="AX1953" s="1">
        <v>7163851830.7782803</v>
      </c>
      <c r="AY1953" s="1">
        <v>6457409334.9488897</v>
      </c>
      <c r="AZ1953" s="1">
        <v>6124965807.4997702</v>
      </c>
      <c r="BA1953" s="1">
        <v>6124965807.4997702</v>
      </c>
      <c r="BB1953" s="1">
        <v>6769613807.5059204</v>
      </c>
      <c r="BC1953" s="1">
        <v>6595822616.2559204</v>
      </c>
      <c r="BD1953" s="1">
        <v>5889380120.4265404</v>
      </c>
      <c r="BE1953" s="1">
        <v>5556936592.9774199</v>
      </c>
      <c r="BF1953" s="1">
        <v>5556936592.9774199</v>
      </c>
      <c r="BG1953" t="s">
        <v>39</v>
      </c>
    </row>
    <row r="1954" spans="1:59" x14ac:dyDescent="0.25">
      <c r="A1954">
        <v>2782</v>
      </c>
      <c r="B1954" t="s">
        <v>438</v>
      </c>
      <c r="C1954">
        <v>2019</v>
      </c>
      <c r="D1954" s="2">
        <v>83490</v>
      </c>
      <c r="E1954" s="7">
        <v>134974.03</v>
      </c>
      <c r="F1954" t="s">
        <v>45</v>
      </c>
      <c r="G1954" s="2">
        <v>237</v>
      </c>
      <c r="H1954" s="1">
        <v>8100263474.1999998</v>
      </c>
      <c r="I1954" s="1">
        <v>3979325450</v>
      </c>
      <c r="J1954" s="1">
        <v>949995369.89999998</v>
      </c>
      <c r="K1954" s="1">
        <v>383099122.69999999</v>
      </c>
      <c r="L1954" s="1">
        <v>0</v>
      </c>
      <c r="M1954" s="1">
        <v>345844800</v>
      </c>
      <c r="N1954" s="1">
        <v>87259639.290000007</v>
      </c>
      <c r="O1954" s="1">
        <v>15870218.272351701</v>
      </c>
      <c r="P1954" s="1">
        <v>325609200</v>
      </c>
      <c r="Q1954" s="1">
        <v>100108694</v>
      </c>
      <c r="R1954" s="1">
        <v>28182001</v>
      </c>
      <c r="S1954" s="1">
        <v>3106041</v>
      </c>
      <c r="T1954" s="1">
        <v>52.490122687769301</v>
      </c>
      <c r="U1954" s="1">
        <v>6.1184163820000004</v>
      </c>
      <c r="V1954" s="1">
        <v>394405</v>
      </c>
      <c r="W1954" s="1">
        <v>35.97</v>
      </c>
      <c r="X1954" s="1">
        <v>1.01</v>
      </c>
      <c r="Y1954" s="1">
        <v>1432270950</v>
      </c>
      <c r="Z1954" s="1">
        <v>2521476004.9889998</v>
      </c>
      <c r="AA1954" s="1">
        <v>8795783.6669999994</v>
      </c>
      <c r="AB1954" s="1">
        <v>1279901700</v>
      </c>
      <c r="AC1954" s="1">
        <v>2521476004.9889998</v>
      </c>
      <c r="AD1954" s="1">
        <v>8795783.6669999994</v>
      </c>
      <c r="AE1954" s="1">
        <v>1279901700</v>
      </c>
      <c r="AF1954" s="1">
        <v>2004638625.3989699</v>
      </c>
      <c r="AG1954" s="1">
        <v>8795783.6669999994</v>
      </c>
      <c r="AH1954" s="1">
        <v>1279901700</v>
      </c>
      <c r="AI1954" s="1">
        <v>1761421035.00366</v>
      </c>
      <c r="AJ1954" s="1">
        <v>8795783.6669999994</v>
      </c>
      <c r="AK1954" s="1">
        <v>5275165619.8999996</v>
      </c>
      <c r="AL1954" s="1">
        <v>5238147308.5559998</v>
      </c>
      <c r="AM1954" s="1">
        <v>5085778058.5559998</v>
      </c>
      <c r="AN1954" s="1">
        <v>4568940678.96597</v>
      </c>
      <c r="AO1954" s="1">
        <v>4325723088.5706596</v>
      </c>
      <c r="AP1954" s="1">
        <v>486228980.26235098</v>
      </c>
      <c r="AQ1954" s="1">
        <v>1609591663</v>
      </c>
      <c r="AR1954" s="1">
        <v>785722096.28340006</v>
      </c>
      <c r="AS1954" s="1">
        <v>762866708.78340006</v>
      </c>
      <c r="AT1954" s="1">
        <v>685341101.84489501</v>
      </c>
      <c r="AU1954" s="1">
        <v>648858463.28559899</v>
      </c>
      <c r="AV1954" s="1">
        <v>5761394600.1623497</v>
      </c>
      <c r="AW1954" s="1">
        <v>6510098385.1017504</v>
      </c>
      <c r="AX1954" s="1">
        <v>6334873747.6017504</v>
      </c>
      <c r="AY1954" s="1">
        <v>5740510761.0732098</v>
      </c>
      <c r="AZ1954" s="1">
        <v>5460810532.1186104</v>
      </c>
      <c r="BA1954" s="1">
        <v>5460810532.1186104</v>
      </c>
      <c r="BB1954" s="1">
        <v>6023869404.8394003</v>
      </c>
      <c r="BC1954" s="1">
        <v>5848644767.3394003</v>
      </c>
      <c r="BD1954" s="1">
        <v>5254281780.8108597</v>
      </c>
      <c r="BE1954" s="1">
        <v>4974581551.8562603</v>
      </c>
      <c r="BF1954" s="1">
        <v>4974581551.8562603</v>
      </c>
      <c r="BG1954" t="s">
        <v>39</v>
      </c>
    </row>
    <row r="1955" spans="1:59" x14ac:dyDescent="0.25">
      <c r="A1955">
        <v>2782</v>
      </c>
      <c r="B1955" t="s">
        <v>438</v>
      </c>
      <c r="C1955">
        <v>2020</v>
      </c>
      <c r="D1955" s="2">
        <v>83771</v>
      </c>
      <c r="E1955" s="7">
        <v>134974.03</v>
      </c>
      <c r="F1955" t="s">
        <v>45</v>
      </c>
      <c r="G1955" s="2">
        <v>237</v>
      </c>
      <c r="H1955" s="1">
        <v>8124571379.1999998</v>
      </c>
      <c r="I1955" s="1">
        <v>4473484861.3079996</v>
      </c>
      <c r="J1955" s="1">
        <v>1053600572</v>
      </c>
      <c r="K1955" s="1">
        <v>401103238.19999999</v>
      </c>
      <c r="L1955" s="1">
        <v>0</v>
      </c>
      <c r="M1955" s="1">
        <v>345844800</v>
      </c>
      <c r="N1955" s="1">
        <v>87259639.290000007</v>
      </c>
      <c r="O1955" s="1">
        <v>15870218.272351701</v>
      </c>
      <c r="P1955" s="1">
        <v>325609200</v>
      </c>
      <c r="Q1955" s="1">
        <v>100108694</v>
      </c>
      <c r="R1955" s="1">
        <v>28182001</v>
      </c>
      <c r="S1955" s="1">
        <v>3106041</v>
      </c>
      <c r="T1955" s="1">
        <v>54.001735056527401</v>
      </c>
      <c r="U1955" s="1">
        <v>2.4799483106691</v>
      </c>
      <c r="V1955" s="1">
        <v>394405</v>
      </c>
      <c r="W1955" s="1">
        <v>35.97</v>
      </c>
      <c r="X1955" s="1">
        <v>1.01</v>
      </c>
      <c r="Y1955" s="1">
        <v>1437091505</v>
      </c>
      <c r="Z1955" s="1">
        <v>2801513236.4814301</v>
      </c>
      <c r="AA1955" s="1">
        <v>8795783.6669999994</v>
      </c>
      <c r="AB1955" s="1">
        <v>1284209430</v>
      </c>
      <c r="AC1955" s="1">
        <v>2801513236.4814301</v>
      </c>
      <c r="AD1955" s="1">
        <v>8795783.6669999994</v>
      </c>
      <c r="AE1955" s="1">
        <v>1284209430</v>
      </c>
      <c r="AF1955" s="1">
        <v>2227275465.7610302</v>
      </c>
      <c r="AG1955" s="1">
        <v>8795783.6669999994</v>
      </c>
      <c r="AH1955" s="1">
        <v>1284209430</v>
      </c>
      <c r="AI1955" s="1">
        <v>1957045926.59849</v>
      </c>
      <c r="AJ1955" s="1">
        <v>8795783.6669999994</v>
      </c>
      <c r="AK1955" s="1">
        <v>5872930233.3079996</v>
      </c>
      <c r="AL1955" s="1">
        <v>5626610297.1484299</v>
      </c>
      <c r="AM1955" s="1">
        <v>5473728222.1484299</v>
      </c>
      <c r="AN1955" s="1">
        <v>4899490451.42803</v>
      </c>
      <c r="AO1955" s="1">
        <v>4629260912.2654896</v>
      </c>
      <c r="AP1955" s="1">
        <v>504233095.76235098</v>
      </c>
      <c r="AQ1955" s="1">
        <v>1609591663</v>
      </c>
      <c r="AR1955" s="1">
        <v>843991544.57226396</v>
      </c>
      <c r="AS1955" s="1">
        <v>821059233.32226396</v>
      </c>
      <c r="AT1955" s="1">
        <v>734923567.71420503</v>
      </c>
      <c r="AU1955" s="1">
        <v>694389136.83982396</v>
      </c>
      <c r="AV1955" s="1">
        <v>6377163329.0703497</v>
      </c>
      <c r="AW1955" s="1">
        <v>6974834937.4830399</v>
      </c>
      <c r="AX1955" s="1">
        <v>6799020551.2330399</v>
      </c>
      <c r="AY1955" s="1">
        <v>6138647114.9045897</v>
      </c>
      <c r="AZ1955" s="1">
        <v>5827883144.8676701</v>
      </c>
      <c r="BA1955" s="1">
        <v>5827883144.8676701</v>
      </c>
      <c r="BB1955" s="1">
        <v>6470601841.7206898</v>
      </c>
      <c r="BC1955" s="1">
        <v>6294787455.4706898</v>
      </c>
      <c r="BD1955" s="1">
        <v>5634414019.1422396</v>
      </c>
      <c r="BE1955" s="1">
        <v>5323650049.10532</v>
      </c>
      <c r="BF1955" s="1">
        <v>5323650049.10532</v>
      </c>
      <c r="BG1955" t="s">
        <v>39</v>
      </c>
    </row>
    <row r="1956" spans="1:59" x14ac:dyDescent="0.25">
      <c r="A1956">
        <v>2782</v>
      </c>
      <c r="B1956" t="s">
        <v>438</v>
      </c>
      <c r="C1956">
        <v>2021</v>
      </c>
      <c r="D1956" s="2">
        <v>83939</v>
      </c>
      <c r="E1956" s="7">
        <v>134974.03</v>
      </c>
      <c r="F1956" t="s">
        <v>45</v>
      </c>
      <c r="G1956" s="2">
        <v>237</v>
      </c>
      <c r="H1956" s="1">
        <v>8139104219.1999998</v>
      </c>
      <c r="I1956" s="1">
        <v>4450822626</v>
      </c>
      <c r="J1956" s="1">
        <v>1084781623</v>
      </c>
      <c r="K1956" s="1">
        <v>423327863.16399997</v>
      </c>
      <c r="L1956" s="1">
        <v>2244.1559999999999</v>
      </c>
      <c r="M1956" s="1">
        <v>345844800</v>
      </c>
      <c r="N1956" s="1">
        <v>87259639.290000007</v>
      </c>
      <c r="O1956" s="1">
        <v>15870218.272351701</v>
      </c>
      <c r="P1956" s="1">
        <v>325609200</v>
      </c>
      <c r="Q1956" s="1">
        <v>100108694</v>
      </c>
      <c r="R1956" s="1">
        <v>28182001</v>
      </c>
      <c r="S1956" s="1">
        <v>3106041</v>
      </c>
      <c r="T1956" s="1">
        <v>54.114080980380699</v>
      </c>
      <c r="U1956" s="1">
        <v>2.6496953539883199</v>
      </c>
      <c r="V1956" s="1">
        <v>394405</v>
      </c>
      <c r="W1956" s="1">
        <v>35.97</v>
      </c>
      <c r="X1956" s="1">
        <v>1.01</v>
      </c>
      <c r="Y1956" s="1">
        <v>1439973545</v>
      </c>
      <c r="Z1956" s="1">
        <v>2798392032.6931</v>
      </c>
      <c r="AA1956" s="1">
        <v>8795783.6669999994</v>
      </c>
      <c r="AB1956" s="1">
        <v>1286784870</v>
      </c>
      <c r="AC1956" s="1">
        <v>2798392032.6931</v>
      </c>
      <c r="AD1956" s="1">
        <v>8795783.6669999994</v>
      </c>
      <c r="AE1956" s="1">
        <v>1286784870</v>
      </c>
      <c r="AF1956" s="1">
        <v>2224794028.0398502</v>
      </c>
      <c r="AG1956" s="1">
        <v>8795783.6669999994</v>
      </c>
      <c r="AH1956" s="1">
        <v>1286784870</v>
      </c>
      <c r="AI1956" s="1">
        <v>1954865555.2618599</v>
      </c>
      <c r="AJ1956" s="1">
        <v>8795783.6669999994</v>
      </c>
      <c r="AK1956" s="1">
        <v>5881449049</v>
      </c>
      <c r="AL1956" s="1">
        <v>5657552184.3600998</v>
      </c>
      <c r="AM1956" s="1">
        <v>5504363509.3600998</v>
      </c>
      <c r="AN1956" s="1">
        <v>4930765504.7068501</v>
      </c>
      <c r="AO1956" s="1">
        <v>4660837031.9288597</v>
      </c>
      <c r="AP1956" s="1">
        <v>526459964.88235098</v>
      </c>
      <c r="AQ1956" s="1">
        <v>1609591663</v>
      </c>
      <c r="AR1956" s="1">
        <v>848632827.65401495</v>
      </c>
      <c r="AS1956" s="1">
        <v>825654526.40401495</v>
      </c>
      <c r="AT1956" s="1">
        <v>739614825.70602798</v>
      </c>
      <c r="AU1956" s="1">
        <v>699125554.78932905</v>
      </c>
      <c r="AV1956" s="1">
        <v>6407909013.88235</v>
      </c>
      <c r="AW1956" s="1">
        <v>7032644976.8964596</v>
      </c>
      <c r="AX1956" s="1">
        <v>6856478000.6464596</v>
      </c>
      <c r="AY1956" s="1">
        <v>6196840295.2952299</v>
      </c>
      <c r="AZ1956" s="1">
        <v>5886422551.6005402</v>
      </c>
      <c r="BA1956" s="1">
        <v>5886422551.6005402</v>
      </c>
      <c r="BB1956" s="1">
        <v>6506185012.0141096</v>
      </c>
      <c r="BC1956" s="1">
        <v>6330018035.7641096</v>
      </c>
      <c r="BD1956" s="1">
        <v>5670380330.4128799</v>
      </c>
      <c r="BE1956" s="1">
        <v>5359962586.7181902</v>
      </c>
      <c r="BF1956" s="1">
        <v>5359962586.7181902</v>
      </c>
      <c r="BG1956" t="s">
        <v>39</v>
      </c>
    </row>
    <row r="1957" spans="1:59" x14ac:dyDescent="0.25">
      <c r="A1957">
        <v>2789</v>
      </c>
      <c r="B1957" t="s">
        <v>439</v>
      </c>
      <c r="C1957">
        <v>2017</v>
      </c>
      <c r="D1957" s="2">
        <v>7840</v>
      </c>
      <c r="E1957" s="7">
        <v>41661.14</v>
      </c>
      <c r="F1957" t="s">
        <v>56</v>
      </c>
      <c r="G1957" s="2">
        <v>256</v>
      </c>
      <c r="H1957" s="1">
        <v>732569600</v>
      </c>
      <c r="I1957" s="1">
        <v>344991516</v>
      </c>
      <c r="J1957" s="1">
        <v>43428933</v>
      </c>
      <c r="K1957" s="1">
        <v>204149453</v>
      </c>
      <c r="L1957" s="1">
        <v>114540</v>
      </c>
      <c r="M1957" s="1">
        <v>70583408</v>
      </c>
      <c r="N1957" s="1">
        <v>24689730.27</v>
      </c>
      <c r="O1957" s="1">
        <v>8581612.4656750001</v>
      </c>
      <c r="P1957" s="1">
        <v>32176063.999999899</v>
      </c>
      <c r="Q1957" s="1">
        <v>8092189</v>
      </c>
      <c r="R1957" s="1">
        <v>8542123</v>
      </c>
      <c r="S1957" s="1">
        <v>13244</v>
      </c>
      <c r="T1957" s="1">
        <v>45.075950547386398</v>
      </c>
      <c r="U1957" s="1">
        <v>4.6247127655367999</v>
      </c>
      <c r="V1957" s="1">
        <v>0</v>
      </c>
      <c r="Y1957" s="1">
        <v>134495200</v>
      </c>
      <c r="Z1957" s="1">
        <v>196969844.20602101</v>
      </c>
      <c r="AA1957" s="1">
        <v>0</v>
      </c>
      <c r="AB1957" s="1">
        <v>120187200</v>
      </c>
      <c r="AC1957" s="1">
        <v>196969844.20602101</v>
      </c>
      <c r="AD1957" s="1">
        <v>0</v>
      </c>
      <c r="AE1957" s="1">
        <v>120187200</v>
      </c>
      <c r="AF1957" s="1">
        <v>155184335.555693</v>
      </c>
      <c r="AG1957" s="1">
        <v>0</v>
      </c>
      <c r="AH1957" s="1">
        <v>120187200</v>
      </c>
      <c r="AI1957" s="1">
        <v>135520566.77906799</v>
      </c>
      <c r="AJ1957" s="1">
        <v>0</v>
      </c>
      <c r="AK1957" s="1">
        <v>459003857</v>
      </c>
      <c r="AL1957" s="1">
        <v>407070041.20602101</v>
      </c>
      <c r="AM1957" s="1">
        <v>392762041.20602101</v>
      </c>
      <c r="AN1957" s="1">
        <v>350976532.55569297</v>
      </c>
      <c r="AO1957" s="1">
        <v>331312763.77906799</v>
      </c>
      <c r="AP1957" s="1">
        <v>237535335.73567501</v>
      </c>
      <c r="AQ1957" s="1">
        <v>0</v>
      </c>
      <c r="AR1957" s="1">
        <v>0</v>
      </c>
      <c r="AS1957" s="1">
        <v>0</v>
      </c>
      <c r="AT1957" s="1">
        <v>0</v>
      </c>
      <c r="AU1957" s="1">
        <v>0</v>
      </c>
      <c r="AV1957" s="1">
        <v>696539192.73567498</v>
      </c>
      <c r="AW1957" s="1">
        <v>644605376.94169605</v>
      </c>
      <c r="AX1957" s="1">
        <v>630297376.94169605</v>
      </c>
      <c r="AY1957" s="1">
        <v>588511868.29136801</v>
      </c>
      <c r="AZ1957" s="1">
        <v>568848099.51474297</v>
      </c>
      <c r="BA1957" s="1">
        <v>568848099.51474297</v>
      </c>
      <c r="BB1957" s="1">
        <v>407070041.20602101</v>
      </c>
      <c r="BC1957" s="1">
        <v>392762041.20602101</v>
      </c>
      <c r="BD1957" s="1">
        <v>350976532.55569297</v>
      </c>
      <c r="BE1957" s="1">
        <v>331312763.77906799</v>
      </c>
      <c r="BF1957" s="1">
        <v>331312763.77906799</v>
      </c>
      <c r="BG1957" t="s">
        <v>39</v>
      </c>
    </row>
    <row r="1958" spans="1:59" x14ac:dyDescent="0.25">
      <c r="A1958">
        <v>2789</v>
      </c>
      <c r="B1958" t="s">
        <v>439</v>
      </c>
      <c r="C1958">
        <v>2018</v>
      </c>
      <c r="D1958" s="2">
        <v>7840</v>
      </c>
      <c r="E1958" s="7">
        <v>41661.14</v>
      </c>
      <c r="F1958" t="s">
        <v>56</v>
      </c>
      <c r="G1958" s="2">
        <v>256</v>
      </c>
      <c r="H1958" s="1">
        <v>732569600</v>
      </c>
      <c r="I1958" s="1">
        <v>335273541</v>
      </c>
      <c r="J1958" s="1">
        <v>50461979</v>
      </c>
      <c r="K1958" s="1">
        <v>186744779</v>
      </c>
      <c r="L1958" s="1">
        <v>628100</v>
      </c>
      <c r="M1958" s="1">
        <v>70583408</v>
      </c>
      <c r="N1958" s="1">
        <v>24689730.27</v>
      </c>
      <c r="O1958" s="1">
        <v>8581612.4656750001</v>
      </c>
      <c r="P1958" s="1">
        <v>32176063.999999899</v>
      </c>
      <c r="Q1958" s="1">
        <v>8092189</v>
      </c>
      <c r="R1958" s="1">
        <v>8542123</v>
      </c>
      <c r="S1958" s="1">
        <v>13244</v>
      </c>
      <c r="T1958" s="1">
        <v>45.661285646906499</v>
      </c>
      <c r="U1958" s="1">
        <v>3.4575776353667198</v>
      </c>
      <c r="V1958" s="1">
        <v>0</v>
      </c>
      <c r="Y1958" s="1">
        <v>134495200</v>
      </c>
      <c r="Z1958" s="1">
        <v>205503174.87885001</v>
      </c>
      <c r="AA1958" s="1">
        <v>0</v>
      </c>
      <c r="AB1958" s="1">
        <v>120187200</v>
      </c>
      <c r="AC1958" s="1">
        <v>205503174.87885001</v>
      </c>
      <c r="AD1958" s="1">
        <v>0</v>
      </c>
      <c r="AE1958" s="1">
        <v>120187200</v>
      </c>
      <c r="AF1958" s="1">
        <v>161907391.34059301</v>
      </c>
      <c r="AG1958" s="1">
        <v>0</v>
      </c>
      <c r="AH1958" s="1">
        <v>120187200</v>
      </c>
      <c r="AI1958" s="1">
        <v>141391728.49906</v>
      </c>
      <c r="AJ1958" s="1">
        <v>0</v>
      </c>
      <c r="AK1958" s="1">
        <v>456318928</v>
      </c>
      <c r="AL1958" s="1">
        <v>422636417.87884998</v>
      </c>
      <c r="AM1958" s="1">
        <v>408328417.87884998</v>
      </c>
      <c r="AN1958" s="1">
        <v>364732634.34059203</v>
      </c>
      <c r="AO1958" s="1">
        <v>344216971.49905998</v>
      </c>
      <c r="AP1958" s="1">
        <v>220644221.73567501</v>
      </c>
      <c r="AQ1958" s="1">
        <v>0</v>
      </c>
      <c r="AR1958" s="1">
        <v>0</v>
      </c>
      <c r="AS1958" s="1">
        <v>0</v>
      </c>
      <c r="AT1958" s="1">
        <v>0</v>
      </c>
      <c r="AU1958" s="1">
        <v>0</v>
      </c>
      <c r="AV1958" s="1">
        <v>676963149.73567498</v>
      </c>
      <c r="AW1958" s="1">
        <v>643280639.61452496</v>
      </c>
      <c r="AX1958" s="1">
        <v>628972639.61452496</v>
      </c>
      <c r="AY1958" s="1">
        <v>585376856.07626796</v>
      </c>
      <c r="AZ1958" s="1">
        <v>564861193.23473501</v>
      </c>
      <c r="BA1958" s="1">
        <v>564861193.23473501</v>
      </c>
      <c r="BB1958" s="1">
        <v>422636417.87884998</v>
      </c>
      <c r="BC1958" s="1">
        <v>408328417.87884998</v>
      </c>
      <c r="BD1958" s="1">
        <v>364732634.34059203</v>
      </c>
      <c r="BE1958" s="1">
        <v>344216971.49905998</v>
      </c>
      <c r="BF1958" s="1">
        <v>344216971.49905998</v>
      </c>
      <c r="BG1958" t="s">
        <v>39</v>
      </c>
    </row>
    <row r="1959" spans="1:59" x14ac:dyDescent="0.25">
      <c r="A1959">
        <v>2789</v>
      </c>
      <c r="B1959" t="s">
        <v>439</v>
      </c>
      <c r="C1959">
        <v>2019</v>
      </c>
      <c r="D1959" s="2">
        <v>7659</v>
      </c>
      <c r="E1959" s="7">
        <v>41661.14</v>
      </c>
      <c r="F1959" t="s">
        <v>56</v>
      </c>
      <c r="G1959" s="2">
        <v>256</v>
      </c>
      <c r="H1959" s="1">
        <v>715656960</v>
      </c>
      <c r="I1959" s="1">
        <v>344141203</v>
      </c>
      <c r="J1959" s="1">
        <v>50011325</v>
      </c>
      <c r="K1959" s="1">
        <v>175274429</v>
      </c>
      <c r="L1959" s="1">
        <v>479142</v>
      </c>
      <c r="M1959" s="1">
        <v>70583408</v>
      </c>
      <c r="N1959" s="1">
        <v>24689730.27</v>
      </c>
      <c r="O1959" s="1">
        <v>8581612.4656750001</v>
      </c>
      <c r="P1959" s="1">
        <v>32176063.999999899</v>
      </c>
      <c r="Q1959" s="1">
        <v>8092189</v>
      </c>
      <c r="R1959" s="1">
        <v>8542123</v>
      </c>
      <c r="S1959" s="1">
        <v>13244</v>
      </c>
      <c r="T1959" s="1">
        <v>44.740815339500003</v>
      </c>
      <c r="U1959" s="1">
        <v>4.3890673344485496</v>
      </c>
      <c r="V1959" s="1">
        <v>0</v>
      </c>
      <c r="Y1959" s="1">
        <v>131390145</v>
      </c>
      <c r="Z1959" s="1">
        <v>196485397.08127001</v>
      </c>
      <c r="AA1959" s="1">
        <v>0</v>
      </c>
      <c r="AB1959" s="1">
        <v>117412470</v>
      </c>
      <c r="AC1959" s="1">
        <v>196485397.08127001</v>
      </c>
      <c r="AD1959" s="1">
        <v>0</v>
      </c>
      <c r="AE1959" s="1">
        <v>117412470</v>
      </c>
      <c r="AF1959" s="1">
        <v>154802659.845539</v>
      </c>
      <c r="AG1959" s="1">
        <v>0</v>
      </c>
      <c r="AH1959" s="1">
        <v>117412470</v>
      </c>
      <c r="AI1959" s="1">
        <v>135187254.08754799</v>
      </c>
      <c r="AJ1959" s="1">
        <v>0</v>
      </c>
      <c r="AK1959" s="1">
        <v>464735936</v>
      </c>
      <c r="AL1959" s="1">
        <v>410062931.08126998</v>
      </c>
      <c r="AM1959" s="1">
        <v>396085256.08126998</v>
      </c>
      <c r="AN1959" s="1">
        <v>354402518.84553897</v>
      </c>
      <c r="AO1959" s="1">
        <v>334787113.08754802</v>
      </c>
      <c r="AP1959" s="1">
        <v>209024913.73567501</v>
      </c>
      <c r="AQ1959" s="1">
        <v>0</v>
      </c>
      <c r="AR1959" s="1">
        <v>0</v>
      </c>
      <c r="AS1959" s="1">
        <v>0</v>
      </c>
      <c r="AT1959" s="1">
        <v>0</v>
      </c>
      <c r="AU1959" s="1">
        <v>0</v>
      </c>
      <c r="AV1959" s="1">
        <v>673760849.73567498</v>
      </c>
      <c r="AW1959" s="1">
        <v>619087844.81694496</v>
      </c>
      <c r="AX1959" s="1">
        <v>605110169.81694496</v>
      </c>
      <c r="AY1959" s="1">
        <v>563427432.58121395</v>
      </c>
      <c r="AZ1959" s="1">
        <v>543812026.82322299</v>
      </c>
      <c r="BA1959" s="1">
        <v>543812026.82322299</v>
      </c>
      <c r="BB1959" s="1">
        <v>410062931.08126998</v>
      </c>
      <c r="BC1959" s="1">
        <v>396085256.08126998</v>
      </c>
      <c r="BD1959" s="1">
        <v>354402518.84553897</v>
      </c>
      <c r="BE1959" s="1">
        <v>334787113.08754802</v>
      </c>
      <c r="BF1959" s="1">
        <v>334787113.08754802</v>
      </c>
      <c r="BG1959" t="s">
        <v>39</v>
      </c>
    </row>
    <row r="1960" spans="1:59" x14ac:dyDescent="0.25">
      <c r="A1960">
        <v>2789</v>
      </c>
      <c r="B1960" t="s">
        <v>439</v>
      </c>
      <c r="C1960">
        <v>2020</v>
      </c>
      <c r="D1960" s="2">
        <v>7786</v>
      </c>
      <c r="E1960" s="7">
        <v>41661.14</v>
      </c>
      <c r="F1960" t="s">
        <v>56</v>
      </c>
      <c r="G1960" s="2">
        <v>256</v>
      </c>
      <c r="H1960" s="1">
        <v>727523840</v>
      </c>
      <c r="I1960" s="1">
        <v>389587320</v>
      </c>
      <c r="J1960" s="1">
        <v>51940684</v>
      </c>
      <c r="K1960" s="1">
        <v>186745551</v>
      </c>
      <c r="L1960" s="1">
        <v>501458</v>
      </c>
      <c r="M1960" s="1">
        <v>70583408</v>
      </c>
      <c r="N1960" s="1">
        <v>24689730.27</v>
      </c>
      <c r="O1960" s="1">
        <v>8581612.4656750001</v>
      </c>
      <c r="P1960" s="1">
        <v>32176063.999999899</v>
      </c>
      <c r="Q1960" s="1">
        <v>8092189</v>
      </c>
      <c r="R1960" s="1">
        <v>8542123</v>
      </c>
      <c r="S1960" s="1">
        <v>13244</v>
      </c>
      <c r="T1960" s="1">
        <v>47.449305502550402</v>
      </c>
      <c r="U1960" s="1">
        <v>2.8395000939999999</v>
      </c>
      <c r="V1960" s="1">
        <v>0</v>
      </c>
      <c r="Y1960" s="1">
        <v>133568830</v>
      </c>
      <c r="Z1960" s="1">
        <v>217219222.53082901</v>
      </c>
      <c r="AA1960" s="1">
        <v>0</v>
      </c>
      <c r="AB1960" s="1">
        <v>119359380</v>
      </c>
      <c r="AC1960" s="1">
        <v>217219222.53082901</v>
      </c>
      <c r="AD1960" s="1">
        <v>0</v>
      </c>
      <c r="AE1960" s="1">
        <v>119359380</v>
      </c>
      <c r="AF1960" s="1">
        <v>171137977.258656</v>
      </c>
      <c r="AG1960" s="1">
        <v>0</v>
      </c>
      <c r="AH1960" s="1">
        <v>119359380</v>
      </c>
      <c r="AI1960" s="1">
        <v>149452685.36586899</v>
      </c>
      <c r="AJ1960" s="1">
        <v>0</v>
      </c>
      <c r="AK1960" s="1">
        <v>512111412</v>
      </c>
      <c r="AL1960" s="1">
        <v>434904800.53082901</v>
      </c>
      <c r="AM1960" s="1">
        <v>420695350.53082901</v>
      </c>
      <c r="AN1960" s="1">
        <v>374614105.25865602</v>
      </c>
      <c r="AO1960" s="1">
        <v>352928813.36586797</v>
      </c>
      <c r="AP1960" s="1">
        <v>220518351.73567501</v>
      </c>
      <c r="AQ1960" s="1">
        <v>0</v>
      </c>
      <c r="AR1960" s="1">
        <v>0</v>
      </c>
      <c r="AS1960" s="1">
        <v>0</v>
      </c>
      <c r="AT1960" s="1">
        <v>0</v>
      </c>
      <c r="AU1960" s="1">
        <v>0</v>
      </c>
      <c r="AV1960" s="1">
        <v>732629763.73567498</v>
      </c>
      <c r="AW1960" s="1">
        <v>655423152.26650405</v>
      </c>
      <c r="AX1960" s="1">
        <v>641213702.26650405</v>
      </c>
      <c r="AY1960" s="1">
        <v>595132456.994331</v>
      </c>
      <c r="AZ1960" s="1">
        <v>573447165.10154295</v>
      </c>
      <c r="BA1960" s="1">
        <v>573447165.10154295</v>
      </c>
      <c r="BB1960" s="1">
        <v>434904800.53082901</v>
      </c>
      <c r="BC1960" s="1">
        <v>420695350.53082901</v>
      </c>
      <c r="BD1960" s="1">
        <v>374614105.25865602</v>
      </c>
      <c r="BE1960" s="1">
        <v>352928813.36586797</v>
      </c>
      <c r="BF1960" s="1">
        <v>352928813.36586797</v>
      </c>
      <c r="BG1960" t="s">
        <v>39</v>
      </c>
    </row>
    <row r="1961" spans="1:59" x14ac:dyDescent="0.25">
      <c r="A1961">
        <v>2789</v>
      </c>
      <c r="B1961" t="s">
        <v>439</v>
      </c>
      <c r="C1961">
        <v>2021</v>
      </c>
      <c r="D1961" s="2">
        <v>7786</v>
      </c>
      <c r="E1961" s="7">
        <v>41661.14</v>
      </c>
      <c r="F1961" t="s">
        <v>56</v>
      </c>
      <c r="G1961" s="2">
        <v>256</v>
      </c>
      <c r="H1961" s="1">
        <v>727523840</v>
      </c>
      <c r="I1961" s="1">
        <v>389061892</v>
      </c>
      <c r="J1961" s="1">
        <v>45746853</v>
      </c>
      <c r="K1961" s="1">
        <v>198293899</v>
      </c>
      <c r="L1961" s="1">
        <v>560370</v>
      </c>
      <c r="M1961" s="1">
        <v>70583408</v>
      </c>
      <c r="N1961" s="1">
        <v>24689730.27</v>
      </c>
      <c r="O1961" s="1">
        <v>8581612.4656750001</v>
      </c>
      <c r="P1961" s="1">
        <v>32176063.999999899</v>
      </c>
      <c r="Q1961" s="1">
        <v>8092189</v>
      </c>
      <c r="R1961" s="1">
        <v>8542123</v>
      </c>
      <c r="S1961" s="1">
        <v>13244</v>
      </c>
      <c r="T1961" s="1">
        <v>48.359380274958703</v>
      </c>
      <c r="U1961" s="1">
        <v>3.4171594507649599</v>
      </c>
      <c r="V1961" s="1">
        <v>0</v>
      </c>
      <c r="Y1961" s="1">
        <v>133568830</v>
      </c>
      <c r="Z1961" s="1">
        <v>218837858.108412</v>
      </c>
      <c r="AA1961" s="1">
        <v>0</v>
      </c>
      <c r="AB1961" s="1">
        <v>119359380</v>
      </c>
      <c r="AC1961" s="1">
        <v>218837858.108412</v>
      </c>
      <c r="AD1961" s="1">
        <v>0</v>
      </c>
      <c r="AE1961" s="1">
        <v>119359380</v>
      </c>
      <c r="AF1961" s="1">
        <v>172413232.80666399</v>
      </c>
      <c r="AG1961" s="1">
        <v>0</v>
      </c>
      <c r="AH1961" s="1">
        <v>119359380</v>
      </c>
      <c r="AI1961" s="1">
        <v>150566350.31172299</v>
      </c>
      <c r="AJ1961" s="1">
        <v>0</v>
      </c>
      <c r="AK1961" s="1">
        <v>505392153</v>
      </c>
      <c r="AL1961" s="1">
        <v>430329605.10841203</v>
      </c>
      <c r="AM1961" s="1">
        <v>416120155.10841203</v>
      </c>
      <c r="AN1961" s="1">
        <v>369695529.80666399</v>
      </c>
      <c r="AO1961" s="1">
        <v>347848647.31172299</v>
      </c>
      <c r="AP1961" s="1">
        <v>232125611.73567501</v>
      </c>
      <c r="AQ1961" s="1">
        <v>0</v>
      </c>
      <c r="AR1961" s="1">
        <v>0</v>
      </c>
      <c r="AS1961" s="1">
        <v>0</v>
      </c>
      <c r="AT1961" s="1">
        <v>0</v>
      </c>
      <c r="AU1961" s="1">
        <v>0</v>
      </c>
      <c r="AV1961" s="1">
        <v>737517764.73567498</v>
      </c>
      <c r="AW1961" s="1">
        <v>662455216.844087</v>
      </c>
      <c r="AX1961" s="1">
        <v>648245766.844087</v>
      </c>
      <c r="AY1961" s="1">
        <v>601821141.54233897</v>
      </c>
      <c r="AZ1961" s="1">
        <v>579974259.04739797</v>
      </c>
      <c r="BA1961" s="1">
        <v>579974259.04739797</v>
      </c>
      <c r="BB1961" s="1">
        <v>430329605.10841203</v>
      </c>
      <c r="BC1961" s="1">
        <v>416120155.10841203</v>
      </c>
      <c r="BD1961" s="1">
        <v>369695529.80666399</v>
      </c>
      <c r="BE1961" s="1">
        <v>347848647.31172299</v>
      </c>
      <c r="BF1961" s="1">
        <v>347848647.31172299</v>
      </c>
      <c r="BG1961" t="s">
        <v>39</v>
      </c>
    </row>
    <row r="1962" spans="1:59" x14ac:dyDescent="0.25">
      <c r="A1962">
        <v>2790</v>
      </c>
      <c r="B1962" t="s">
        <v>440</v>
      </c>
      <c r="C1962">
        <v>2017</v>
      </c>
      <c r="D1962" s="2">
        <v>73202</v>
      </c>
      <c r="E1962" s="7">
        <v>65615.490000000005</v>
      </c>
      <c r="F1962" t="s">
        <v>51</v>
      </c>
      <c r="G1962" s="2">
        <v>192</v>
      </c>
      <c r="H1962" s="1">
        <v>5129996160</v>
      </c>
      <c r="I1962" s="1">
        <v>2839948748</v>
      </c>
      <c r="J1962" s="1">
        <v>314535668.60000002</v>
      </c>
      <c r="K1962" s="1">
        <v>1138244152</v>
      </c>
      <c r="L1962" s="1">
        <v>1446732.568</v>
      </c>
      <c r="M1962" s="1">
        <v>261032070.644656</v>
      </c>
      <c r="N1962" s="1">
        <v>40826475.836291201</v>
      </c>
      <c r="O1962" s="1">
        <v>13104520.768487601</v>
      </c>
      <c r="P1962" s="1">
        <v>261032070.644656</v>
      </c>
      <c r="Q1962" s="1">
        <v>57474408</v>
      </c>
      <c r="R1962" s="1">
        <v>33032232</v>
      </c>
      <c r="S1962" s="1">
        <v>1128433</v>
      </c>
      <c r="T1962" s="1">
        <v>55.538542249999999</v>
      </c>
      <c r="U1962" s="1">
        <v>6.6605752620998899</v>
      </c>
      <c r="V1962" s="1">
        <v>5297680</v>
      </c>
      <c r="W1962" s="1">
        <v>37.340000000000003</v>
      </c>
      <c r="X1962" s="1">
        <v>1.0900000000000001</v>
      </c>
      <c r="Y1962" s="1">
        <v>1255780310</v>
      </c>
      <c r="Z1962" s="1">
        <v>1587738792.1878099</v>
      </c>
      <c r="AA1962" s="1">
        <v>133683627.85696</v>
      </c>
      <c r="AB1962" s="1">
        <v>1122186660</v>
      </c>
      <c r="AC1962" s="1">
        <v>1587738792.1878099</v>
      </c>
      <c r="AD1962" s="1">
        <v>133683627.85696</v>
      </c>
      <c r="AE1962" s="1">
        <v>1122186660</v>
      </c>
      <c r="AF1962" s="1">
        <v>1257611037.41188</v>
      </c>
      <c r="AG1962" s="1">
        <v>133683627.85696</v>
      </c>
      <c r="AH1962" s="1">
        <v>1122186660</v>
      </c>
      <c r="AI1962" s="1">
        <v>1102256799.87027</v>
      </c>
      <c r="AJ1962" s="1">
        <v>133683627.85696</v>
      </c>
      <c r="AK1962" s="1">
        <v>3415516487.2446499</v>
      </c>
      <c r="AL1962" s="1">
        <v>3552770469.2894201</v>
      </c>
      <c r="AM1962" s="1">
        <v>3419176819.2894201</v>
      </c>
      <c r="AN1962" s="1">
        <v>3089049064.5135002</v>
      </c>
      <c r="AO1962" s="1">
        <v>2933694826.97188</v>
      </c>
      <c r="AP1962" s="1">
        <v>1193621881.17277</v>
      </c>
      <c r="AQ1962" s="1">
        <v>0</v>
      </c>
      <c r="AR1962" s="1">
        <v>0</v>
      </c>
      <c r="AS1962" s="1">
        <v>0</v>
      </c>
      <c r="AT1962" s="1">
        <v>0</v>
      </c>
      <c r="AU1962" s="1">
        <v>0</v>
      </c>
      <c r="AV1962" s="1">
        <v>4609138368.4174299</v>
      </c>
      <c r="AW1962" s="1">
        <v>4746392350.4622002</v>
      </c>
      <c r="AX1962" s="1">
        <v>4612798700.4622002</v>
      </c>
      <c r="AY1962" s="1">
        <v>4282670945.6862702</v>
      </c>
      <c r="AZ1962" s="1">
        <v>4127316708.14466</v>
      </c>
      <c r="BA1962" s="1">
        <v>4127316708.14466</v>
      </c>
      <c r="BB1962" s="1">
        <v>3552770469.2894201</v>
      </c>
      <c r="BC1962" s="1">
        <v>3419176819.2894201</v>
      </c>
      <c r="BD1962" s="1">
        <v>3089049064.5135002</v>
      </c>
      <c r="BE1962" s="1">
        <v>2933694826.97188</v>
      </c>
      <c r="BF1962" s="1">
        <v>2933694826.97188</v>
      </c>
      <c r="BG1962" t="s">
        <v>39</v>
      </c>
    </row>
    <row r="1963" spans="1:59" x14ac:dyDescent="0.25">
      <c r="A1963">
        <v>2790</v>
      </c>
      <c r="B1963" t="s">
        <v>440</v>
      </c>
      <c r="C1963">
        <v>2018</v>
      </c>
      <c r="D1963" s="2">
        <v>73202</v>
      </c>
      <c r="E1963" s="7">
        <v>65615.490000000005</v>
      </c>
      <c r="F1963" t="s">
        <v>51</v>
      </c>
      <c r="G1963" s="2">
        <v>192</v>
      </c>
      <c r="H1963" s="1">
        <v>5129996160</v>
      </c>
      <c r="I1963" s="1">
        <v>2868265508</v>
      </c>
      <c r="J1963" s="1">
        <v>306821756.39999998</v>
      </c>
      <c r="K1963" s="1">
        <v>1116261895.69999</v>
      </c>
      <c r="L1963" s="1">
        <v>1552207.9</v>
      </c>
      <c r="M1963" s="1">
        <v>261032070.644656</v>
      </c>
      <c r="N1963" s="1">
        <v>40826475.836291201</v>
      </c>
      <c r="O1963" s="1">
        <v>13104520.768487601</v>
      </c>
      <c r="P1963" s="1">
        <v>261032070.644656</v>
      </c>
      <c r="Q1963" s="1">
        <v>57474408</v>
      </c>
      <c r="R1963" s="1">
        <v>33032232</v>
      </c>
      <c r="S1963" s="1">
        <v>1128433</v>
      </c>
      <c r="T1963" s="1">
        <v>55.446800702801298</v>
      </c>
      <c r="U1963" s="1">
        <v>4.8863849636812704</v>
      </c>
      <c r="V1963" s="1">
        <v>5297680</v>
      </c>
      <c r="W1963" s="1">
        <v>37.340000000000003</v>
      </c>
      <c r="X1963" s="1">
        <v>1.0900000000000001</v>
      </c>
      <c r="Y1963" s="1">
        <v>1255780310</v>
      </c>
      <c r="Z1963" s="1">
        <v>1642391006.934</v>
      </c>
      <c r="AA1963" s="1">
        <v>133683627.85696</v>
      </c>
      <c r="AB1963" s="1">
        <v>1122186660</v>
      </c>
      <c r="AC1963" s="1">
        <v>1642391006.934</v>
      </c>
      <c r="AD1963" s="1">
        <v>133683627.85696</v>
      </c>
      <c r="AE1963" s="1">
        <v>1122186660</v>
      </c>
      <c r="AF1963" s="1">
        <v>1300899787.94313</v>
      </c>
      <c r="AG1963" s="1">
        <v>133683627.85696</v>
      </c>
      <c r="AH1963" s="1">
        <v>1122186660</v>
      </c>
      <c r="AI1963" s="1">
        <v>1140198037.8297801</v>
      </c>
      <c r="AJ1963" s="1">
        <v>133683627.85696</v>
      </c>
      <c r="AK1963" s="1">
        <v>3436119335.0446501</v>
      </c>
      <c r="AL1963" s="1">
        <v>3599708771.8356099</v>
      </c>
      <c r="AM1963" s="1">
        <v>3466115121.8356099</v>
      </c>
      <c r="AN1963" s="1">
        <v>3124623902.8447499</v>
      </c>
      <c r="AO1963" s="1">
        <v>2963922152.7314</v>
      </c>
      <c r="AP1963" s="1">
        <v>1171745100.2047601</v>
      </c>
      <c r="AQ1963" s="1">
        <v>0</v>
      </c>
      <c r="AR1963" s="1">
        <v>0</v>
      </c>
      <c r="AS1963" s="1">
        <v>0</v>
      </c>
      <c r="AT1963" s="1">
        <v>0</v>
      </c>
      <c r="AU1963" s="1">
        <v>0</v>
      </c>
      <c r="AV1963" s="1">
        <v>4607864435.2494202</v>
      </c>
      <c r="AW1963" s="1">
        <v>4771453872.0403795</v>
      </c>
      <c r="AX1963" s="1">
        <v>4637860222.0403795</v>
      </c>
      <c r="AY1963" s="1">
        <v>4296369003.0495195</v>
      </c>
      <c r="AZ1963" s="1">
        <v>4135667252.9361701</v>
      </c>
      <c r="BA1963" s="1">
        <v>4135667252.9361701</v>
      </c>
      <c r="BB1963" s="1">
        <v>3599708771.8356099</v>
      </c>
      <c r="BC1963" s="1">
        <v>3466115121.8356099</v>
      </c>
      <c r="BD1963" s="1">
        <v>3124623902.8447499</v>
      </c>
      <c r="BE1963" s="1">
        <v>2963922152.7314</v>
      </c>
      <c r="BF1963" s="1">
        <v>2963922152.7314</v>
      </c>
      <c r="BG1963" t="s">
        <v>39</v>
      </c>
    </row>
    <row r="1964" spans="1:59" x14ac:dyDescent="0.25">
      <c r="A1964">
        <v>2790</v>
      </c>
      <c r="B1964" t="s">
        <v>440</v>
      </c>
      <c r="C1964">
        <v>2019</v>
      </c>
      <c r="D1964" s="2">
        <v>73202</v>
      </c>
      <c r="E1964" s="7">
        <v>65615.490000000005</v>
      </c>
      <c r="F1964" t="s">
        <v>51</v>
      </c>
      <c r="G1964" s="2">
        <v>192</v>
      </c>
      <c r="H1964" s="1">
        <v>5129996160</v>
      </c>
      <c r="I1964" s="1">
        <v>2786958988</v>
      </c>
      <c r="J1964" s="1">
        <v>291812841</v>
      </c>
      <c r="K1964" s="1">
        <v>948295047.67199898</v>
      </c>
      <c r="L1964" s="1">
        <v>1837963.764</v>
      </c>
      <c r="M1964" s="1">
        <v>261032070.644656</v>
      </c>
      <c r="N1964" s="1">
        <v>40826475.836291201</v>
      </c>
      <c r="O1964" s="1">
        <v>13104520.768487601</v>
      </c>
      <c r="P1964" s="1">
        <v>261032070.644656</v>
      </c>
      <c r="Q1964" s="1">
        <v>57474408</v>
      </c>
      <c r="R1964" s="1">
        <v>33032232</v>
      </c>
      <c r="S1964" s="1">
        <v>1128433</v>
      </c>
      <c r="T1964" s="1">
        <v>52.806031089999998</v>
      </c>
      <c r="U1964" s="1">
        <v>7.3556094228600699</v>
      </c>
      <c r="V1964" s="1">
        <v>5297680</v>
      </c>
      <c r="W1964" s="1">
        <v>37.340000000000003</v>
      </c>
      <c r="X1964" s="1">
        <v>1.0900000000000001</v>
      </c>
      <c r="Y1964" s="1">
        <v>1255780310</v>
      </c>
      <c r="Z1964" s="1">
        <v>1476399327.7395401</v>
      </c>
      <c r="AA1964" s="1">
        <v>133683627.85696</v>
      </c>
      <c r="AB1964" s="1">
        <v>1122186660</v>
      </c>
      <c r="AC1964" s="1">
        <v>1476399327.7395401</v>
      </c>
      <c r="AD1964" s="1">
        <v>133683627.85696</v>
      </c>
      <c r="AE1964" s="1">
        <v>1122186660</v>
      </c>
      <c r="AF1964" s="1">
        <v>1169421632.40482</v>
      </c>
      <c r="AG1964" s="1">
        <v>133683627.85696</v>
      </c>
      <c r="AH1964" s="1">
        <v>1122186660</v>
      </c>
      <c r="AI1964" s="1">
        <v>1024961540.4826</v>
      </c>
      <c r="AJ1964" s="1">
        <v>133683627.85696</v>
      </c>
      <c r="AK1964" s="1">
        <v>3339803899.64465</v>
      </c>
      <c r="AL1964" s="1">
        <v>3418708177.2411599</v>
      </c>
      <c r="AM1964" s="1">
        <v>3285114527.2411599</v>
      </c>
      <c r="AN1964" s="1">
        <v>2978136831.9064398</v>
      </c>
      <c r="AO1964" s="1">
        <v>2833676739.98422</v>
      </c>
      <c r="AP1964" s="1">
        <v>1004064008.0407701</v>
      </c>
      <c r="AQ1964" s="1">
        <v>0</v>
      </c>
      <c r="AR1964" s="1">
        <v>0</v>
      </c>
      <c r="AS1964" s="1">
        <v>0</v>
      </c>
      <c r="AT1964" s="1">
        <v>0</v>
      </c>
      <c r="AU1964" s="1">
        <v>0</v>
      </c>
      <c r="AV1964" s="1">
        <v>4343867907.6854296</v>
      </c>
      <c r="AW1964" s="1">
        <v>4422772185.2819405</v>
      </c>
      <c r="AX1964" s="1">
        <v>4289178535.28194</v>
      </c>
      <c r="AY1964" s="1">
        <v>3982200839.9472198</v>
      </c>
      <c r="AZ1964" s="1">
        <v>3837740748.0249901</v>
      </c>
      <c r="BA1964" s="1">
        <v>3837740748.0249901</v>
      </c>
      <c r="BB1964" s="1">
        <v>3418708177.2411599</v>
      </c>
      <c r="BC1964" s="1">
        <v>3285114527.2411599</v>
      </c>
      <c r="BD1964" s="1">
        <v>2978136831.9064398</v>
      </c>
      <c r="BE1964" s="1">
        <v>2833676739.98422</v>
      </c>
      <c r="BF1964" s="1">
        <v>2833676739.98422</v>
      </c>
      <c r="BG1964" t="s">
        <v>39</v>
      </c>
    </row>
    <row r="1965" spans="1:59" x14ac:dyDescent="0.25">
      <c r="A1965">
        <v>2790</v>
      </c>
      <c r="B1965" t="s">
        <v>440</v>
      </c>
      <c r="C1965">
        <v>2020</v>
      </c>
      <c r="D1965" s="2">
        <v>73202</v>
      </c>
      <c r="E1965" s="7">
        <v>65615.490000000005</v>
      </c>
      <c r="F1965" t="s">
        <v>51</v>
      </c>
      <c r="G1965" s="2">
        <v>192</v>
      </c>
      <c r="H1965" s="1">
        <v>5129996160</v>
      </c>
      <c r="I1965" s="1">
        <v>3147280676</v>
      </c>
      <c r="J1965" s="1">
        <v>511158144.60000002</v>
      </c>
      <c r="K1965" s="1">
        <v>739016279.89999998</v>
      </c>
      <c r="L1965" s="1">
        <v>3396156.08</v>
      </c>
      <c r="M1965" s="1">
        <v>261032070.644656</v>
      </c>
      <c r="N1965" s="1">
        <v>40826475.836291201</v>
      </c>
      <c r="O1965" s="1">
        <v>13104520.768487601</v>
      </c>
      <c r="P1965" s="1">
        <v>261032070.644656</v>
      </c>
      <c r="Q1965" s="1">
        <v>57474408</v>
      </c>
      <c r="R1965" s="1">
        <v>33032232</v>
      </c>
      <c r="S1965" s="1">
        <v>1128433</v>
      </c>
      <c r="T1965" s="1">
        <v>56.305770170182598</v>
      </c>
      <c r="U1965" s="1">
        <v>1.80790541839894</v>
      </c>
      <c r="V1965" s="1">
        <v>5297680</v>
      </c>
      <c r="W1965" s="1">
        <v>37.340000000000003</v>
      </c>
      <c r="X1965" s="1">
        <v>1.0900000000000001</v>
      </c>
      <c r="Y1965" s="1">
        <v>1255780310</v>
      </c>
      <c r="Z1965" s="1">
        <v>1770294046.3794601</v>
      </c>
      <c r="AA1965" s="1">
        <v>133683627.85696</v>
      </c>
      <c r="AB1965" s="1">
        <v>1122186660</v>
      </c>
      <c r="AC1965" s="1">
        <v>1770294046.3794601</v>
      </c>
      <c r="AD1965" s="1">
        <v>133683627.85696</v>
      </c>
      <c r="AE1965" s="1">
        <v>1122186660</v>
      </c>
      <c r="AF1965" s="1">
        <v>1402208816.17661</v>
      </c>
      <c r="AG1965" s="1">
        <v>133683627.85696</v>
      </c>
      <c r="AH1965" s="1">
        <v>1122186660</v>
      </c>
      <c r="AI1965" s="1">
        <v>1228992237.2576201</v>
      </c>
      <c r="AJ1965" s="1">
        <v>133683627.85696</v>
      </c>
      <c r="AK1965" s="1">
        <v>3919470891.2446499</v>
      </c>
      <c r="AL1965" s="1">
        <v>3931948199.4810801</v>
      </c>
      <c r="AM1965" s="1">
        <v>3798354549.4810801</v>
      </c>
      <c r="AN1965" s="1">
        <v>3430269319.2782302</v>
      </c>
      <c r="AO1965" s="1">
        <v>3257052740.3592401</v>
      </c>
      <c r="AP1965" s="1">
        <v>796343432.58477795</v>
      </c>
      <c r="AQ1965" s="1">
        <v>0</v>
      </c>
      <c r="AR1965" s="1">
        <v>0</v>
      </c>
      <c r="AS1965" s="1">
        <v>0</v>
      </c>
      <c r="AT1965" s="1">
        <v>0</v>
      </c>
      <c r="AU1965" s="1">
        <v>0</v>
      </c>
      <c r="AV1965" s="1">
        <v>4715814323.8294296</v>
      </c>
      <c r="AW1965" s="1">
        <v>4728291632.0658598</v>
      </c>
      <c r="AX1965" s="1">
        <v>4594697982.0658598</v>
      </c>
      <c r="AY1965" s="1">
        <v>4226612751.8630099</v>
      </c>
      <c r="AZ1965" s="1">
        <v>4053396172.9440198</v>
      </c>
      <c r="BA1965" s="1">
        <v>4053396172.9440198</v>
      </c>
      <c r="BB1965" s="1">
        <v>3931948199.4810801</v>
      </c>
      <c r="BC1965" s="1">
        <v>3798354549.4810801</v>
      </c>
      <c r="BD1965" s="1">
        <v>3430269319.2782302</v>
      </c>
      <c r="BE1965" s="1">
        <v>3257052740.3592401</v>
      </c>
      <c r="BF1965" s="1">
        <v>3257052740.3592401</v>
      </c>
      <c r="BG1965" t="s">
        <v>39</v>
      </c>
    </row>
    <row r="1966" spans="1:59" x14ac:dyDescent="0.25">
      <c r="A1966">
        <v>2790</v>
      </c>
      <c r="B1966" t="s">
        <v>440</v>
      </c>
      <c r="C1966">
        <v>2021</v>
      </c>
      <c r="D1966" s="2">
        <v>73202</v>
      </c>
      <c r="E1966" s="7">
        <v>65615.490000000005</v>
      </c>
      <c r="F1966" t="s">
        <v>51</v>
      </c>
      <c r="G1966" s="2">
        <v>192</v>
      </c>
      <c r="H1966" s="1">
        <v>5129996160</v>
      </c>
      <c r="I1966" s="1">
        <v>3023766070</v>
      </c>
      <c r="J1966" s="1">
        <v>293998648.98799998</v>
      </c>
      <c r="K1966" s="1">
        <v>805628066.29999995</v>
      </c>
      <c r="L1966" s="1">
        <v>6422026.4199999999</v>
      </c>
      <c r="M1966" s="1">
        <v>261032070.644656</v>
      </c>
      <c r="N1966" s="1">
        <v>40826475.836291201</v>
      </c>
      <c r="O1966" s="1">
        <v>13104520.768487601</v>
      </c>
      <c r="P1966" s="1">
        <v>261032070.644656</v>
      </c>
      <c r="Q1966" s="1">
        <v>57474408</v>
      </c>
      <c r="R1966" s="1">
        <v>33032232</v>
      </c>
      <c r="S1966" s="1">
        <v>1128433</v>
      </c>
      <c r="T1966" s="1">
        <v>56.707404735799798</v>
      </c>
      <c r="U1966" s="1">
        <v>4.7489567693123496</v>
      </c>
      <c r="V1966" s="1">
        <v>5297680</v>
      </c>
      <c r="W1966" s="1">
        <v>37.340000000000003</v>
      </c>
      <c r="X1966" s="1">
        <v>1.0900000000000001</v>
      </c>
      <c r="Y1966" s="1">
        <v>1255780310</v>
      </c>
      <c r="Z1966" s="1">
        <v>1687804311.47405</v>
      </c>
      <c r="AA1966" s="1">
        <v>133683627.85696</v>
      </c>
      <c r="AB1966" s="1">
        <v>1122186660</v>
      </c>
      <c r="AC1966" s="1">
        <v>1687804311.47405</v>
      </c>
      <c r="AD1966" s="1">
        <v>133683627.85696</v>
      </c>
      <c r="AE1966" s="1">
        <v>1122186660</v>
      </c>
      <c r="AF1966" s="1">
        <v>1336870612.1844499</v>
      </c>
      <c r="AG1966" s="1">
        <v>133683627.85696</v>
      </c>
      <c r="AH1966" s="1">
        <v>1122186660</v>
      </c>
      <c r="AI1966" s="1">
        <v>1171725341.9305301</v>
      </c>
      <c r="AJ1966" s="1">
        <v>133683627.85696</v>
      </c>
      <c r="AK1966" s="1">
        <v>3578796789.6326499</v>
      </c>
      <c r="AL1966" s="1">
        <v>3632298968.9636598</v>
      </c>
      <c r="AM1966" s="1">
        <v>3498705318.9636598</v>
      </c>
      <c r="AN1966" s="1">
        <v>3147771619.6740699</v>
      </c>
      <c r="AO1966" s="1">
        <v>2982626349.4201398</v>
      </c>
      <c r="AP1966" s="1">
        <v>865981089.32477796</v>
      </c>
      <c r="AQ1966" s="1">
        <v>0</v>
      </c>
      <c r="AR1966" s="1">
        <v>0</v>
      </c>
      <c r="AS1966" s="1">
        <v>0</v>
      </c>
      <c r="AT1966" s="1">
        <v>0</v>
      </c>
      <c r="AU1966" s="1">
        <v>0</v>
      </c>
      <c r="AV1966" s="1">
        <v>4444777878.9574299</v>
      </c>
      <c r="AW1966" s="1">
        <v>4498280058.2884398</v>
      </c>
      <c r="AX1966" s="1">
        <v>4364686408.2884398</v>
      </c>
      <c r="AY1966" s="1">
        <v>4013752708.9988499</v>
      </c>
      <c r="AZ1966" s="1">
        <v>3848607438.7449198</v>
      </c>
      <c r="BA1966" s="1">
        <v>3848607438.7449198</v>
      </c>
      <c r="BB1966" s="1">
        <v>3632298968.9636598</v>
      </c>
      <c r="BC1966" s="1">
        <v>3498705318.9636598</v>
      </c>
      <c r="BD1966" s="1">
        <v>3147771619.6740699</v>
      </c>
      <c r="BE1966" s="1">
        <v>2982626349.4201398</v>
      </c>
      <c r="BF1966" s="1">
        <v>2982626349.4201398</v>
      </c>
      <c r="BG1966" t="s">
        <v>39</v>
      </c>
    </row>
    <row r="1967" spans="1:59" x14ac:dyDescent="0.25">
      <c r="A1967">
        <v>2793</v>
      </c>
      <c r="B1967" t="s">
        <v>441</v>
      </c>
      <c r="C1967">
        <v>2017</v>
      </c>
      <c r="D1967" s="2">
        <v>54310</v>
      </c>
      <c r="E1967" s="7">
        <v>100649.33</v>
      </c>
      <c r="F1967" t="s">
        <v>45</v>
      </c>
      <c r="G1967" s="2">
        <v>229</v>
      </c>
      <c r="H1967" s="1">
        <v>4539501350</v>
      </c>
      <c r="I1967" s="1">
        <v>2785190000</v>
      </c>
      <c r="J1967" s="1">
        <v>132169999.999999</v>
      </c>
      <c r="K1967" s="1">
        <v>171240000</v>
      </c>
      <c r="L1967" s="1">
        <v>443990000</v>
      </c>
      <c r="M1967" s="1">
        <v>141350962.35302699</v>
      </c>
      <c r="N1967" s="1">
        <v>66483689.670000002</v>
      </c>
      <c r="O1967" s="1">
        <v>8744586.4396350607</v>
      </c>
      <c r="P1967" s="1">
        <v>116631707.59999999</v>
      </c>
      <c r="Q1967" s="1">
        <v>62751409</v>
      </c>
      <c r="R1967" s="1">
        <v>37607429</v>
      </c>
      <c r="S1967" s="1">
        <v>1066594</v>
      </c>
      <c r="T1967" s="1">
        <v>64.641427907154196</v>
      </c>
      <c r="U1967" s="1">
        <v>2.9195866777292401</v>
      </c>
      <c r="V1967" s="1">
        <v>1358447</v>
      </c>
      <c r="W1967" s="1">
        <v>40.35</v>
      </c>
      <c r="X1967" s="1">
        <v>1</v>
      </c>
      <c r="Y1967" s="1">
        <v>931688050</v>
      </c>
      <c r="Z1967" s="1">
        <v>2192152668.1915698</v>
      </c>
      <c r="AA1967" s="1">
        <v>33984268.598999999</v>
      </c>
      <c r="AB1967" s="1">
        <v>832572300</v>
      </c>
      <c r="AC1967" s="1">
        <v>2192152668.1915698</v>
      </c>
      <c r="AD1967" s="1">
        <v>33984268.598999999</v>
      </c>
      <c r="AE1967" s="1">
        <v>832572300</v>
      </c>
      <c r="AF1967" s="1">
        <v>1734993611.3736801</v>
      </c>
      <c r="AG1967" s="1">
        <v>33984268.598999999</v>
      </c>
      <c r="AH1967" s="1">
        <v>832572300</v>
      </c>
      <c r="AI1967" s="1">
        <v>1519859937.5770199</v>
      </c>
      <c r="AJ1967" s="1">
        <v>33984268.598999999</v>
      </c>
      <c r="AK1967" s="1">
        <v>3058710962.3530202</v>
      </c>
      <c r="AL1967" s="1">
        <v>3406626694.3905602</v>
      </c>
      <c r="AM1967" s="1">
        <v>3307510944.3905602</v>
      </c>
      <c r="AN1967" s="1">
        <v>2850351887.57268</v>
      </c>
      <c r="AO1967" s="1">
        <v>2635218213.7760201</v>
      </c>
      <c r="AP1967" s="1">
        <v>690458276.109635</v>
      </c>
      <c r="AQ1967" s="1">
        <v>600461930.29999995</v>
      </c>
      <c r="AR1967" s="1">
        <v>510994004.15858501</v>
      </c>
      <c r="AS1967" s="1">
        <v>496126641.65858501</v>
      </c>
      <c r="AT1967" s="1">
        <v>427552783.13590199</v>
      </c>
      <c r="AU1967" s="1">
        <v>395282732.06640399</v>
      </c>
      <c r="AV1967" s="1">
        <v>3749169238.4626598</v>
      </c>
      <c r="AW1967" s="1">
        <v>4608078974.6587801</v>
      </c>
      <c r="AX1967" s="1">
        <v>4494095862.1587801</v>
      </c>
      <c r="AY1967" s="1">
        <v>3968362946.8182101</v>
      </c>
      <c r="AZ1967" s="1">
        <v>3720959221.9520602</v>
      </c>
      <c r="BA1967" s="1">
        <v>3720959221.9520602</v>
      </c>
      <c r="BB1967" s="1">
        <v>3917620698.54915</v>
      </c>
      <c r="BC1967" s="1">
        <v>3803637586.04915</v>
      </c>
      <c r="BD1967" s="1">
        <v>3277904670.70858</v>
      </c>
      <c r="BE1967" s="1">
        <v>3030500945.8424301</v>
      </c>
      <c r="BF1967" s="1">
        <v>3030500945.8424301</v>
      </c>
      <c r="BG1967" t="s">
        <v>39</v>
      </c>
    </row>
    <row r="1968" spans="1:59" x14ac:dyDescent="0.25">
      <c r="A1968">
        <v>2793</v>
      </c>
      <c r="B1968" t="s">
        <v>441</v>
      </c>
      <c r="C1968">
        <v>2018</v>
      </c>
      <c r="D1968" s="2">
        <v>53101</v>
      </c>
      <c r="E1968" s="7">
        <v>100649.33</v>
      </c>
      <c r="F1968" t="s">
        <v>45</v>
      </c>
      <c r="G1968" s="2">
        <v>229</v>
      </c>
      <c r="H1968" s="1">
        <v>4438447085</v>
      </c>
      <c r="I1968" s="1">
        <v>2909540000</v>
      </c>
      <c r="J1968" s="1">
        <v>504850000</v>
      </c>
      <c r="K1968" s="1">
        <v>186840000</v>
      </c>
      <c r="L1968" s="1">
        <v>24590000</v>
      </c>
      <c r="M1968" s="1">
        <v>141350962.35302699</v>
      </c>
      <c r="N1968" s="1">
        <v>66483689.670000002</v>
      </c>
      <c r="O1968" s="1">
        <v>8744586.4396350607</v>
      </c>
      <c r="P1968" s="1">
        <v>116631707.59999999</v>
      </c>
      <c r="Q1968" s="1">
        <v>62751409</v>
      </c>
      <c r="R1968" s="1">
        <v>37607429</v>
      </c>
      <c r="S1968" s="1">
        <v>1066594</v>
      </c>
      <c r="T1968" s="1">
        <v>64.702191059696403</v>
      </c>
      <c r="U1968" s="1">
        <v>2.8478833263660501</v>
      </c>
      <c r="V1968" s="1">
        <v>1358447</v>
      </c>
      <c r="W1968" s="1">
        <v>40.35</v>
      </c>
      <c r="X1968" s="1">
        <v>1</v>
      </c>
      <c r="Y1968" s="1">
        <v>910947655</v>
      </c>
      <c r="Z1968" s="1">
        <v>2196857433.8660498</v>
      </c>
      <c r="AA1968" s="1">
        <v>33984268.598999999</v>
      </c>
      <c r="AB1968" s="1">
        <v>814038330</v>
      </c>
      <c r="AC1968" s="1">
        <v>2196857433.8660498</v>
      </c>
      <c r="AD1968" s="1">
        <v>33984268.598999999</v>
      </c>
      <c r="AE1968" s="1">
        <v>814038330</v>
      </c>
      <c r="AF1968" s="1">
        <v>1738717229.0334699</v>
      </c>
      <c r="AG1968" s="1">
        <v>33984268.598999999</v>
      </c>
      <c r="AH1968" s="1">
        <v>814038330</v>
      </c>
      <c r="AI1968" s="1">
        <v>1523121838.52402</v>
      </c>
      <c r="AJ1968" s="1">
        <v>33984268.598999999</v>
      </c>
      <c r="AK1968" s="1">
        <v>3555740962.3530202</v>
      </c>
      <c r="AL1968" s="1">
        <v>3763271065.0650501</v>
      </c>
      <c r="AM1968" s="1">
        <v>3666361740.0650501</v>
      </c>
      <c r="AN1968" s="1">
        <v>3208221535.23247</v>
      </c>
      <c r="AO1968" s="1">
        <v>2992626144.7230201</v>
      </c>
      <c r="AP1968" s="1">
        <v>286658276.109635</v>
      </c>
      <c r="AQ1968" s="1">
        <v>600461930.29999995</v>
      </c>
      <c r="AR1968" s="1">
        <v>564490659.759758</v>
      </c>
      <c r="AS1968" s="1">
        <v>549954261.009758</v>
      </c>
      <c r="AT1968" s="1">
        <v>481233230.28487098</v>
      </c>
      <c r="AU1968" s="1">
        <v>448893921.70845401</v>
      </c>
      <c r="AV1968" s="1">
        <v>3842399238.4626598</v>
      </c>
      <c r="AW1968" s="1">
        <v>4614420000.9344397</v>
      </c>
      <c r="AX1968" s="1">
        <v>4502974277.1844397</v>
      </c>
      <c r="AY1968" s="1">
        <v>3976113041.6269798</v>
      </c>
      <c r="AZ1968" s="1">
        <v>3728178342.54111</v>
      </c>
      <c r="BA1968" s="1">
        <v>3728178342.54111</v>
      </c>
      <c r="BB1968" s="1">
        <v>4327761724.82481</v>
      </c>
      <c r="BC1968" s="1">
        <v>4216316001.07481</v>
      </c>
      <c r="BD1968" s="1">
        <v>3689454765.5173402</v>
      </c>
      <c r="BE1968" s="1">
        <v>3441520066.4314799</v>
      </c>
      <c r="BF1968" s="1">
        <v>3441520066.4314799</v>
      </c>
      <c r="BG1968" t="s">
        <v>39</v>
      </c>
    </row>
    <row r="1969" spans="1:59" x14ac:dyDescent="0.25">
      <c r="A1969">
        <v>2793</v>
      </c>
      <c r="B1969" t="s">
        <v>441</v>
      </c>
      <c r="C1969">
        <v>2019</v>
      </c>
      <c r="D1969" s="2">
        <v>54292</v>
      </c>
      <c r="E1969" s="7">
        <v>100649.33</v>
      </c>
      <c r="F1969" t="s">
        <v>45</v>
      </c>
      <c r="G1969" s="2">
        <v>229</v>
      </c>
      <c r="H1969" s="1">
        <v>4537996820</v>
      </c>
      <c r="I1969" s="1">
        <v>2789210000</v>
      </c>
      <c r="J1969" s="1">
        <v>567100000</v>
      </c>
      <c r="K1969" s="1">
        <v>184900000</v>
      </c>
      <c r="L1969" s="1">
        <v>4930000</v>
      </c>
      <c r="M1969" s="1">
        <v>141350962.35302699</v>
      </c>
      <c r="N1969" s="1">
        <v>66483689.670000002</v>
      </c>
      <c r="O1969" s="1">
        <v>8744586.4396350607</v>
      </c>
      <c r="P1969" s="1">
        <v>116631707.59999999</v>
      </c>
      <c r="Q1969" s="1">
        <v>62751409</v>
      </c>
      <c r="R1969" s="1">
        <v>37607429</v>
      </c>
      <c r="S1969" s="1">
        <v>1066594</v>
      </c>
      <c r="T1969" s="1">
        <v>60.269299677622598</v>
      </c>
      <c r="U1969" s="1">
        <v>6.1908726901713598</v>
      </c>
      <c r="V1969" s="1">
        <v>1358447</v>
      </c>
      <c r="W1969" s="1">
        <v>40.35</v>
      </c>
      <c r="X1969" s="1">
        <v>1</v>
      </c>
      <c r="Y1969" s="1">
        <v>931379260</v>
      </c>
      <c r="Z1969" s="1">
        <v>1920684244.8443999</v>
      </c>
      <c r="AA1969" s="1">
        <v>33984268.598999999</v>
      </c>
      <c r="AB1969" s="1">
        <v>832296360</v>
      </c>
      <c r="AC1969" s="1">
        <v>1920684244.8443999</v>
      </c>
      <c r="AD1969" s="1">
        <v>33984268.598999999</v>
      </c>
      <c r="AE1969" s="1">
        <v>832296360</v>
      </c>
      <c r="AF1969" s="1">
        <v>1520138146.68309</v>
      </c>
      <c r="AG1969" s="1">
        <v>33984268.598999999</v>
      </c>
      <c r="AH1969" s="1">
        <v>832296360</v>
      </c>
      <c r="AI1969" s="1">
        <v>1331645865.19541</v>
      </c>
      <c r="AJ1969" s="1">
        <v>33984268.598999999</v>
      </c>
      <c r="AK1969" s="1">
        <v>3497660962.3530202</v>
      </c>
      <c r="AL1969" s="1">
        <v>3569779481.0433998</v>
      </c>
      <c r="AM1969" s="1">
        <v>3470696581.0433998</v>
      </c>
      <c r="AN1969" s="1">
        <v>3070150482.8820901</v>
      </c>
      <c r="AO1969" s="1">
        <v>2881658201.3944101</v>
      </c>
      <c r="AP1969" s="1">
        <v>265058276.109635</v>
      </c>
      <c r="AQ1969" s="1">
        <v>600461930.29999995</v>
      </c>
      <c r="AR1969" s="1">
        <v>535466922.15651</v>
      </c>
      <c r="AS1969" s="1">
        <v>520604487.15651</v>
      </c>
      <c r="AT1969" s="1">
        <v>460522572.43231302</v>
      </c>
      <c r="AU1969" s="1">
        <v>432248730.209162</v>
      </c>
      <c r="AV1969" s="1">
        <v>3762719238.4626598</v>
      </c>
      <c r="AW1969" s="1">
        <v>4370304679.3095398</v>
      </c>
      <c r="AX1969" s="1">
        <v>4256359344.3095398</v>
      </c>
      <c r="AY1969" s="1">
        <v>3795731331.4240298</v>
      </c>
      <c r="AZ1969" s="1">
        <v>3578965207.7132101</v>
      </c>
      <c r="BA1969" s="1">
        <v>3578965207.7132101</v>
      </c>
      <c r="BB1969" s="1">
        <v>4105246403.1999102</v>
      </c>
      <c r="BC1969" s="1">
        <v>3991301068.1999102</v>
      </c>
      <c r="BD1969" s="1">
        <v>3530673055.3144002</v>
      </c>
      <c r="BE1969" s="1">
        <v>3313906931.60357</v>
      </c>
      <c r="BF1969" s="1">
        <v>3313906931.60357</v>
      </c>
      <c r="BG1969" t="s">
        <v>39</v>
      </c>
    </row>
    <row r="1970" spans="1:59" x14ac:dyDescent="0.25">
      <c r="A1970">
        <v>2793</v>
      </c>
      <c r="B1970" t="s">
        <v>441</v>
      </c>
      <c r="C1970">
        <v>2020</v>
      </c>
      <c r="D1970" s="2">
        <v>51558</v>
      </c>
      <c r="E1970" s="7">
        <v>100649.33</v>
      </c>
      <c r="F1970" t="s">
        <v>45</v>
      </c>
      <c r="G1970" s="2">
        <v>229</v>
      </c>
      <c r="H1970" s="1">
        <v>4309475430</v>
      </c>
      <c r="I1970" s="1">
        <v>3136221000</v>
      </c>
      <c r="J1970" s="1">
        <v>494238000</v>
      </c>
      <c r="K1970" s="1">
        <v>474979000</v>
      </c>
      <c r="L1970" s="1">
        <v>23330000</v>
      </c>
      <c r="M1970" s="1">
        <v>141350962.35302699</v>
      </c>
      <c r="N1970" s="1">
        <v>66483689.670000002</v>
      </c>
      <c r="O1970" s="1">
        <v>8744586.4396350607</v>
      </c>
      <c r="P1970" s="1">
        <v>116631707.59999999</v>
      </c>
      <c r="Q1970" s="1">
        <v>62751409</v>
      </c>
      <c r="R1970" s="1">
        <v>37607429</v>
      </c>
      <c r="S1970" s="1">
        <v>1066594</v>
      </c>
      <c r="T1970" s="1">
        <v>64.179477679606293</v>
      </c>
      <c r="U1970" s="1">
        <v>3.27252118664354</v>
      </c>
      <c r="V1970" s="1">
        <v>1358447</v>
      </c>
      <c r="W1970" s="1">
        <v>40.35</v>
      </c>
      <c r="X1970" s="1">
        <v>1</v>
      </c>
      <c r="Y1970" s="1">
        <v>884477490</v>
      </c>
      <c r="Z1970" s="1">
        <v>2163210697.0234599</v>
      </c>
      <c r="AA1970" s="1">
        <v>33984268.598999999</v>
      </c>
      <c r="AB1970" s="1">
        <v>790384140</v>
      </c>
      <c r="AC1970" s="1">
        <v>2163210697.0234599</v>
      </c>
      <c r="AD1970" s="1">
        <v>33984268.598999999</v>
      </c>
      <c r="AE1970" s="1">
        <v>790384140</v>
      </c>
      <c r="AF1970" s="1">
        <v>1712087298.41207</v>
      </c>
      <c r="AG1970" s="1">
        <v>33984268.598999999</v>
      </c>
      <c r="AH1970" s="1">
        <v>790384140</v>
      </c>
      <c r="AI1970" s="1">
        <v>1499793934.3596499</v>
      </c>
      <c r="AJ1970" s="1">
        <v>33984268.598999999</v>
      </c>
      <c r="AK1970" s="1">
        <v>3771809962.3530202</v>
      </c>
      <c r="AL1970" s="1">
        <v>3692542163.2224598</v>
      </c>
      <c r="AM1970" s="1">
        <v>3598448813.2224598</v>
      </c>
      <c r="AN1970" s="1">
        <v>3147325414.6110702</v>
      </c>
      <c r="AO1970" s="1">
        <v>2935032050.55865</v>
      </c>
      <c r="AP1970" s="1">
        <v>573537276.109635</v>
      </c>
      <c r="AQ1970" s="1">
        <v>600461930.29999995</v>
      </c>
      <c r="AR1970" s="1">
        <v>553881324.48336995</v>
      </c>
      <c r="AS1970" s="1">
        <v>539767321.98336995</v>
      </c>
      <c r="AT1970" s="1">
        <v>472098812.191661</v>
      </c>
      <c r="AU1970" s="1">
        <v>440254807.58379799</v>
      </c>
      <c r="AV1970" s="1">
        <v>4345347238.4626598</v>
      </c>
      <c r="AW1970" s="1">
        <v>4819960763.8154697</v>
      </c>
      <c r="AX1970" s="1">
        <v>4711753411.3154697</v>
      </c>
      <c r="AY1970" s="1">
        <v>4192961502.9123702</v>
      </c>
      <c r="AZ1970" s="1">
        <v>3948824134.25208</v>
      </c>
      <c r="BA1970" s="1">
        <v>3948824134.25208</v>
      </c>
      <c r="BB1970" s="1">
        <v>4246423487.7058301</v>
      </c>
      <c r="BC1970" s="1">
        <v>4138216135.2058301</v>
      </c>
      <c r="BD1970" s="1">
        <v>3619424226.8027301</v>
      </c>
      <c r="BE1970" s="1">
        <v>3375286858.1424499</v>
      </c>
      <c r="BF1970" s="1">
        <v>3375286858.1424499</v>
      </c>
      <c r="BG1970" t="s">
        <v>39</v>
      </c>
    </row>
    <row r="1971" spans="1:59" x14ac:dyDescent="0.25">
      <c r="A1971">
        <v>2793</v>
      </c>
      <c r="B1971" t="s">
        <v>441</v>
      </c>
      <c r="C1971">
        <v>2021</v>
      </c>
      <c r="D1971" s="2">
        <v>51558</v>
      </c>
      <c r="E1971" s="7">
        <v>100649.33</v>
      </c>
      <c r="F1971" t="s">
        <v>45</v>
      </c>
      <c r="G1971" s="2">
        <v>229</v>
      </c>
      <c r="H1971" s="1">
        <v>4309475430</v>
      </c>
      <c r="I1971" s="1">
        <v>3047820000</v>
      </c>
      <c r="J1971" s="1">
        <v>537442000</v>
      </c>
      <c r="K1971" s="1">
        <v>451926000</v>
      </c>
      <c r="L1971" s="1">
        <v>45494000</v>
      </c>
      <c r="M1971" s="1">
        <v>141350962.35302699</v>
      </c>
      <c r="N1971" s="1">
        <v>66483689.670000002</v>
      </c>
      <c r="O1971" s="1">
        <v>8744586.4396350607</v>
      </c>
      <c r="P1971" s="1">
        <v>116631707.59999999</v>
      </c>
      <c r="Q1971" s="1">
        <v>62751409</v>
      </c>
      <c r="R1971" s="1">
        <v>37607429</v>
      </c>
      <c r="S1971" s="1">
        <v>1066594</v>
      </c>
      <c r="T1971" s="1">
        <v>64.373460568036705</v>
      </c>
      <c r="U1971" s="1">
        <v>2.99904558492852</v>
      </c>
      <c r="V1971" s="1">
        <v>1358447</v>
      </c>
      <c r="W1971" s="1">
        <v>40.35</v>
      </c>
      <c r="X1971" s="1">
        <v>1</v>
      </c>
      <c r="Y1971" s="1">
        <v>884477490</v>
      </c>
      <c r="Z1971" s="1">
        <v>2179813253.8498602</v>
      </c>
      <c r="AA1971" s="1">
        <v>33984268.598999999</v>
      </c>
      <c r="AB1971" s="1">
        <v>790384140</v>
      </c>
      <c r="AC1971" s="1">
        <v>2179813253.8498602</v>
      </c>
      <c r="AD1971" s="1">
        <v>33984268.598999999</v>
      </c>
      <c r="AE1971" s="1">
        <v>790384140</v>
      </c>
      <c r="AF1971" s="1">
        <v>1725227500.9373</v>
      </c>
      <c r="AG1971" s="1">
        <v>33984268.598999999</v>
      </c>
      <c r="AH1971" s="1">
        <v>790384140</v>
      </c>
      <c r="AI1971" s="1">
        <v>1511304793.68433</v>
      </c>
      <c r="AJ1971" s="1">
        <v>33984268.598999999</v>
      </c>
      <c r="AK1971" s="1">
        <v>3726612962.3530202</v>
      </c>
      <c r="AL1971" s="1">
        <v>3752348720.0488601</v>
      </c>
      <c r="AM1971" s="1">
        <v>3658255370.0488601</v>
      </c>
      <c r="AN1971" s="1">
        <v>3203669617.1363001</v>
      </c>
      <c r="AO1971" s="1">
        <v>2989746909.8833299</v>
      </c>
      <c r="AP1971" s="1">
        <v>572648276.109635</v>
      </c>
      <c r="AQ1971" s="1">
        <v>600461930.29999995</v>
      </c>
      <c r="AR1971" s="1">
        <v>562852308.00732899</v>
      </c>
      <c r="AS1971" s="1">
        <v>548738305.50732899</v>
      </c>
      <c r="AT1971" s="1">
        <v>480550442.570445</v>
      </c>
      <c r="AU1971" s="1">
        <v>448462036.48250002</v>
      </c>
      <c r="AV1971" s="1">
        <v>4299261238.4626598</v>
      </c>
      <c r="AW1971" s="1">
        <v>4887849304.1658201</v>
      </c>
      <c r="AX1971" s="1">
        <v>4779641951.6658201</v>
      </c>
      <c r="AY1971" s="1">
        <v>4256868335.81638</v>
      </c>
      <c r="AZ1971" s="1">
        <v>4010857222.4754701</v>
      </c>
      <c r="BA1971" s="1">
        <v>4010857222.4754701</v>
      </c>
      <c r="BB1971" s="1">
        <v>4315201028.0561895</v>
      </c>
      <c r="BC1971" s="1">
        <v>4206993675.55618</v>
      </c>
      <c r="BD1971" s="1">
        <v>3684220059.7067499</v>
      </c>
      <c r="BE1971" s="1">
        <v>3438208946.3658299</v>
      </c>
      <c r="BF1971" s="1">
        <v>3438208946.3658299</v>
      </c>
      <c r="BG1971" t="s">
        <v>39</v>
      </c>
    </row>
    <row r="1972" spans="1:59" x14ac:dyDescent="0.25">
      <c r="A1972">
        <v>2979</v>
      </c>
      <c r="B1972" t="s">
        <v>442</v>
      </c>
      <c r="C1972">
        <v>2017</v>
      </c>
      <c r="D1972" s="2">
        <v>13220</v>
      </c>
      <c r="E1972" s="7">
        <v>65933.89</v>
      </c>
      <c r="F1972" t="s">
        <v>47</v>
      </c>
      <c r="G1972" s="2">
        <v>239</v>
      </c>
      <c r="H1972" s="1">
        <v>1153246700</v>
      </c>
      <c r="I1972" s="1">
        <v>443838528.89999998</v>
      </c>
      <c r="J1972" s="1">
        <v>5564459.6069999998</v>
      </c>
      <c r="K1972" s="1">
        <v>163193977</v>
      </c>
      <c r="L1972" s="1">
        <v>10260834.789999999</v>
      </c>
      <c r="M1972" s="1">
        <v>23908322.499999899</v>
      </c>
      <c r="N1972" s="1">
        <v>0</v>
      </c>
      <c r="O1972" s="1">
        <v>10706000</v>
      </c>
      <c r="P1972" s="1">
        <v>23908322.499999899</v>
      </c>
      <c r="Q1972" s="1">
        <v>8115612</v>
      </c>
      <c r="R1972" s="1">
        <v>8112283</v>
      </c>
      <c r="S1972" s="1">
        <v>149091</v>
      </c>
      <c r="T1972" s="1">
        <v>58.015908140915798</v>
      </c>
      <c r="U1972" s="1">
        <v>2.9049999999999998</v>
      </c>
      <c r="V1972" s="1">
        <v>2723832</v>
      </c>
      <c r="W1972" s="1">
        <v>41.25</v>
      </c>
      <c r="X1972" s="1">
        <v>1</v>
      </c>
      <c r="Y1972" s="1">
        <v>226789100</v>
      </c>
      <c r="Z1972" s="1">
        <v>271284461.87742501</v>
      </c>
      <c r="AA1972" s="1">
        <v>69662003.400000006</v>
      </c>
      <c r="AB1972" s="1">
        <v>202662600</v>
      </c>
      <c r="AC1972" s="1">
        <v>271284461.87742501</v>
      </c>
      <c r="AD1972" s="1">
        <v>69662003.400000006</v>
      </c>
      <c r="AE1972" s="1">
        <v>202662600</v>
      </c>
      <c r="AF1972" s="1">
        <v>214719042.92691499</v>
      </c>
      <c r="AG1972" s="1">
        <v>69662003.400000006</v>
      </c>
      <c r="AH1972" s="1">
        <v>202662600</v>
      </c>
      <c r="AI1972" s="1">
        <v>188100022.244322</v>
      </c>
      <c r="AJ1972" s="1">
        <v>69662003.400000006</v>
      </c>
      <c r="AK1972" s="1">
        <v>473311311.00699902</v>
      </c>
      <c r="AL1972" s="1">
        <v>597208347.38442504</v>
      </c>
      <c r="AM1972" s="1">
        <v>573081847.38442504</v>
      </c>
      <c r="AN1972" s="1">
        <v>516516428.43391401</v>
      </c>
      <c r="AO1972" s="1">
        <v>489897407.75132102</v>
      </c>
      <c r="AP1972" s="1">
        <v>184160811.78999999</v>
      </c>
      <c r="AQ1972" s="1">
        <v>0</v>
      </c>
      <c r="AR1972" s="1">
        <v>0</v>
      </c>
      <c r="AS1972" s="1">
        <v>0</v>
      </c>
      <c r="AT1972" s="1">
        <v>0</v>
      </c>
      <c r="AU1972" s="1">
        <v>0</v>
      </c>
      <c r="AV1972" s="1">
        <v>657472122.79699898</v>
      </c>
      <c r="AW1972" s="1">
        <v>781369159.17442501</v>
      </c>
      <c r="AX1972" s="1">
        <v>757242659.17442501</v>
      </c>
      <c r="AY1972" s="1">
        <v>700677240.22391403</v>
      </c>
      <c r="AZ1972" s="1">
        <v>674058219.54132104</v>
      </c>
      <c r="BA1972" s="1">
        <v>674058219.54132104</v>
      </c>
      <c r="BB1972" s="1">
        <v>597208347.38442504</v>
      </c>
      <c r="BC1972" s="1">
        <v>573081847.38442504</v>
      </c>
      <c r="BD1972" s="1">
        <v>516516428.43391401</v>
      </c>
      <c r="BE1972" s="1">
        <v>489897407.75132102</v>
      </c>
      <c r="BF1972" s="1">
        <v>489897407.75132102</v>
      </c>
      <c r="BG1972" t="s">
        <v>39</v>
      </c>
    </row>
    <row r="1973" spans="1:59" x14ac:dyDescent="0.25">
      <c r="A1973">
        <v>2979</v>
      </c>
      <c r="B1973" t="s">
        <v>442</v>
      </c>
      <c r="C1973">
        <v>2018</v>
      </c>
      <c r="D1973" s="2">
        <v>13220</v>
      </c>
      <c r="E1973" s="7">
        <v>65933.89</v>
      </c>
      <c r="F1973" t="s">
        <v>47</v>
      </c>
      <c r="G1973" s="2">
        <v>239</v>
      </c>
      <c r="H1973" s="1">
        <v>1153246700</v>
      </c>
      <c r="I1973" s="1">
        <v>555137917</v>
      </c>
      <c r="J1973" s="1">
        <v>6000000</v>
      </c>
      <c r="K1973" s="1">
        <v>190596378.5</v>
      </c>
      <c r="L1973" s="1">
        <v>11571878.210000001</v>
      </c>
      <c r="M1973" s="1">
        <v>23908322.499999899</v>
      </c>
      <c r="N1973" s="1">
        <v>0</v>
      </c>
      <c r="O1973" s="1">
        <v>10706000</v>
      </c>
      <c r="P1973" s="1">
        <v>23908322.499999899</v>
      </c>
      <c r="Q1973" s="1">
        <v>8115612</v>
      </c>
      <c r="R1973" s="1">
        <v>8112283</v>
      </c>
      <c r="S1973" s="1">
        <v>149091</v>
      </c>
      <c r="T1973" s="1">
        <v>58.305021832090297</v>
      </c>
      <c r="U1973" s="1">
        <v>2.9925000000000002</v>
      </c>
      <c r="V1973" s="1">
        <v>2723832</v>
      </c>
      <c r="W1973" s="1">
        <v>41.25</v>
      </c>
      <c r="X1973" s="1">
        <v>1</v>
      </c>
      <c r="Y1973" s="1">
        <v>226789100</v>
      </c>
      <c r="Z1973" s="1">
        <v>272276908.991117</v>
      </c>
      <c r="AA1973" s="1">
        <v>69662003.400000006</v>
      </c>
      <c r="AB1973" s="1">
        <v>202662600</v>
      </c>
      <c r="AC1973" s="1">
        <v>272276908.991117</v>
      </c>
      <c r="AD1973" s="1">
        <v>69662003.400000006</v>
      </c>
      <c r="AE1973" s="1">
        <v>202662600</v>
      </c>
      <c r="AF1973" s="1">
        <v>215504555.27411199</v>
      </c>
      <c r="AG1973" s="1">
        <v>69662003.400000006</v>
      </c>
      <c r="AH1973" s="1">
        <v>202662600</v>
      </c>
      <c r="AI1973" s="1">
        <v>188788153.52493301</v>
      </c>
      <c r="AJ1973" s="1">
        <v>69662003.400000006</v>
      </c>
      <c r="AK1973" s="1">
        <v>585046239.49999905</v>
      </c>
      <c r="AL1973" s="1">
        <v>598636334.89111698</v>
      </c>
      <c r="AM1973" s="1">
        <v>574509834.89111698</v>
      </c>
      <c r="AN1973" s="1">
        <v>517737481.17411202</v>
      </c>
      <c r="AO1973" s="1">
        <v>491021079.42493302</v>
      </c>
      <c r="AP1973" s="1">
        <v>212874256.71000001</v>
      </c>
      <c r="AQ1973" s="1">
        <v>0</v>
      </c>
      <c r="AR1973" s="1">
        <v>0</v>
      </c>
      <c r="AS1973" s="1">
        <v>0</v>
      </c>
      <c r="AT1973" s="1">
        <v>0</v>
      </c>
      <c r="AU1973" s="1">
        <v>0</v>
      </c>
      <c r="AV1973" s="1">
        <v>797920496.20999897</v>
      </c>
      <c r="AW1973" s="1">
        <v>811510591.60111701</v>
      </c>
      <c r="AX1973" s="1">
        <v>787384091.60111701</v>
      </c>
      <c r="AY1973" s="1">
        <v>730611737.884112</v>
      </c>
      <c r="AZ1973" s="1">
        <v>703895336.13493299</v>
      </c>
      <c r="BA1973" s="1">
        <v>703895336.13493299</v>
      </c>
      <c r="BB1973" s="1">
        <v>598636334.89111698</v>
      </c>
      <c r="BC1973" s="1">
        <v>574509834.89111698</v>
      </c>
      <c r="BD1973" s="1">
        <v>517737481.17411202</v>
      </c>
      <c r="BE1973" s="1">
        <v>491021079.42493302</v>
      </c>
      <c r="BF1973" s="1">
        <v>491021079.42493302</v>
      </c>
      <c r="BG1973" t="s">
        <v>39</v>
      </c>
    </row>
    <row r="1974" spans="1:59" x14ac:dyDescent="0.25">
      <c r="A1974">
        <v>2979</v>
      </c>
      <c r="B1974" t="s">
        <v>442</v>
      </c>
      <c r="C1974">
        <v>2019</v>
      </c>
      <c r="D1974" s="2">
        <v>13220</v>
      </c>
      <c r="E1974" s="7">
        <v>65933.89</v>
      </c>
      <c r="F1974" t="s">
        <v>47</v>
      </c>
      <c r="G1974" s="2">
        <v>239</v>
      </c>
      <c r="H1974" s="1">
        <v>1153246700</v>
      </c>
      <c r="I1974" s="1">
        <v>591625462.39999998</v>
      </c>
      <c r="J1974" s="1">
        <v>5229063.0120000001</v>
      </c>
      <c r="K1974" s="1">
        <v>208826518</v>
      </c>
      <c r="L1974" s="1">
        <v>10399860.25</v>
      </c>
      <c r="M1974" s="1">
        <v>23908322.499999899</v>
      </c>
      <c r="N1974" s="1">
        <v>0</v>
      </c>
      <c r="O1974" s="1">
        <v>10706000</v>
      </c>
      <c r="P1974" s="1">
        <v>23908322.499999899</v>
      </c>
      <c r="Q1974" s="1">
        <v>8115612</v>
      </c>
      <c r="R1974" s="1">
        <v>8112283</v>
      </c>
      <c r="S1974" s="1">
        <v>149091</v>
      </c>
      <c r="T1974" s="1">
        <v>56.051682869458602</v>
      </c>
      <c r="U1974" s="1">
        <v>4.0674999999999999</v>
      </c>
      <c r="V1974" s="1">
        <v>2723832</v>
      </c>
      <c r="W1974" s="1">
        <v>41.25</v>
      </c>
      <c r="X1974" s="1">
        <v>1</v>
      </c>
      <c r="Y1974" s="1">
        <v>226789100</v>
      </c>
      <c r="Z1974" s="1">
        <v>255893099.054353</v>
      </c>
      <c r="AA1974" s="1">
        <v>69662003.400000006</v>
      </c>
      <c r="AB1974" s="1">
        <v>202662600</v>
      </c>
      <c r="AC1974" s="1">
        <v>255893099.054353</v>
      </c>
      <c r="AD1974" s="1">
        <v>69662003.400000006</v>
      </c>
      <c r="AE1974" s="1">
        <v>202662600</v>
      </c>
      <c r="AF1974" s="1">
        <v>202536927.25453201</v>
      </c>
      <c r="AG1974" s="1">
        <v>69662003.400000006</v>
      </c>
      <c r="AH1974" s="1">
        <v>202662600</v>
      </c>
      <c r="AI1974" s="1">
        <v>177428140.525204</v>
      </c>
      <c r="AJ1974" s="1">
        <v>69662003.400000006</v>
      </c>
      <c r="AK1974" s="1">
        <v>620762847.91199899</v>
      </c>
      <c r="AL1974" s="1">
        <v>581481587.96635306</v>
      </c>
      <c r="AM1974" s="1">
        <v>557355087.96635306</v>
      </c>
      <c r="AN1974" s="1">
        <v>503998916.16653198</v>
      </c>
      <c r="AO1974" s="1">
        <v>478890129.437204</v>
      </c>
      <c r="AP1974" s="1">
        <v>229932378.25</v>
      </c>
      <c r="AQ1974" s="1">
        <v>0</v>
      </c>
      <c r="AR1974" s="1">
        <v>0</v>
      </c>
      <c r="AS1974" s="1">
        <v>0</v>
      </c>
      <c r="AT1974" s="1">
        <v>0</v>
      </c>
      <c r="AU1974" s="1">
        <v>0</v>
      </c>
      <c r="AV1974" s="1">
        <v>850695226.16199899</v>
      </c>
      <c r="AW1974" s="1">
        <v>811413966.21635306</v>
      </c>
      <c r="AX1974" s="1">
        <v>787287466.21635306</v>
      </c>
      <c r="AY1974" s="1">
        <v>733931294.41653204</v>
      </c>
      <c r="AZ1974" s="1">
        <v>708822507.687204</v>
      </c>
      <c r="BA1974" s="1">
        <v>708822507.687204</v>
      </c>
      <c r="BB1974" s="1">
        <v>581481587.96635306</v>
      </c>
      <c r="BC1974" s="1">
        <v>557355087.96635306</v>
      </c>
      <c r="BD1974" s="1">
        <v>503998916.16653198</v>
      </c>
      <c r="BE1974" s="1">
        <v>478890129.437204</v>
      </c>
      <c r="BF1974" s="1">
        <v>478890129.437204</v>
      </c>
      <c r="BG1974" t="s">
        <v>39</v>
      </c>
    </row>
    <row r="1975" spans="1:59" x14ac:dyDescent="0.25">
      <c r="A1975">
        <v>2979</v>
      </c>
      <c r="B1975" t="s">
        <v>442</v>
      </c>
      <c r="C1975">
        <v>2020</v>
      </c>
      <c r="D1975" s="2">
        <v>13374</v>
      </c>
      <c r="E1975" s="7">
        <v>65933.89</v>
      </c>
      <c r="F1975" t="s">
        <v>47</v>
      </c>
      <c r="G1975" s="2">
        <v>239</v>
      </c>
      <c r="H1975" s="1">
        <v>1166680890</v>
      </c>
      <c r="I1975" s="1">
        <v>567338338.41147995</v>
      </c>
      <c r="J1975" s="1">
        <v>4483412.2589999996</v>
      </c>
      <c r="K1975" s="1">
        <v>163371026</v>
      </c>
      <c r="L1975" s="1">
        <v>0</v>
      </c>
      <c r="M1975" s="1">
        <v>23908322.499999899</v>
      </c>
      <c r="N1975" s="1">
        <v>0</v>
      </c>
      <c r="O1975" s="1">
        <v>10706000</v>
      </c>
      <c r="P1975" s="1">
        <v>23908322.499999899</v>
      </c>
      <c r="Q1975" s="1">
        <v>8115612</v>
      </c>
      <c r="R1975" s="1">
        <v>8112283</v>
      </c>
      <c r="S1975" s="1">
        <v>149091</v>
      </c>
      <c r="T1975" s="1">
        <v>56.409822261142303</v>
      </c>
      <c r="U1975" s="1">
        <v>1.7221974346097699</v>
      </c>
      <c r="V1975" s="1">
        <v>2723832</v>
      </c>
      <c r="W1975" s="1">
        <v>41.25</v>
      </c>
      <c r="X1975" s="1">
        <v>1</v>
      </c>
      <c r="Y1975" s="1">
        <v>229430970</v>
      </c>
      <c r="Z1975" s="1">
        <v>269200841.95465797</v>
      </c>
      <c r="AA1975" s="1">
        <v>69662003.400000006</v>
      </c>
      <c r="AB1975" s="1">
        <v>205023420</v>
      </c>
      <c r="AC1975" s="1">
        <v>269200841.95465797</v>
      </c>
      <c r="AD1975" s="1">
        <v>69662003.400000006</v>
      </c>
      <c r="AE1975" s="1">
        <v>205023420</v>
      </c>
      <c r="AF1975" s="1">
        <v>213069877.79396299</v>
      </c>
      <c r="AG1975" s="1">
        <v>69662003.400000006</v>
      </c>
      <c r="AH1975" s="1">
        <v>205023420</v>
      </c>
      <c r="AI1975" s="1">
        <v>186655306.42422399</v>
      </c>
      <c r="AJ1975" s="1">
        <v>69662003.400000006</v>
      </c>
      <c r="AK1975" s="1">
        <v>595730073.17047906</v>
      </c>
      <c r="AL1975" s="1">
        <v>596685550.11365795</v>
      </c>
      <c r="AM1975" s="1">
        <v>572278000.11365795</v>
      </c>
      <c r="AN1975" s="1">
        <v>516147035.95296299</v>
      </c>
      <c r="AO1975" s="1">
        <v>489732464.583224</v>
      </c>
      <c r="AP1975" s="1">
        <v>174077026</v>
      </c>
      <c r="AQ1975" s="1">
        <v>0</v>
      </c>
      <c r="AR1975" s="1">
        <v>0</v>
      </c>
      <c r="AS1975" s="1">
        <v>0</v>
      </c>
      <c r="AT1975" s="1">
        <v>0</v>
      </c>
      <c r="AU1975" s="1">
        <v>0</v>
      </c>
      <c r="AV1975" s="1">
        <v>769807099.17047906</v>
      </c>
      <c r="AW1975" s="1">
        <v>770762576.11365795</v>
      </c>
      <c r="AX1975" s="1">
        <v>746355026.11365795</v>
      </c>
      <c r="AY1975" s="1">
        <v>690224061.95296299</v>
      </c>
      <c r="AZ1975" s="1">
        <v>663809490.58322406</v>
      </c>
      <c r="BA1975" s="1">
        <v>663809490.58322406</v>
      </c>
      <c r="BB1975" s="1">
        <v>596685550.11365795</v>
      </c>
      <c r="BC1975" s="1">
        <v>572278000.11365795</v>
      </c>
      <c r="BD1975" s="1">
        <v>516147035.95296299</v>
      </c>
      <c r="BE1975" s="1">
        <v>489732464.583224</v>
      </c>
      <c r="BF1975" s="1">
        <v>489732464.583224</v>
      </c>
      <c r="BG1975" t="s">
        <v>39</v>
      </c>
    </row>
    <row r="1976" spans="1:59" x14ac:dyDescent="0.25">
      <c r="A1976">
        <v>2979</v>
      </c>
      <c r="B1976" t="s">
        <v>442</v>
      </c>
      <c r="C1976">
        <v>2021</v>
      </c>
      <c r="D1976" s="2">
        <v>13374</v>
      </c>
      <c r="E1976" s="7">
        <v>65933.89</v>
      </c>
      <c r="F1976" t="s">
        <v>47</v>
      </c>
      <c r="G1976" s="2">
        <v>239</v>
      </c>
      <c r="H1976" s="1">
        <v>1166680890</v>
      </c>
      <c r="I1976" s="1">
        <v>587200526.38857305</v>
      </c>
      <c r="J1976" s="1">
        <v>6199643.8397830902</v>
      </c>
      <c r="K1976" s="1">
        <v>207700570.82974699</v>
      </c>
      <c r="L1976" s="1">
        <v>11899258.941895399</v>
      </c>
      <c r="M1976" s="1">
        <v>23908322.499999899</v>
      </c>
      <c r="N1976" s="1">
        <v>0</v>
      </c>
      <c r="O1976" s="1">
        <v>10706000</v>
      </c>
      <c r="P1976" s="1">
        <v>23908322.499999899</v>
      </c>
      <c r="Q1976" s="1">
        <v>8115612</v>
      </c>
      <c r="R1976" s="1">
        <v>8112283</v>
      </c>
      <c r="S1976" s="1">
        <v>149091</v>
      </c>
      <c r="T1976" s="1">
        <v>58.411635861053298</v>
      </c>
      <c r="U1976" s="1">
        <v>2.5712804396894802</v>
      </c>
      <c r="V1976" s="1">
        <v>2723832</v>
      </c>
      <c r="W1976" s="1">
        <v>41.25</v>
      </c>
      <c r="X1976" s="1">
        <v>1</v>
      </c>
      <c r="Y1976" s="1">
        <v>229430970</v>
      </c>
      <c r="Z1976" s="1">
        <v>274875179.57052302</v>
      </c>
      <c r="AA1976" s="1">
        <v>69662003.400000006</v>
      </c>
      <c r="AB1976" s="1">
        <v>205023420</v>
      </c>
      <c r="AC1976" s="1">
        <v>274875179.57052302</v>
      </c>
      <c r="AD1976" s="1">
        <v>69662003.400000006</v>
      </c>
      <c r="AE1976" s="1">
        <v>205023420</v>
      </c>
      <c r="AF1976" s="1">
        <v>217561061.45295599</v>
      </c>
      <c r="AG1976" s="1">
        <v>69662003.400000006</v>
      </c>
      <c r="AH1976" s="1">
        <v>205023420</v>
      </c>
      <c r="AI1976" s="1">
        <v>190589711.75057101</v>
      </c>
      <c r="AJ1976" s="1">
        <v>69662003.400000006</v>
      </c>
      <c r="AK1976" s="1">
        <v>617308492.728356</v>
      </c>
      <c r="AL1976" s="1">
        <v>604076119.31030595</v>
      </c>
      <c r="AM1976" s="1">
        <v>579668569.31030595</v>
      </c>
      <c r="AN1976" s="1">
        <v>522354451.19273901</v>
      </c>
      <c r="AO1976" s="1">
        <v>495383101.490354</v>
      </c>
      <c r="AP1976" s="1">
        <v>230305829.771642</v>
      </c>
      <c r="AQ1976" s="1">
        <v>0</v>
      </c>
      <c r="AR1976" s="1">
        <v>0</v>
      </c>
      <c r="AS1976" s="1">
        <v>0</v>
      </c>
      <c r="AT1976" s="1">
        <v>0</v>
      </c>
      <c r="AU1976" s="1">
        <v>0</v>
      </c>
      <c r="AV1976" s="1">
        <v>847614322.49999797</v>
      </c>
      <c r="AW1976" s="1">
        <v>834381949.08194804</v>
      </c>
      <c r="AX1976" s="1">
        <v>809974399.08194804</v>
      </c>
      <c r="AY1976" s="1">
        <v>752660280.96438098</v>
      </c>
      <c r="AZ1976" s="1">
        <v>725688931.26199698</v>
      </c>
      <c r="BA1976" s="1">
        <v>725688931.26199698</v>
      </c>
      <c r="BB1976" s="1">
        <v>604076119.31030595</v>
      </c>
      <c r="BC1976" s="1">
        <v>579668569.31030595</v>
      </c>
      <c r="BD1976" s="1">
        <v>522354451.19273901</v>
      </c>
      <c r="BE1976" s="1">
        <v>495383101.490354</v>
      </c>
      <c r="BF1976" s="1">
        <v>495383101.490354</v>
      </c>
      <c r="BG1976" t="s">
        <v>39</v>
      </c>
    </row>
    <row r="1977" spans="1:59" x14ac:dyDescent="0.25">
      <c r="A1977">
        <v>4231</v>
      </c>
      <c r="B1977" t="s">
        <v>443</v>
      </c>
      <c r="C1977">
        <v>2017</v>
      </c>
      <c r="D1977" s="2">
        <v>15178</v>
      </c>
      <c r="E1977" s="7">
        <v>146993.92000000001</v>
      </c>
      <c r="F1977" t="s">
        <v>47</v>
      </c>
      <c r="G1977" s="2">
        <v>217</v>
      </c>
      <c r="H1977" s="1">
        <v>1202173490</v>
      </c>
      <c r="I1977" s="1">
        <v>687801598.5</v>
      </c>
      <c r="J1977" s="1">
        <v>152969000</v>
      </c>
      <c r="K1977" s="1">
        <v>125126784</v>
      </c>
      <c r="L1977" s="1">
        <v>11078934</v>
      </c>
      <c r="M1977" s="1">
        <v>63077791.340452097</v>
      </c>
      <c r="N1977" s="1">
        <v>134954141.61168799</v>
      </c>
      <c r="O1977" s="1">
        <v>6056952.7827977799</v>
      </c>
      <c r="P1977" s="1">
        <v>31811761.939505301</v>
      </c>
      <c r="Q1977" s="1">
        <v>7373753</v>
      </c>
      <c r="R1977" s="1">
        <v>1325465</v>
      </c>
      <c r="S1977" s="1">
        <v>61468</v>
      </c>
      <c r="T1977" s="1">
        <v>52.7891390260869</v>
      </c>
      <c r="U1977" s="1">
        <v>4.0125000000000002</v>
      </c>
      <c r="V1977" s="1">
        <v>261633</v>
      </c>
      <c r="W1977" s="1">
        <v>34.619999999999997</v>
      </c>
      <c r="X1977" s="1">
        <v>1.03</v>
      </c>
      <c r="Y1977" s="1">
        <v>260378590</v>
      </c>
      <c r="Z1977" s="1">
        <v>186667113.54080799</v>
      </c>
      <c r="AA1977" s="1">
        <v>5615795.3651999896</v>
      </c>
      <c r="AB1977" s="1">
        <v>232678740</v>
      </c>
      <c r="AC1977" s="1">
        <v>186667113.54080799</v>
      </c>
      <c r="AD1977" s="1">
        <v>5615795.3651999896</v>
      </c>
      <c r="AE1977" s="1">
        <v>232678740</v>
      </c>
      <c r="AF1977" s="1">
        <v>147395365.08586499</v>
      </c>
      <c r="AG1977" s="1">
        <v>5615795.3651999896</v>
      </c>
      <c r="AH1977" s="1">
        <v>232678740</v>
      </c>
      <c r="AI1977" s="1">
        <v>128914542.283539</v>
      </c>
      <c r="AJ1977" s="1">
        <v>5615795.3651999896</v>
      </c>
      <c r="AK1977" s="1">
        <v>903848389.84045196</v>
      </c>
      <c r="AL1977" s="1">
        <v>637442260.84551406</v>
      </c>
      <c r="AM1977" s="1">
        <v>609742410.84551406</v>
      </c>
      <c r="AN1977" s="1">
        <v>570470662.390571</v>
      </c>
      <c r="AO1977" s="1">
        <v>551989839.58824396</v>
      </c>
      <c r="AP1977" s="1">
        <v>277216812.394485</v>
      </c>
      <c r="AQ1977" s="1">
        <v>0</v>
      </c>
      <c r="AR1977" s="1">
        <v>0</v>
      </c>
      <c r="AS1977" s="1">
        <v>0</v>
      </c>
      <c r="AT1977" s="1">
        <v>0</v>
      </c>
      <c r="AU1977" s="1">
        <v>0</v>
      </c>
      <c r="AV1977" s="1">
        <v>1181065202.23493</v>
      </c>
      <c r="AW1977" s="1">
        <v>914659073.24000001</v>
      </c>
      <c r="AX1977" s="1">
        <v>886959223.24000001</v>
      </c>
      <c r="AY1977" s="1">
        <v>847687474.78505599</v>
      </c>
      <c r="AZ1977" s="1">
        <v>829206651.98273003</v>
      </c>
      <c r="BA1977" s="1">
        <v>829206651.98273003</v>
      </c>
      <c r="BB1977" s="1">
        <v>637442260.84551406</v>
      </c>
      <c r="BC1977" s="1">
        <v>609742410.84551406</v>
      </c>
      <c r="BD1977" s="1">
        <v>570470662.390571</v>
      </c>
      <c r="BE1977" s="1">
        <v>551989839.58824396</v>
      </c>
      <c r="BF1977" s="1">
        <v>551989839.58824396</v>
      </c>
      <c r="BG1977" t="s">
        <v>39</v>
      </c>
    </row>
    <row r="1978" spans="1:59" x14ac:dyDescent="0.25">
      <c r="A1978">
        <v>4231</v>
      </c>
      <c r="B1978" t="s">
        <v>443</v>
      </c>
      <c r="C1978">
        <v>2018</v>
      </c>
      <c r="D1978" s="2">
        <v>16739</v>
      </c>
      <c r="E1978" s="7">
        <v>146993.92000000001</v>
      </c>
      <c r="F1978" t="s">
        <v>47</v>
      </c>
      <c r="G1978" s="2">
        <v>217</v>
      </c>
      <c r="H1978" s="1">
        <v>1325812495</v>
      </c>
      <c r="I1978" s="1">
        <v>762062167</v>
      </c>
      <c r="J1978" s="1">
        <v>166420000</v>
      </c>
      <c r="K1978" s="1">
        <v>125126784</v>
      </c>
      <c r="L1978" s="1">
        <v>11078934</v>
      </c>
      <c r="M1978" s="1">
        <v>63077791.340452097</v>
      </c>
      <c r="N1978" s="1">
        <v>134954141.61168799</v>
      </c>
      <c r="O1978" s="1">
        <v>6056952.7827977799</v>
      </c>
      <c r="P1978" s="1">
        <v>31811761.939505301</v>
      </c>
      <c r="Q1978" s="1">
        <v>7373753</v>
      </c>
      <c r="R1978" s="1">
        <v>1325465</v>
      </c>
      <c r="S1978" s="1">
        <v>61468</v>
      </c>
      <c r="T1978" s="1">
        <v>53.053783997458702</v>
      </c>
      <c r="U1978" s="1">
        <v>2.9325000000000001</v>
      </c>
      <c r="V1978" s="1">
        <v>261633</v>
      </c>
      <c r="W1978" s="1">
        <v>34.619999999999997</v>
      </c>
      <c r="X1978" s="1">
        <v>1.03</v>
      </c>
      <c r="Y1978" s="1">
        <v>287157545</v>
      </c>
      <c r="Z1978" s="1">
        <v>191813039.96285799</v>
      </c>
      <c r="AA1978" s="1">
        <v>5615795.3651999896</v>
      </c>
      <c r="AB1978" s="1">
        <v>256608870</v>
      </c>
      <c r="AC1978" s="1">
        <v>191813039.96285799</v>
      </c>
      <c r="AD1978" s="1">
        <v>5615795.3651999896</v>
      </c>
      <c r="AE1978" s="1">
        <v>256608870</v>
      </c>
      <c r="AF1978" s="1">
        <v>151458671.628167</v>
      </c>
      <c r="AG1978" s="1">
        <v>5615795.3651999896</v>
      </c>
      <c r="AH1978" s="1">
        <v>256608870</v>
      </c>
      <c r="AI1978" s="1">
        <v>132468380.647136</v>
      </c>
      <c r="AJ1978" s="1">
        <v>5615795.3651999896</v>
      </c>
      <c r="AK1978" s="1">
        <v>991559958.34045196</v>
      </c>
      <c r="AL1978" s="1">
        <v>682818142.26756406</v>
      </c>
      <c r="AM1978" s="1">
        <v>652269467.26756406</v>
      </c>
      <c r="AN1978" s="1">
        <v>611915098.93287301</v>
      </c>
      <c r="AO1978" s="1">
        <v>592924807.95184195</v>
      </c>
      <c r="AP1978" s="1">
        <v>277216812.394485</v>
      </c>
      <c r="AQ1978" s="1">
        <v>0</v>
      </c>
      <c r="AR1978" s="1">
        <v>0</v>
      </c>
      <c r="AS1978" s="1">
        <v>0</v>
      </c>
      <c r="AT1978" s="1">
        <v>0</v>
      </c>
      <c r="AU1978" s="1">
        <v>0</v>
      </c>
      <c r="AV1978" s="1">
        <v>1268776770.73493</v>
      </c>
      <c r="AW1978" s="1">
        <v>960034954.66205001</v>
      </c>
      <c r="AX1978" s="1">
        <v>929486279.66205001</v>
      </c>
      <c r="AY1978" s="1">
        <v>889131911.32735896</v>
      </c>
      <c r="AZ1978" s="1">
        <v>870141620.34632802</v>
      </c>
      <c r="BA1978" s="1">
        <v>870141620.34632802</v>
      </c>
      <c r="BB1978" s="1">
        <v>682818142.26756406</v>
      </c>
      <c r="BC1978" s="1">
        <v>652269467.26756406</v>
      </c>
      <c r="BD1978" s="1">
        <v>611915098.93287301</v>
      </c>
      <c r="BE1978" s="1">
        <v>592924807.95184195</v>
      </c>
      <c r="BF1978" s="1">
        <v>592924807.95184195</v>
      </c>
      <c r="BG1978" t="s">
        <v>39</v>
      </c>
    </row>
    <row r="1979" spans="1:59" x14ac:dyDescent="0.25">
      <c r="A1979">
        <v>4231</v>
      </c>
      <c r="B1979" t="s">
        <v>443</v>
      </c>
      <c r="C1979">
        <v>2019</v>
      </c>
      <c r="D1979" s="2">
        <v>19635</v>
      </c>
      <c r="E1979" s="7">
        <v>146993.92000000001</v>
      </c>
      <c r="F1979" t="s">
        <v>47</v>
      </c>
      <c r="G1979" s="2">
        <v>217</v>
      </c>
      <c r="H1979" s="1">
        <v>1555190175</v>
      </c>
      <c r="I1979" s="1">
        <v>772266870</v>
      </c>
      <c r="J1979" s="1">
        <v>173689000</v>
      </c>
      <c r="K1979" s="1">
        <v>125126784</v>
      </c>
      <c r="L1979" s="1">
        <v>11078934</v>
      </c>
      <c r="M1979" s="1">
        <v>63077791.340452097</v>
      </c>
      <c r="N1979" s="1">
        <v>134954141.61168799</v>
      </c>
      <c r="O1979" s="1">
        <v>6056952.7827977799</v>
      </c>
      <c r="P1979" s="1">
        <v>31811761.939505301</v>
      </c>
      <c r="Q1979" s="1">
        <v>7373753</v>
      </c>
      <c r="R1979" s="1">
        <v>1325465</v>
      </c>
      <c r="S1979" s="1">
        <v>61468</v>
      </c>
      <c r="T1979" s="1">
        <v>51.751211413749999</v>
      </c>
      <c r="U1979" s="1">
        <v>3.6575000000000002</v>
      </c>
      <c r="V1979" s="1">
        <v>261633</v>
      </c>
      <c r="W1979" s="1">
        <v>34.619999999999997</v>
      </c>
      <c r="X1979" s="1">
        <v>1.03</v>
      </c>
      <c r="Y1979" s="1">
        <v>336838425</v>
      </c>
      <c r="Z1979" s="1">
        <v>184053564.74577799</v>
      </c>
      <c r="AA1979" s="1">
        <v>5615795.3651999896</v>
      </c>
      <c r="AB1979" s="1">
        <v>301004550</v>
      </c>
      <c r="AC1979" s="1">
        <v>184053564.74577799</v>
      </c>
      <c r="AD1979" s="1">
        <v>5615795.3651999896</v>
      </c>
      <c r="AE1979" s="1">
        <v>301004550</v>
      </c>
      <c r="AF1979" s="1">
        <v>145331664.782657</v>
      </c>
      <c r="AG1979" s="1">
        <v>5615795.3651999896</v>
      </c>
      <c r="AH1979" s="1">
        <v>301004550</v>
      </c>
      <c r="AI1979" s="1">
        <v>127109594.211776</v>
      </c>
      <c r="AJ1979" s="1">
        <v>5615795.3651999896</v>
      </c>
      <c r="AK1979" s="1">
        <v>1009033661.34045</v>
      </c>
      <c r="AL1979" s="1">
        <v>732008547.05048394</v>
      </c>
      <c r="AM1979" s="1">
        <v>696174672.05048394</v>
      </c>
      <c r="AN1979" s="1">
        <v>657452772.08736205</v>
      </c>
      <c r="AO1979" s="1">
        <v>639230701.516482</v>
      </c>
      <c r="AP1979" s="1">
        <v>277216812.394485</v>
      </c>
      <c r="AQ1979" s="1">
        <v>0</v>
      </c>
      <c r="AR1979" s="1">
        <v>0</v>
      </c>
      <c r="AS1979" s="1">
        <v>0</v>
      </c>
      <c r="AT1979" s="1">
        <v>0</v>
      </c>
      <c r="AU1979" s="1">
        <v>0</v>
      </c>
      <c r="AV1979" s="1">
        <v>1286250473.73493</v>
      </c>
      <c r="AW1979" s="1">
        <v>1009225359.44496</v>
      </c>
      <c r="AX1979" s="1">
        <v>973391484.44496906</v>
      </c>
      <c r="AY1979" s="1">
        <v>934669584.481848</v>
      </c>
      <c r="AZ1979" s="1">
        <v>916447513.91096699</v>
      </c>
      <c r="BA1979" s="1">
        <v>916447513.91096699</v>
      </c>
      <c r="BB1979" s="1">
        <v>732008547.05048394</v>
      </c>
      <c r="BC1979" s="1">
        <v>696174672.05048394</v>
      </c>
      <c r="BD1979" s="1">
        <v>657452772.08736205</v>
      </c>
      <c r="BE1979" s="1">
        <v>639230701.516482</v>
      </c>
      <c r="BF1979" s="1">
        <v>639230701.516482</v>
      </c>
      <c r="BG1979" t="s">
        <v>39</v>
      </c>
    </row>
    <row r="1980" spans="1:59" x14ac:dyDescent="0.25">
      <c r="A1980">
        <v>4231</v>
      </c>
      <c r="B1980" t="s">
        <v>443</v>
      </c>
      <c r="C1980">
        <v>2020</v>
      </c>
      <c r="D1980" s="2">
        <v>21750</v>
      </c>
      <c r="E1980" s="7">
        <v>146993.92000000001</v>
      </c>
      <c r="F1980" t="s">
        <v>47</v>
      </c>
      <c r="G1980" s="2">
        <v>217</v>
      </c>
      <c r="H1980" s="1">
        <v>1722708750</v>
      </c>
      <c r="I1980" s="1">
        <v>1031010314.3657</v>
      </c>
      <c r="J1980" s="1">
        <v>228775255.448046</v>
      </c>
      <c r="K1980" s="1">
        <v>174166634.72914499</v>
      </c>
      <c r="L1980" s="1">
        <v>15421004.116643</v>
      </c>
      <c r="M1980" s="1">
        <v>63077791.340452097</v>
      </c>
      <c r="N1980" s="1">
        <v>134954141.61168799</v>
      </c>
      <c r="O1980" s="1">
        <v>6056952.7827977799</v>
      </c>
      <c r="P1980" s="1">
        <v>31811761.939505301</v>
      </c>
      <c r="Q1980" s="1">
        <v>7373753</v>
      </c>
      <c r="R1980" s="1">
        <v>1325465</v>
      </c>
      <c r="S1980" s="1">
        <v>61468</v>
      </c>
      <c r="T1980" s="1">
        <v>54.187503837972301</v>
      </c>
      <c r="U1980" s="1">
        <v>1.3607965016833601</v>
      </c>
      <c r="V1980" s="1">
        <v>261633</v>
      </c>
      <c r="W1980" s="1">
        <v>34.619999999999997</v>
      </c>
      <c r="X1980" s="1">
        <v>1.03</v>
      </c>
      <c r="Y1980" s="1">
        <v>373121250</v>
      </c>
      <c r="Z1980" s="1">
        <v>202166634.95523301</v>
      </c>
      <c r="AA1980" s="1">
        <v>5615795.3651999896</v>
      </c>
      <c r="AB1980" s="1">
        <v>333427500</v>
      </c>
      <c r="AC1980" s="1">
        <v>202166634.95523301</v>
      </c>
      <c r="AD1980" s="1">
        <v>5615795.3651999896</v>
      </c>
      <c r="AE1980" s="1">
        <v>333427500</v>
      </c>
      <c r="AF1980" s="1">
        <v>159634037.30937901</v>
      </c>
      <c r="AG1980" s="1">
        <v>5615795.3651999896</v>
      </c>
      <c r="AH1980" s="1">
        <v>333427500</v>
      </c>
      <c r="AI1980" s="1">
        <v>139618697.24074101</v>
      </c>
      <c r="AJ1980" s="1">
        <v>5615795.3651999896</v>
      </c>
      <c r="AK1980" s="1">
        <v>1322863361.1541901</v>
      </c>
      <c r="AL1980" s="1">
        <v>841490697.70798504</v>
      </c>
      <c r="AM1980" s="1">
        <v>801796947.70798504</v>
      </c>
      <c r="AN1980" s="1">
        <v>759264350.06212997</v>
      </c>
      <c r="AO1980" s="1">
        <v>739249009.99349296</v>
      </c>
      <c r="AP1980" s="1">
        <v>330598733.240273</v>
      </c>
      <c r="AQ1980" s="1">
        <v>0</v>
      </c>
      <c r="AR1980" s="1">
        <v>0</v>
      </c>
      <c r="AS1980" s="1">
        <v>0</v>
      </c>
      <c r="AT1980" s="1">
        <v>0</v>
      </c>
      <c r="AU1980" s="1">
        <v>0</v>
      </c>
      <c r="AV1980" s="1">
        <v>1653462094.39447</v>
      </c>
      <c r="AW1980" s="1">
        <v>1172089430.9482501</v>
      </c>
      <c r="AX1980" s="1">
        <v>1132395680.9482501</v>
      </c>
      <c r="AY1980" s="1">
        <v>1089863083.3024001</v>
      </c>
      <c r="AZ1980" s="1">
        <v>1069847743.23376</v>
      </c>
      <c r="BA1980" s="1">
        <v>1069847743.23376</v>
      </c>
      <c r="BB1980" s="1">
        <v>841490697.70798504</v>
      </c>
      <c r="BC1980" s="1">
        <v>801796947.70798504</v>
      </c>
      <c r="BD1980" s="1">
        <v>759264350.06212997</v>
      </c>
      <c r="BE1980" s="1">
        <v>739249009.99349296</v>
      </c>
      <c r="BF1980" s="1">
        <v>739249009.99349296</v>
      </c>
      <c r="BG1980" t="s">
        <v>39</v>
      </c>
    </row>
    <row r="1981" spans="1:59" x14ac:dyDescent="0.25">
      <c r="A1981">
        <v>4231</v>
      </c>
      <c r="B1981" t="s">
        <v>443</v>
      </c>
      <c r="C1981">
        <v>2021</v>
      </c>
      <c r="D1981" s="2">
        <v>21750</v>
      </c>
      <c r="E1981" s="7">
        <v>146993.92000000001</v>
      </c>
      <c r="F1981" t="s">
        <v>47</v>
      </c>
      <c r="G1981" s="2">
        <v>217</v>
      </c>
      <c r="H1981" s="1">
        <v>1722708750</v>
      </c>
      <c r="I1981" s="1">
        <v>1022053723</v>
      </c>
      <c r="J1981" s="1">
        <v>278644133.63599998</v>
      </c>
      <c r="K1981" s="1">
        <v>140554482.5</v>
      </c>
      <c r="L1981" s="1">
        <v>345600.02399999998</v>
      </c>
      <c r="M1981" s="1">
        <v>63077791.340452097</v>
      </c>
      <c r="N1981" s="1">
        <v>134954141.61168799</v>
      </c>
      <c r="O1981" s="1">
        <v>6056952.7827977799</v>
      </c>
      <c r="P1981" s="1">
        <v>31811761.939505301</v>
      </c>
      <c r="Q1981" s="1">
        <v>7373753</v>
      </c>
      <c r="R1981" s="1">
        <v>1325465</v>
      </c>
      <c r="S1981" s="1">
        <v>61468</v>
      </c>
      <c r="T1981" s="1">
        <v>55.139222907594601</v>
      </c>
      <c r="U1981" s="1">
        <v>2.9034480354746699</v>
      </c>
      <c r="V1981" s="1">
        <v>261633</v>
      </c>
      <c r="W1981" s="1">
        <v>34.619999999999997</v>
      </c>
      <c r="X1981" s="1">
        <v>1.03</v>
      </c>
      <c r="Y1981" s="1">
        <v>373121250</v>
      </c>
      <c r="Z1981" s="1">
        <v>199905149.54774201</v>
      </c>
      <c r="AA1981" s="1">
        <v>5615795.3651999896</v>
      </c>
      <c r="AB1981" s="1">
        <v>333427500</v>
      </c>
      <c r="AC1981" s="1">
        <v>199905149.54774201</v>
      </c>
      <c r="AD1981" s="1">
        <v>5615795.3651999896</v>
      </c>
      <c r="AE1981" s="1">
        <v>333427500</v>
      </c>
      <c r="AF1981" s="1">
        <v>157848331.93819299</v>
      </c>
      <c r="AG1981" s="1">
        <v>5615795.3651999896</v>
      </c>
      <c r="AH1981" s="1">
        <v>333427500</v>
      </c>
      <c r="AI1981" s="1">
        <v>138056888.35722899</v>
      </c>
      <c r="AJ1981" s="1">
        <v>5615795.3651999896</v>
      </c>
      <c r="AK1981" s="1">
        <v>1363775647.97645</v>
      </c>
      <c r="AL1981" s="1">
        <v>889098090.48844695</v>
      </c>
      <c r="AM1981" s="1">
        <v>849404340.48844695</v>
      </c>
      <c r="AN1981" s="1">
        <v>807347522.87889802</v>
      </c>
      <c r="AO1981" s="1">
        <v>787556079.29793406</v>
      </c>
      <c r="AP1981" s="1">
        <v>281911176.91848499</v>
      </c>
      <c r="AQ1981" s="1">
        <v>0</v>
      </c>
      <c r="AR1981" s="1">
        <v>0</v>
      </c>
      <c r="AS1981" s="1">
        <v>0</v>
      </c>
      <c r="AT1981" s="1">
        <v>0</v>
      </c>
      <c r="AU1981" s="1">
        <v>0</v>
      </c>
      <c r="AV1981" s="1">
        <v>1645686824.8949299</v>
      </c>
      <c r="AW1981" s="1">
        <v>1171009267.40693</v>
      </c>
      <c r="AX1981" s="1">
        <v>1131315517.40693</v>
      </c>
      <c r="AY1981" s="1">
        <v>1089258699.79738</v>
      </c>
      <c r="AZ1981" s="1">
        <v>1069467256.2164201</v>
      </c>
      <c r="BA1981" s="1">
        <v>1069467256.2164201</v>
      </c>
      <c r="BB1981" s="1">
        <v>889098090.48844695</v>
      </c>
      <c r="BC1981" s="1">
        <v>849404340.48844695</v>
      </c>
      <c r="BD1981" s="1">
        <v>807347522.87889802</v>
      </c>
      <c r="BE1981" s="1">
        <v>787556079.29793406</v>
      </c>
      <c r="BF1981" s="1">
        <v>787556079.29793406</v>
      </c>
      <c r="BG1981" t="s">
        <v>39</v>
      </c>
    </row>
    <row r="1982" spans="1:59" x14ac:dyDescent="0.25">
      <c r="A1982">
        <v>4993</v>
      </c>
      <c r="B1982" t="s">
        <v>444</v>
      </c>
      <c r="C1982">
        <v>2017</v>
      </c>
      <c r="D1982" s="2">
        <v>273001</v>
      </c>
      <c r="E1982" s="7">
        <v>115291.59</v>
      </c>
      <c r="F1982" t="s">
        <v>45</v>
      </c>
      <c r="G1982" s="2">
        <v>220</v>
      </c>
      <c r="H1982" s="1">
        <v>21921980300</v>
      </c>
      <c r="I1982" s="1">
        <v>11585130695.431999</v>
      </c>
      <c r="J1982" s="1">
        <v>4488874535</v>
      </c>
      <c r="K1982" s="1">
        <v>2444052700</v>
      </c>
      <c r="L1982" s="1">
        <v>306932468.10000002</v>
      </c>
      <c r="M1982" s="1">
        <v>1200772839</v>
      </c>
      <c r="N1982" s="1">
        <v>314869821.30000001</v>
      </c>
      <c r="O1982" s="1">
        <v>51346522.1131761</v>
      </c>
      <c r="P1982" s="1">
        <v>645051542.5</v>
      </c>
      <c r="Q1982" s="1">
        <v>227346901</v>
      </c>
      <c r="R1982" s="1">
        <v>71505642</v>
      </c>
      <c r="S1982" s="1">
        <v>4987700</v>
      </c>
      <c r="T1982" s="1">
        <v>58.518312703632098</v>
      </c>
      <c r="U1982" s="1">
        <v>3.0699012358946201</v>
      </c>
      <c r="V1982" s="1">
        <v>3207343</v>
      </c>
      <c r="W1982" s="1">
        <v>39.781066137921599</v>
      </c>
      <c r="X1982" s="1">
        <v>1.14977774126434</v>
      </c>
      <c r="Y1982" s="1">
        <v>4683332155</v>
      </c>
      <c r="Z1982" s="1">
        <v>6817370910.7755299</v>
      </c>
      <c r="AA1982" s="1">
        <v>79106744.886199996</v>
      </c>
      <c r="AB1982" s="1">
        <v>4185105330</v>
      </c>
      <c r="AC1982" s="1">
        <v>6817370910.7755299</v>
      </c>
      <c r="AD1982" s="1">
        <v>79106744.886199996</v>
      </c>
      <c r="AE1982" s="1">
        <v>4185105330</v>
      </c>
      <c r="AF1982" s="1">
        <v>5405116377.7531099</v>
      </c>
      <c r="AG1982" s="1">
        <v>79106744.886199996</v>
      </c>
      <c r="AH1982" s="1">
        <v>4185105330</v>
      </c>
      <c r="AI1982" s="1">
        <v>4740526009.2719698</v>
      </c>
      <c r="AJ1982" s="1">
        <v>79106744.886199996</v>
      </c>
      <c r="AK1982" s="1">
        <v>17274778069.431999</v>
      </c>
      <c r="AL1982" s="1">
        <v>16713735888.161699</v>
      </c>
      <c r="AM1982" s="1">
        <v>16215509063.161699</v>
      </c>
      <c r="AN1982" s="1">
        <v>14803254530.139299</v>
      </c>
      <c r="AO1982" s="1">
        <v>14138664161.6581</v>
      </c>
      <c r="AP1982" s="1">
        <v>3117201511.5131698</v>
      </c>
      <c r="AQ1982" s="1">
        <v>0</v>
      </c>
      <c r="AR1982" s="1">
        <v>0</v>
      </c>
      <c r="AS1982" s="1">
        <v>0</v>
      </c>
      <c r="AT1982" s="1">
        <v>0</v>
      </c>
      <c r="AU1982" s="1">
        <v>0</v>
      </c>
      <c r="AV1982" s="1">
        <v>20391979580.945099</v>
      </c>
      <c r="AW1982" s="1">
        <v>19830937399.6749</v>
      </c>
      <c r="AX1982" s="1">
        <v>19332710574.6749</v>
      </c>
      <c r="AY1982" s="1">
        <v>17920456041.652401</v>
      </c>
      <c r="AZ1982" s="1">
        <v>17255865673.171299</v>
      </c>
      <c r="BA1982" s="1">
        <v>17255865673.171299</v>
      </c>
      <c r="BB1982" s="1">
        <v>16713735888.161699</v>
      </c>
      <c r="BC1982" s="1">
        <v>16215509063.161699</v>
      </c>
      <c r="BD1982" s="1">
        <v>14803254530.139299</v>
      </c>
      <c r="BE1982" s="1">
        <v>14138664161.6581</v>
      </c>
      <c r="BF1982" s="1">
        <v>14138664161.6581</v>
      </c>
      <c r="BG1982" t="s">
        <v>39</v>
      </c>
    </row>
    <row r="1983" spans="1:59" x14ac:dyDescent="0.25">
      <c r="A1983">
        <v>4993</v>
      </c>
      <c r="B1983" t="s">
        <v>444</v>
      </c>
      <c r="C1983">
        <v>2018</v>
      </c>
      <c r="D1983" s="2">
        <v>273001</v>
      </c>
      <c r="E1983" s="7">
        <v>115291.59</v>
      </c>
      <c r="F1983" t="s">
        <v>45</v>
      </c>
      <c r="G1983" s="2">
        <v>220</v>
      </c>
      <c r="H1983" s="1">
        <v>21921980300</v>
      </c>
      <c r="I1983" s="1">
        <v>12014986808</v>
      </c>
      <c r="J1983" s="1">
        <v>4749887083</v>
      </c>
      <c r="K1983" s="1">
        <v>2429130558</v>
      </c>
      <c r="L1983" s="1">
        <v>1005410313.976</v>
      </c>
      <c r="M1983" s="1">
        <v>1200772839</v>
      </c>
      <c r="N1983" s="1">
        <v>314869821.30000001</v>
      </c>
      <c r="O1983" s="1">
        <v>51346522.1131761</v>
      </c>
      <c r="P1983" s="1">
        <v>645051542.5</v>
      </c>
      <c r="Q1983" s="1">
        <v>227346901</v>
      </c>
      <c r="R1983" s="1">
        <v>71505642</v>
      </c>
      <c r="S1983" s="1">
        <v>4987700</v>
      </c>
      <c r="T1983" s="1">
        <v>60.119475740158002</v>
      </c>
      <c r="U1983" s="1">
        <v>2.6311738884985099</v>
      </c>
      <c r="V1983" s="1">
        <v>3207343</v>
      </c>
      <c r="W1983" s="1">
        <v>39.781066137921599</v>
      </c>
      <c r="X1983" s="1">
        <v>1.14977774126434</v>
      </c>
      <c r="Y1983" s="1">
        <v>4683332155</v>
      </c>
      <c r="Z1983" s="1">
        <v>7068175018.5291405</v>
      </c>
      <c r="AA1983" s="1">
        <v>79106744.886199996</v>
      </c>
      <c r="AB1983" s="1">
        <v>4185105330</v>
      </c>
      <c r="AC1983" s="1">
        <v>7068175018.5291405</v>
      </c>
      <c r="AD1983" s="1">
        <v>79106744.886199996</v>
      </c>
      <c r="AE1983" s="1">
        <v>4185105330</v>
      </c>
      <c r="AF1983" s="1">
        <v>5603965084.7061195</v>
      </c>
      <c r="AG1983" s="1">
        <v>79106744.886199996</v>
      </c>
      <c r="AH1983" s="1">
        <v>4185105330</v>
      </c>
      <c r="AI1983" s="1">
        <v>4914925115.8482304</v>
      </c>
      <c r="AJ1983" s="1">
        <v>79106744.886199996</v>
      </c>
      <c r="AK1983" s="1">
        <v>17965646730</v>
      </c>
      <c r="AL1983" s="1">
        <v>17225552543.915298</v>
      </c>
      <c r="AM1983" s="1">
        <v>16727325718.9153</v>
      </c>
      <c r="AN1983" s="1">
        <v>15263115785.0923</v>
      </c>
      <c r="AO1983" s="1">
        <v>14574075816.2344</v>
      </c>
      <c r="AP1983" s="1">
        <v>3800757215.3891702</v>
      </c>
      <c r="AQ1983" s="1">
        <v>0</v>
      </c>
      <c r="AR1983" s="1">
        <v>0</v>
      </c>
      <c r="AS1983" s="1">
        <v>0</v>
      </c>
      <c r="AT1983" s="1">
        <v>0</v>
      </c>
      <c r="AU1983" s="1">
        <v>0</v>
      </c>
      <c r="AV1983" s="1">
        <v>21766403945.389099</v>
      </c>
      <c r="AW1983" s="1">
        <v>21026309759.304501</v>
      </c>
      <c r="AX1983" s="1">
        <v>20528082934.304501</v>
      </c>
      <c r="AY1983" s="1">
        <v>19063873000.481499</v>
      </c>
      <c r="AZ1983" s="1">
        <v>18374833031.6236</v>
      </c>
      <c r="BA1983" s="1">
        <v>18374833031.6236</v>
      </c>
      <c r="BB1983" s="1">
        <v>17225552543.915298</v>
      </c>
      <c r="BC1983" s="1">
        <v>16727325718.9153</v>
      </c>
      <c r="BD1983" s="1">
        <v>15263115785.0923</v>
      </c>
      <c r="BE1983" s="1">
        <v>14574075816.2344</v>
      </c>
      <c r="BF1983" s="1">
        <v>14574075816.2344</v>
      </c>
      <c r="BG1983" t="s">
        <v>39</v>
      </c>
    </row>
    <row r="1984" spans="1:59" x14ac:dyDescent="0.25">
      <c r="A1984">
        <v>4993</v>
      </c>
      <c r="B1984" t="s">
        <v>444</v>
      </c>
      <c r="C1984">
        <v>2019</v>
      </c>
      <c r="D1984" s="2">
        <v>273001</v>
      </c>
      <c r="E1984" s="7">
        <v>115291.59</v>
      </c>
      <c r="F1984" t="s">
        <v>45</v>
      </c>
      <c r="G1984" s="2">
        <v>220</v>
      </c>
      <c r="H1984" s="1">
        <v>21921980300</v>
      </c>
      <c r="I1984" s="1">
        <v>11793888071</v>
      </c>
      <c r="J1984" s="1">
        <v>4032604706</v>
      </c>
      <c r="K1984" s="1">
        <v>2310746093</v>
      </c>
      <c r="L1984" s="1">
        <v>376389096.30000001</v>
      </c>
      <c r="M1984" s="1">
        <v>1200772839</v>
      </c>
      <c r="N1984" s="1">
        <v>314869821.30000001</v>
      </c>
      <c r="O1984" s="1">
        <v>51346522.1131761</v>
      </c>
      <c r="P1984" s="1">
        <v>645051542.5</v>
      </c>
      <c r="Q1984" s="1">
        <v>227346901</v>
      </c>
      <c r="R1984" s="1">
        <v>71505642</v>
      </c>
      <c r="S1984" s="1">
        <v>4987700</v>
      </c>
      <c r="T1984" s="1">
        <v>59.339388110000002</v>
      </c>
      <c r="U1984" s="1">
        <v>5.4853530014964198</v>
      </c>
      <c r="V1984" s="1">
        <v>3207343</v>
      </c>
      <c r="W1984" s="1">
        <v>39.781066137921599</v>
      </c>
      <c r="X1984" s="1">
        <v>1.14977774126434</v>
      </c>
      <c r="Y1984" s="1">
        <v>4683332155</v>
      </c>
      <c r="Z1984" s="1">
        <v>6621342661.7319403</v>
      </c>
      <c r="AA1984" s="1">
        <v>79106744.886199996</v>
      </c>
      <c r="AB1984" s="1">
        <v>4185105330</v>
      </c>
      <c r="AC1984" s="1">
        <v>6621342661.7319403</v>
      </c>
      <c r="AD1984" s="1">
        <v>79106744.886199996</v>
      </c>
      <c r="AE1984" s="1">
        <v>4185105330</v>
      </c>
      <c r="AF1984" s="1">
        <v>5249696419.9313803</v>
      </c>
      <c r="AG1984" s="1">
        <v>79106744.886199996</v>
      </c>
      <c r="AH1984" s="1">
        <v>4185105330</v>
      </c>
      <c r="AI1984" s="1">
        <v>4604215835.5546503</v>
      </c>
      <c r="AJ1984" s="1">
        <v>79106744.886199996</v>
      </c>
      <c r="AK1984" s="1">
        <v>17027265616</v>
      </c>
      <c r="AL1984" s="1">
        <v>16061437810.118099</v>
      </c>
      <c r="AM1984" s="1">
        <v>15563210985.118099</v>
      </c>
      <c r="AN1984" s="1">
        <v>14191564743.317499</v>
      </c>
      <c r="AO1984" s="1">
        <v>13546084158.9408</v>
      </c>
      <c r="AP1984" s="1">
        <v>3053351532.7131701</v>
      </c>
      <c r="AQ1984" s="1">
        <v>0</v>
      </c>
      <c r="AR1984" s="1">
        <v>0</v>
      </c>
      <c r="AS1984" s="1">
        <v>0</v>
      </c>
      <c r="AT1984" s="1">
        <v>0</v>
      </c>
      <c r="AU1984" s="1">
        <v>0</v>
      </c>
      <c r="AV1984" s="1">
        <v>20080617148.7131</v>
      </c>
      <c r="AW1984" s="1">
        <v>19114789342.831299</v>
      </c>
      <c r="AX1984" s="1">
        <v>18616562517.831299</v>
      </c>
      <c r="AY1984" s="1">
        <v>17244916276.030701</v>
      </c>
      <c r="AZ1984" s="1">
        <v>16599435691.653999</v>
      </c>
      <c r="BA1984" s="1">
        <v>16599435691.653999</v>
      </c>
      <c r="BB1984" s="1">
        <v>16061437810.118099</v>
      </c>
      <c r="BC1984" s="1">
        <v>15563210985.118099</v>
      </c>
      <c r="BD1984" s="1">
        <v>14191564743.317499</v>
      </c>
      <c r="BE1984" s="1">
        <v>13546084158.9408</v>
      </c>
      <c r="BF1984" s="1">
        <v>13546084158.9408</v>
      </c>
      <c r="BG1984" t="s">
        <v>39</v>
      </c>
    </row>
    <row r="1985" spans="1:59" x14ac:dyDescent="0.25">
      <c r="A1985">
        <v>4993</v>
      </c>
      <c r="B1985" t="s">
        <v>444</v>
      </c>
      <c r="C1985">
        <v>2020</v>
      </c>
      <c r="D1985" s="2">
        <v>279589</v>
      </c>
      <c r="E1985" s="7">
        <v>115291.59</v>
      </c>
      <c r="F1985" t="s">
        <v>45</v>
      </c>
      <c r="G1985" s="2">
        <v>220</v>
      </c>
      <c r="H1985" s="1">
        <v>22450996700</v>
      </c>
      <c r="I1985" s="1">
        <v>12080958410</v>
      </c>
      <c r="J1985" s="1">
        <v>4522391532</v>
      </c>
      <c r="K1985" s="1">
        <v>2027917405.94999</v>
      </c>
      <c r="L1985" s="1">
        <v>344681929.28999901</v>
      </c>
      <c r="M1985" s="1">
        <v>1200772839</v>
      </c>
      <c r="N1985" s="1">
        <v>314869821.30000001</v>
      </c>
      <c r="O1985" s="1">
        <v>51346522.1131761</v>
      </c>
      <c r="P1985" s="1">
        <v>645051542.5</v>
      </c>
      <c r="Q1985" s="1">
        <v>227346901</v>
      </c>
      <c r="R1985" s="1">
        <v>71505642</v>
      </c>
      <c r="S1985" s="1">
        <v>4987700</v>
      </c>
      <c r="T1985" s="1">
        <v>60.757663412771102</v>
      </c>
      <c r="U1985" s="1">
        <v>2.7389584134490499</v>
      </c>
      <c r="V1985" s="1">
        <v>3207343</v>
      </c>
      <c r="W1985" s="1">
        <v>39.781066137921599</v>
      </c>
      <c r="X1985" s="1">
        <v>1.14977774126434</v>
      </c>
      <c r="Y1985" s="1">
        <v>4796349295</v>
      </c>
      <c r="Z1985" s="1">
        <v>7133387977.6409197</v>
      </c>
      <c r="AA1985" s="1">
        <v>79106744.886199996</v>
      </c>
      <c r="AB1985" s="1">
        <v>4286099370</v>
      </c>
      <c r="AC1985" s="1">
        <v>7133387977.6409197</v>
      </c>
      <c r="AD1985" s="1">
        <v>79106744.886199996</v>
      </c>
      <c r="AE1985" s="1">
        <v>4286099370</v>
      </c>
      <c r="AF1985" s="1">
        <v>5655668833.5486097</v>
      </c>
      <c r="AG1985" s="1">
        <v>79106744.886199996</v>
      </c>
      <c r="AH1985" s="1">
        <v>4286099370</v>
      </c>
      <c r="AI1985" s="1">
        <v>4960271589.2698698</v>
      </c>
      <c r="AJ1985" s="1">
        <v>79106744.886199996</v>
      </c>
      <c r="AK1985" s="1">
        <v>17804122781</v>
      </c>
      <c r="AL1985" s="1">
        <v>17176287092.0271</v>
      </c>
      <c r="AM1985" s="1">
        <v>16666037167.0271</v>
      </c>
      <c r="AN1985" s="1">
        <v>15188318022.934799</v>
      </c>
      <c r="AO1985" s="1">
        <v>14492920778.656</v>
      </c>
      <c r="AP1985" s="1">
        <v>2738815678.6531601</v>
      </c>
      <c r="AQ1985" s="1">
        <v>0</v>
      </c>
      <c r="AR1985" s="1">
        <v>0</v>
      </c>
      <c r="AS1985" s="1">
        <v>0</v>
      </c>
      <c r="AT1985" s="1">
        <v>0</v>
      </c>
      <c r="AU1985" s="1">
        <v>0</v>
      </c>
      <c r="AV1985" s="1">
        <v>20542938459.653099</v>
      </c>
      <c r="AW1985" s="1">
        <v>19915102770.680199</v>
      </c>
      <c r="AX1985" s="1">
        <v>19404852845.680199</v>
      </c>
      <c r="AY1985" s="1">
        <v>17927133701.587898</v>
      </c>
      <c r="AZ1985" s="1">
        <v>17231736457.3092</v>
      </c>
      <c r="BA1985" s="1">
        <v>17231736457.3092</v>
      </c>
      <c r="BB1985" s="1">
        <v>17176287092.0271</v>
      </c>
      <c r="BC1985" s="1">
        <v>16666037167.0271</v>
      </c>
      <c r="BD1985" s="1">
        <v>15188318022.934799</v>
      </c>
      <c r="BE1985" s="1">
        <v>14492920778.656</v>
      </c>
      <c r="BF1985" s="1">
        <v>14492920778.656</v>
      </c>
      <c r="BG1985" t="s">
        <v>39</v>
      </c>
    </row>
    <row r="1986" spans="1:59" x14ac:dyDescent="0.25">
      <c r="A1986">
        <v>4993</v>
      </c>
      <c r="B1986" t="s">
        <v>444</v>
      </c>
      <c r="C1986">
        <v>2021</v>
      </c>
      <c r="D1986" s="2">
        <v>279589</v>
      </c>
      <c r="E1986" s="7">
        <v>115291.59</v>
      </c>
      <c r="F1986" t="s">
        <v>45</v>
      </c>
      <c r="G1986" s="2">
        <v>220</v>
      </c>
      <c r="H1986" s="1">
        <v>22450996700</v>
      </c>
      <c r="I1986" s="1">
        <v>12801268305.5648</v>
      </c>
      <c r="J1986" s="1">
        <v>4845529236</v>
      </c>
      <c r="K1986" s="1">
        <v>2473915926</v>
      </c>
      <c r="L1986" s="1">
        <v>346317766.5</v>
      </c>
      <c r="M1986" s="1">
        <v>1200772839</v>
      </c>
      <c r="N1986" s="1">
        <v>314869821.30000001</v>
      </c>
      <c r="O1986" s="1">
        <v>51346522.1131761</v>
      </c>
      <c r="P1986" s="1">
        <v>645051542.5</v>
      </c>
      <c r="Q1986" s="1">
        <v>227346901</v>
      </c>
      <c r="R1986" s="1">
        <v>71505642</v>
      </c>
      <c r="S1986" s="1">
        <v>4987700</v>
      </c>
      <c r="T1986" s="1">
        <v>62.974913048856301</v>
      </c>
      <c r="U1986" s="1">
        <v>3.0085521306590999</v>
      </c>
      <c r="V1986" s="1">
        <v>3207343</v>
      </c>
      <c r="W1986" s="1">
        <v>39.781066137921599</v>
      </c>
      <c r="X1986" s="1">
        <v>1.14977774126434</v>
      </c>
      <c r="Y1986" s="1">
        <v>4796349295</v>
      </c>
      <c r="Z1986" s="1">
        <v>7372851876.6791201</v>
      </c>
      <c r="AA1986" s="1">
        <v>79106744.886199996</v>
      </c>
      <c r="AB1986" s="1">
        <v>4286099370</v>
      </c>
      <c r="AC1986" s="1">
        <v>7372851876.6791201</v>
      </c>
      <c r="AD1986" s="1">
        <v>79106744.886199996</v>
      </c>
      <c r="AE1986" s="1">
        <v>4286099370</v>
      </c>
      <c r="AF1986" s="1">
        <v>5845526516.1526403</v>
      </c>
      <c r="AG1986" s="1">
        <v>79106744.886199996</v>
      </c>
      <c r="AH1986" s="1">
        <v>4286099370</v>
      </c>
      <c r="AI1986" s="1">
        <v>5126785170.0225401</v>
      </c>
      <c r="AJ1986" s="1">
        <v>79106744.886199996</v>
      </c>
      <c r="AK1986" s="1">
        <v>18847570380.5648</v>
      </c>
      <c r="AL1986" s="1">
        <v>17738888695.0653</v>
      </c>
      <c r="AM1986" s="1">
        <v>17228638770.0653</v>
      </c>
      <c r="AN1986" s="1">
        <v>15701313409.538799</v>
      </c>
      <c r="AO1986" s="1">
        <v>14982572063.408701</v>
      </c>
      <c r="AP1986" s="1">
        <v>3186450035.9131699</v>
      </c>
      <c r="AQ1986" s="1">
        <v>0</v>
      </c>
      <c r="AR1986" s="1">
        <v>0</v>
      </c>
      <c r="AS1986" s="1">
        <v>0</v>
      </c>
      <c r="AT1986" s="1">
        <v>0</v>
      </c>
      <c r="AU1986" s="1">
        <v>0</v>
      </c>
      <c r="AV1986" s="1">
        <v>22034020416.477901</v>
      </c>
      <c r="AW1986" s="1">
        <v>20925338730.9785</v>
      </c>
      <c r="AX1986" s="1">
        <v>20415088805.9785</v>
      </c>
      <c r="AY1986" s="1">
        <v>18887763445.452</v>
      </c>
      <c r="AZ1986" s="1">
        <v>18169022099.321899</v>
      </c>
      <c r="BA1986" s="1">
        <v>18169022099.321899</v>
      </c>
      <c r="BB1986" s="1">
        <v>17738888695.0653</v>
      </c>
      <c r="BC1986" s="1">
        <v>17228638770.0653</v>
      </c>
      <c r="BD1986" s="1">
        <v>15701313409.538799</v>
      </c>
      <c r="BE1986" s="1">
        <v>14982572063.408701</v>
      </c>
      <c r="BF1986" s="1">
        <v>14982572063.408701</v>
      </c>
      <c r="BG1986" t="s">
        <v>39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36851-CD3A-4536-9BAE-79CD57FFB02A}">
  <dimension ref="A1:AH397"/>
  <sheetViews>
    <sheetView workbookViewId="0"/>
  </sheetViews>
  <sheetFormatPr defaultRowHeight="15" x14ac:dyDescent="0.25"/>
  <cols>
    <col min="1" max="1" width="12" customWidth="1"/>
    <col min="2" max="2" width="62.85546875" bestFit="1" customWidth="1"/>
    <col min="3" max="3" width="24" style="2" bestFit="1" customWidth="1"/>
    <col min="4" max="4" width="26.140625" style="7" customWidth="1"/>
    <col min="5" max="6" width="19.5703125" customWidth="1"/>
    <col min="7" max="7" width="20" style="1" customWidth="1"/>
    <col min="8" max="8" width="24.5703125" style="1" customWidth="1"/>
    <col min="9" max="9" width="24.7109375" style="1" customWidth="1"/>
    <col min="10" max="10" width="25.28515625" style="1" customWidth="1"/>
    <col min="11" max="11" width="24.28515625" style="1" customWidth="1"/>
    <col min="12" max="12" width="36.140625" style="1" customWidth="1"/>
    <col min="13" max="13" width="31.140625" style="1" customWidth="1"/>
    <col min="14" max="14" width="27.85546875" style="1" bestFit="1" customWidth="1"/>
    <col min="15" max="17" width="23.42578125" style="1" bestFit="1" customWidth="1"/>
    <col min="18" max="18" width="36" style="1" customWidth="1"/>
    <col min="19" max="19" width="24.140625" style="10" customWidth="1"/>
    <col min="20" max="20" width="26.28515625" style="10" bestFit="1" customWidth="1"/>
    <col min="21" max="21" width="23.28515625" style="10" customWidth="1"/>
    <col min="22" max="22" width="26" style="10" customWidth="1"/>
    <col min="23" max="23" width="24" style="10" customWidth="1"/>
    <col min="24" max="24" width="22.85546875" style="10" customWidth="1"/>
    <col min="25" max="25" width="31.42578125" style="10" customWidth="1"/>
    <col min="26" max="26" width="26.7109375" style="10" customWidth="1"/>
    <col min="27" max="27" width="35.7109375" style="10" customWidth="1"/>
    <col min="28" max="28" width="30.28515625" style="10" customWidth="1"/>
    <col min="29" max="29" width="36.140625" style="10" customWidth="1"/>
    <col min="30" max="30" width="30.28515625" style="10" customWidth="1"/>
    <col min="31" max="31" width="36.5703125" style="10" customWidth="1"/>
    <col min="32" max="32" width="30.28515625" style="10" customWidth="1"/>
    <col min="33" max="33" width="35.7109375" style="10" bestFit="1" customWidth="1"/>
    <col min="34" max="34" width="30.28515625" customWidth="1"/>
  </cols>
  <sheetData>
    <row r="1" spans="1:34" s="3" customFormat="1" ht="60" x14ac:dyDescent="0.25">
      <c r="A1" s="3" t="s">
        <v>0</v>
      </c>
      <c r="B1" s="3" t="s">
        <v>1</v>
      </c>
      <c r="C1" s="4" t="s">
        <v>520</v>
      </c>
      <c r="D1" s="6" t="s">
        <v>473</v>
      </c>
      <c r="E1" s="3" t="s">
        <v>4</v>
      </c>
      <c r="F1" s="3" t="s">
        <v>5</v>
      </c>
      <c r="G1" s="5" t="s">
        <v>535</v>
      </c>
      <c r="H1" s="5" t="s">
        <v>447</v>
      </c>
      <c r="I1" s="5" t="s">
        <v>448</v>
      </c>
      <c r="J1" s="5" t="s">
        <v>449</v>
      </c>
      <c r="K1" s="5" t="s">
        <v>450</v>
      </c>
      <c r="L1" s="5" t="s">
        <v>451</v>
      </c>
      <c r="M1" s="5" t="s">
        <v>521</v>
      </c>
      <c r="N1" s="5" t="s">
        <v>452</v>
      </c>
      <c r="O1" s="5" t="s">
        <v>453</v>
      </c>
      <c r="P1" s="5" t="s">
        <v>454</v>
      </c>
      <c r="Q1" s="5" t="s">
        <v>455</v>
      </c>
      <c r="R1" s="5" t="s">
        <v>456</v>
      </c>
      <c r="S1" s="9" t="s">
        <v>457</v>
      </c>
      <c r="T1" s="9" t="s">
        <v>458</v>
      </c>
      <c r="U1" s="9" t="s">
        <v>459</v>
      </c>
      <c r="V1" s="9" t="s">
        <v>460</v>
      </c>
      <c r="W1" s="9" t="s">
        <v>461</v>
      </c>
      <c r="X1" s="9" t="s">
        <v>462</v>
      </c>
      <c r="Y1" s="9" t="s">
        <v>463</v>
      </c>
      <c r="Z1" s="9" t="s">
        <v>464</v>
      </c>
      <c r="AA1" s="9" t="s">
        <v>475</v>
      </c>
      <c r="AB1" s="9" t="s">
        <v>476</v>
      </c>
      <c r="AC1" s="9" t="s">
        <v>477</v>
      </c>
      <c r="AD1" s="9" t="s">
        <v>478</v>
      </c>
      <c r="AE1" s="9" t="s">
        <v>479</v>
      </c>
      <c r="AF1" s="9" t="s">
        <v>480</v>
      </c>
      <c r="AG1" s="9" t="s">
        <v>465</v>
      </c>
      <c r="AH1" s="3" t="s">
        <v>466</v>
      </c>
    </row>
    <row r="2" spans="1:34" x14ac:dyDescent="0.25">
      <c r="A2">
        <v>13</v>
      </c>
      <c r="B2" t="s">
        <v>37</v>
      </c>
      <c r="C2" s="2">
        <v>31765</v>
      </c>
      <c r="D2" s="7">
        <v>34875.86</v>
      </c>
      <c r="E2" t="s">
        <v>38</v>
      </c>
      <c r="F2">
        <v>192</v>
      </c>
      <c r="G2" s="1">
        <v>1452101244.9522099</v>
      </c>
      <c r="H2" s="1">
        <v>1366324103.2009001</v>
      </c>
      <c r="I2" s="1">
        <v>1308352978.2009001</v>
      </c>
      <c r="J2" s="1">
        <v>1235776324.9435501</v>
      </c>
      <c r="K2" s="1">
        <v>1201622605.7636199</v>
      </c>
      <c r="L2" s="1">
        <v>1201622605.7636199</v>
      </c>
      <c r="M2" s="1">
        <v>1070524249.8149101</v>
      </c>
      <c r="N2" s="1">
        <v>984747108.06360197</v>
      </c>
      <c r="O2" s="1">
        <v>926775983.06360197</v>
      </c>
      <c r="P2" s="1">
        <v>854199329.80624998</v>
      </c>
      <c r="Q2" s="1">
        <v>820045610.62631905</v>
      </c>
      <c r="R2" s="1">
        <v>820045610.62631905</v>
      </c>
      <c r="S2" s="10">
        <v>-5.9071047593607998E-2</v>
      </c>
      <c r="T2" s="10" t="s">
        <v>467</v>
      </c>
      <c r="U2" s="10">
        <v>-9.8993281116593307E-2</v>
      </c>
      <c r="V2" s="10" t="s">
        <v>467</v>
      </c>
      <c r="W2" s="10">
        <v>-0.148973717060466</v>
      </c>
      <c r="X2" s="10" t="s">
        <v>468</v>
      </c>
      <c r="Y2" s="10">
        <v>-0.17249392221052401</v>
      </c>
      <c r="Z2" s="10" t="s">
        <v>468</v>
      </c>
      <c r="AA2" s="10">
        <v>-8.0126294912179902E-2</v>
      </c>
      <c r="AB2" s="10" t="s">
        <v>467</v>
      </c>
      <c r="AC2" s="10">
        <v>-0.134278384423485</v>
      </c>
      <c r="AD2" s="10" t="s">
        <v>468</v>
      </c>
      <c r="AE2" s="10">
        <v>-0.20207381574594199</v>
      </c>
      <c r="AF2" s="10" t="s">
        <v>469</v>
      </c>
      <c r="AG2" s="10">
        <v>-0.23397754813298199</v>
      </c>
      <c r="AH2" t="s">
        <v>469</v>
      </c>
    </row>
    <row r="3" spans="1:34" x14ac:dyDescent="0.25">
      <c r="A3">
        <v>23</v>
      </c>
      <c r="B3" t="s">
        <v>40</v>
      </c>
      <c r="C3" s="2">
        <v>355529.2</v>
      </c>
      <c r="D3" s="7">
        <v>185212.93</v>
      </c>
      <c r="E3" t="s">
        <v>41</v>
      </c>
      <c r="F3">
        <v>138</v>
      </c>
      <c r="G3" s="1">
        <v>14296060039.6366</v>
      </c>
      <c r="H3" s="1">
        <v>15486410099.276199</v>
      </c>
      <c r="I3" s="1">
        <v>14837542363.714199</v>
      </c>
      <c r="J3" s="1">
        <v>14048283766.4562</v>
      </c>
      <c r="K3" s="1">
        <v>13676867955.981899</v>
      </c>
      <c r="L3" s="1">
        <v>13676867955.981899</v>
      </c>
      <c r="M3" s="1">
        <v>11031435524.9559</v>
      </c>
      <c r="N3" s="1">
        <v>12221785584.5954</v>
      </c>
      <c r="O3" s="1">
        <v>11572917849.0334</v>
      </c>
      <c r="P3" s="1">
        <v>10783659251.775499</v>
      </c>
      <c r="Q3" s="1">
        <v>10412243441.301201</v>
      </c>
      <c r="R3" s="1">
        <v>10412243441.301201</v>
      </c>
      <c r="S3" s="10">
        <v>0</v>
      </c>
      <c r="T3" s="10" t="s">
        <v>470</v>
      </c>
      <c r="U3" s="10">
        <v>0</v>
      </c>
      <c r="V3" s="10" t="s">
        <v>470</v>
      </c>
      <c r="W3" s="10">
        <v>-1.7331787394109201E-2</v>
      </c>
      <c r="X3" s="10" t="s">
        <v>471</v>
      </c>
      <c r="Y3" s="10">
        <v>-4.3312079127954102E-2</v>
      </c>
      <c r="Z3" s="10" t="s">
        <v>471</v>
      </c>
      <c r="AA3" s="10">
        <v>0</v>
      </c>
      <c r="AB3" s="10" t="s">
        <v>470</v>
      </c>
      <c r="AC3" s="10">
        <v>0</v>
      </c>
      <c r="AD3" s="10" t="s">
        <v>470</v>
      </c>
      <c r="AE3" s="10">
        <v>-2.24609274667717E-2</v>
      </c>
      <c r="AF3" s="10" t="s">
        <v>471</v>
      </c>
      <c r="AG3" s="10">
        <v>-5.6129783132390601E-2</v>
      </c>
      <c r="AH3" t="s">
        <v>467</v>
      </c>
    </row>
    <row r="4" spans="1:34" x14ac:dyDescent="0.25">
      <c r="A4">
        <v>25</v>
      </c>
      <c r="B4" t="s">
        <v>42</v>
      </c>
      <c r="C4" s="2">
        <v>29846.400000000001</v>
      </c>
      <c r="D4" s="7">
        <v>83540.240000000005</v>
      </c>
      <c r="E4" t="s">
        <v>43</v>
      </c>
      <c r="F4">
        <v>120</v>
      </c>
      <c r="G4" s="1">
        <v>1259729738.5995901</v>
      </c>
      <c r="H4" s="1">
        <v>1073039931.87053</v>
      </c>
      <c r="I4" s="1">
        <v>1018567086.40441</v>
      </c>
      <c r="J4" s="1">
        <v>961779189.89171505</v>
      </c>
      <c r="K4" s="1">
        <v>935055473.88573694</v>
      </c>
      <c r="L4" s="1">
        <v>935055473.88573694</v>
      </c>
      <c r="M4" s="1">
        <v>1147921099.2383001</v>
      </c>
      <c r="N4" s="1">
        <v>961231292.50924206</v>
      </c>
      <c r="O4" s="1">
        <v>906758447.04312301</v>
      </c>
      <c r="P4" s="1">
        <v>849970550.53041899</v>
      </c>
      <c r="Q4" s="1">
        <v>823246834.52444005</v>
      </c>
      <c r="R4" s="1">
        <v>823246834.52444005</v>
      </c>
      <c r="S4" s="10">
        <v>-0.14819830080108601</v>
      </c>
      <c r="T4" s="10" t="s">
        <v>468</v>
      </c>
      <c r="U4" s="10">
        <v>-0.191439992885514</v>
      </c>
      <c r="V4" s="10" t="s">
        <v>468</v>
      </c>
      <c r="W4" s="10">
        <v>-0.236519421252294</v>
      </c>
      <c r="X4" s="10" t="s">
        <v>469</v>
      </c>
      <c r="Y4" s="10">
        <v>-0.25773326989548501</v>
      </c>
      <c r="Z4" s="10" t="s">
        <v>469</v>
      </c>
      <c r="AA4" s="10">
        <v>-0.16263296044731201</v>
      </c>
      <c r="AB4" s="10" t="s">
        <v>468</v>
      </c>
      <c r="AC4" s="10">
        <v>-0.210086435692488</v>
      </c>
      <c r="AD4" s="10" t="s">
        <v>469</v>
      </c>
      <c r="AE4" s="10">
        <v>-0.25955664453383198</v>
      </c>
      <c r="AF4" s="10" t="s">
        <v>469</v>
      </c>
      <c r="AG4" s="10">
        <v>-0.28283674281211102</v>
      </c>
      <c r="AH4" t="s">
        <v>469</v>
      </c>
    </row>
    <row r="5" spans="1:34" x14ac:dyDescent="0.25">
      <c r="A5">
        <v>30</v>
      </c>
      <c r="B5" t="s">
        <v>44</v>
      </c>
      <c r="C5" s="2">
        <v>84519.6</v>
      </c>
      <c r="D5" s="7">
        <v>72185.59</v>
      </c>
      <c r="E5" t="s">
        <v>45</v>
      </c>
      <c r="F5">
        <v>132</v>
      </c>
      <c r="G5" s="1">
        <v>3050104139.38064</v>
      </c>
      <c r="H5" s="1">
        <v>2904709134.6926699</v>
      </c>
      <c r="I5" s="1">
        <v>2750451131.1468601</v>
      </c>
      <c r="J5" s="1">
        <v>2617929888.1082702</v>
      </c>
      <c r="K5" s="1">
        <v>2555566950.2077498</v>
      </c>
      <c r="L5" s="1">
        <v>2555566950.2077498</v>
      </c>
      <c r="M5" s="1">
        <v>2402135501.3657298</v>
      </c>
      <c r="N5" s="1">
        <v>2256740496.6777601</v>
      </c>
      <c r="O5" s="1">
        <v>2102482493.1319599</v>
      </c>
      <c r="P5" s="1">
        <v>1969961250.0933599</v>
      </c>
      <c r="Q5" s="1">
        <v>1907598312.1928501</v>
      </c>
      <c r="R5" s="1">
        <v>1907598312.1928501</v>
      </c>
      <c r="S5" s="10">
        <v>-4.7668865731743497E-2</v>
      </c>
      <c r="T5" s="10" t="s">
        <v>471</v>
      </c>
      <c r="U5" s="10">
        <v>-9.8243533512473197E-2</v>
      </c>
      <c r="V5" s="10" t="s">
        <v>467</v>
      </c>
      <c r="W5" s="10">
        <v>-0.14169163789933001</v>
      </c>
      <c r="X5" s="10" t="s">
        <v>468</v>
      </c>
      <c r="Y5" s="10">
        <v>-0.162137804669616</v>
      </c>
      <c r="Z5" s="10" t="s">
        <v>468</v>
      </c>
      <c r="AA5" s="10">
        <v>-6.0527395147070701E-2</v>
      </c>
      <c r="AB5" s="10" t="s">
        <v>467</v>
      </c>
      <c r="AC5" s="10">
        <v>-0.124744423477945</v>
      </c>
      <c r="AD5" s="10" t="s">
        <v>468</v>
      </c>
      <c r="AE5" s="10">
        <v>-0.17991251993347501</v>
      </c>
      <c r="AF5" s="10" t="s">
        <v>468</v>
      </c>
      <c r="AG5" s="10">
        <v>-0.205873977089018</v>
      </c>
      <c r="AH5" t="s">
        <v>469</v>
      </c>
    </row>
    <row r="6" spans="1:34" x14ac:dyDescent="0.25">
      <c r="A6">
        <v>55</v>
      </c>
      <c r="B6" t="s">
        <v>46</v>
      </c>
      <c r="C6" s="2">
        <v>14643</v>
      </c>
      <c r="D6" s="7">
        <v>85377.7</v>
      </c>
      <c r="E6" t="s">
        <v>47</v>
      </c>
      <c r="F6">
        <v>495</v>
      </c>
      <c r="G6" s="1">
        <v>1169359514.6380301</v>
      </c>
      <c r="H6" s="1">
        <v>1447180557.8110199</v>
      </c>
      <c r="I6" s="1">
        <v>1420457082.8110199</v>
      </c>
      <c r="J6" s="1">
        <v>1273339187.2773199</v>
      </c>
      <c r="K6" s="1">
        <v>1204107236.4379399</v>
      </c>
      <c r="L6" s="1">
        <v>1204107236.4379399</v>
      </c>
      <c r="M6" s="1">
        <v>776325404.162534</v>
      </c>
      <c r="N6" s="1">
        <v>1054146447.33551</v>
      </c>
      <c r="O6" s="1">
        <v>1027422972.33551</v>
      </c>
      <c r="P6" s="1">
        <v>880305076.80182195</v>
      </c>
      <c r="Q6" s="1">
        <v>811073125.96243501</v>
      </c>
      <c r="R6" s="1">
        <v>811073125.96243501</v>
      </c>
      <c r="S6" s="10">
        <v>0</v>
      </c>
      <c r="T6" s="10" t="s">
        <v>470</v>
      </c>
      <c r="U6" s="10">
        <v>0</v>
      </c>
      <c r="V6" s="10" t="s">
        <v>470</v>
      </c>
      <c r="W6" s="10">
        <v>0</v>
      </c>
      <c r="X6" s="10" t="s">
        <v>470</v>
      </c>
      <c r="Y6" s="10">
        <v>0</v>
      </c>
      <c r="Z6" s="10" t="s">
        <v>470</v>
      </c>
      <c r="AA6" s="10">
        <v>0</v>
      </c>
      <c r="AB6" s="10" t="s">
        <v>470</v>
      </c>
      <c r="AC6" s="10">
        <v>0</v>
      </c>
      <c r="AD6" s="10" t="s">
        <v>470</v>
      </c>
      <c r="AE6" s="10">
        <v>0</v>
      </c>
      <c r="AF6" s="10" t="s">
        <v>470</v>
      </c>
      <c r="AG6" s="10">
        <v>0</v>
      </c>
      <c r="AH6" t="s">
        <v>470</v>
      </c>
    </row>
    <row r="7" spans="1:34" x14ac:dyDescent="0.25">
      <c r="A7">
        <v>57</v>
      </c>
      <c r="B7" t="s">
        <v>48</v>
      </c>
      <c r="C7" s="26">
        <v>20720</v>
      </c>
      <c r="D7" s="28">
        <v>121544.59</v>
      </c>
      <c r="E7" t="s">
        <v>41</v>
      </c>
      <c r="F7">
        <v>162</v>
      </c>
      <c r="G7" s="27">
        <v>943971739.50764096</v>
      </c>
      <c r="H7" s="27">
        <v>1045696751.57118</v>
      </c>
      <c r="I7" s="27">
        <v>1007873120.11606</v>
      </c>
      <c r="J7" s="27">
        <v>961435554.78093398</v>
      </c>
      <c r="K7" s="27">
        <v>939582582.85851896</v>
      </c>
      <c r="L7" s="27">
        <v>939582582.85851896</v>
      </c>
      <c r="M7" s="27">
        <v>617238990.13239896</v>
      </c>
      <c r="N7" s="27">
        <v>718964002.19594002</v>
      </c>
      <c r="O7" s="27">
        <v>681140370.74082398</v>
      </c>
      <c r="P7" s="27">
        <v>634702805.40569198</v>
      </c>
      <c r="Q7" s="27">
        <v>612849833.48327696</v>
      </c>
      <c r="R7" s="27">
        <v>612849833.48327696</v>
      </c>
      <c r="S7" s="29">
        <v>0</v>
      </c>
      <c r="T7" s="29" t="s">
        <v>470</v>
      </c>
      <c r="U7" s="29">
        <v>0</v>
      </c>
      <c r="V7" s="29" t="s">
        <v>470</v>
      </c>
      <c r="W7" s="29">
        <v>0</v>
      </c>
      <c r="X7" s="29" t="s">
        <v>470</v>
      </c>
      <c r="Y7" s="29">
        <v>-4.6496695456278202E-3</v>
      </c>
      <c r="Z7" s="29" t="s">
        <v>471</v>
      </c>
      <c r="AA7" s="29">
        <v>0</v>
      </c>
      <c r="AB7" s="29" t="s">
        <v>470</v>
      </c>
      <c r="AC7" s="29">
        <v>0</v>
      </c>
      <c r="AD7" s="29" t="s">
        <v>470</v>
      </c>
      <c r="AE7" s="29">
        <v>0</v>
      </c>
      <c r="AF7" s="29" t="s">
        <v>470</v>
      </c>
      <c r="AG7" s="29">
        <v>-7.1109517047529798E-3</v>
      </c>
      <c r="AH7" t="s">
        <v>471</v>
      </c>
    </row>
    <row r="8" spans="1:34" x14ac:dyDescent="0.25">
      <c r="A8">
        <v>64</v>
      </c>
      <c r="B8" t="s">
        <v>49</v>
      </c>
      <c r="C8" s="2">
        <v>363993.2</v>
      </c>
      <c r="D8" s="7">
        <v>99475.72</v>
      </c>
      <c r="E8" t="s">
        <v>45</v>
      </c>
      <c r="F8">
        <v>162</v>
      </c>
      <c r="G8" s="1">
        <v>18919431884.389099</v>
      </c>
      <c r="H8" s="1">
        <v>20031663353.393101</v>
      </c>
      <c r="I8" s="1">
        <v>19267712991.650902</v>
      </c>
      <c r="J8" s="1">
        <v>18393618687.162998</v>
      </c>
      <c r="K8" s="1">
        <v>17982280190.933399</v>
      </c>
      <c r="L8" s="1">
        <v>17982280190.933399</v>
      </c>
      <c r="M8" s="1">
        <v>11165815496.2941</v>
      </c>
      <c r="N8" s="1">
        <v>12278046965.2981</v>
      </c>
      <c r="O8" s="1">
        <v>11514096603.555901</v>
      </c>
      <c r="P8" s="1">
        <v>10640002299.068001</v>
      </c>
      <c r="Q8" s="1">
        <v>10228663802.8384</v>
      </c>
      <c r="R8" s="1">
        <v>10228663802.8384</v>
      </c>
      <c r="S8" s="10">
        <v>0</v>
      </c>
      <c r="T8" s="10" t="s">
        <v>470</v>
      </c>
      <c r="U8" s="10">
        <v>0</v>
      </c>
      <c r="V8" s="10" t="s">
        <v>470</v>
      </c>
      <c r="W8" s="10">
        <v>-2.7792229726514999E-2</v>
      </c>
      <c r="X8" s="10" t="s">
        <v>471</v>
      </c>
      <c r="Y8" s="10">
        <v>-4.9533817885353701E-2</v>
      </c>
      <c r="Z8" s="10" t="s">
        <v>471</v>
      </c>
      <c r="AA8" s="10">
        <v>0</v>
      </c>
      <c r="AB8" s="10" t="s">
        <v>470</v>
      </c>
      <c r="AC8" s="10">
        <v>0</v>
      </c>
      <c r="AD8" s="10" t="s">
        <v>470</v>
      </c>
      <c r="AE8" s="10">
        <v>-4.7091338505513503E-2</v>
      </c>
      <c r="AF8" s="10" t="s">
        <v>471</v>
      </c>
      <c r="AG8" s="10">
        <v>-8.3930429780674803E-2</v>
      </c>
      <c r="AH8" t="s">
        <v>467</v>
      </c>
    </row>
    <row r="9" spans="1:34" x14ac:dyDescent="0.25">
      <c r="A9">
        <v>66</v>
      </c>
      <c r="B9" t="s">
        <v>50</v>
      </c>
      <c r="C9" s="2">
        <v>11147</v>
      </c>
      <c r="D9" s="7">
        <v>48826.2</v>
      </c>
      <c r="E9" t="s">
        <v>51</v>
      </c>
      <c r="F9">
        <v>187</v>
      </c>
      <c r="G9" s="1">
        <v>828658858.07501996</v>
      </c>
      <c r="H9" s="1">
        <v>850791010.51857805</v>
      </c>
      <c r="I9" s="1">
        <v>830447735.51857805</v>
      </c>
      <c r="J9" s="1">
        <v>762558572.64690399</v>
      </c>
      <c r="K9" s="1">
        <v>730610731.29552901</v>
      </c>
      <c r="L9" s="1">
        <v>730610731.29552901</v>
      </c>
      <c r="M9" s="1">
        <v>649471855.23999906</v>
      </c>
      <c r="N9" s="1">
        <v>671604007.68355703</v>
      </c>
      <c r="O9" s="1">
        <v>651260732.68355703</v>
      </c>
      <c r="P9" s="1">
        <v>583371569.81188405</v>
      </c>
      <c r="Q9" s="1">
        <v>551423728.46050799</v>
      </c>
      <c r="R9" s="1">
        <v>551423728.46050799</v>
      </c>
      <c r="S9" s="10">
        <v>0</v>
      </c>
      <c r="T9" s="10" t="s">
        <v>470</v>
      </c>
      <c r="U9" s="10">
        <v>0</v>
      </c>
      <c r="V9" s="10" t="s">
        <v>470</v>
      </c>
      <c r="W9" s="10">
        <v>-7.9767789584325094E-2</v>
      </c>
      <c r="X9" s="10" t="s">
        <v>467</v>
      </c>
      <c r="Y9" s="10">
        <v>-0.11832146102589999</v>
      </c>
      <c r="Z9" s="10" t="s">
        <v>468</v>
      </c>
      <c r="AA9" s="10">
        <v>0</v>
      </c>
      <c r="AB9" s="10" t="s">
        <v>470</v>
      </c>
      <c r="AC9" s="10">
        <v>0</v>
      </c>
      <c r="AD9" s="10" t="s">
        <v>470</v>
      </c>
      <c r="AE9" s="10">
        <v>-0.10177544245345201</v>
      </c>
      <c r="AF9" s="10" t="s">
        <v>468</v>
      </c>
      <c r="AG9" s="10">
        <v>-0.15096593638112099</v>
      </c>
      <c r="AH9" t="s">
        <v>468</v>
      </c>
    </row>
    <row r="10" spans="1:34" x14ac:dyDescent="0.25">
      <c r="A10">
        <v>82</v>
      </c>
      <c r="B10" t="s">
        <v>52</v>
      </c>
      <c r="C10" s="2">
        <v>112736.4</v>
      </c>
      <c r="D10" s="7">
        <v>93488.38</v>
      </c>
      <c r="E10" t="s">
        <v>47</v>
      </c>
      <c r="F10">
        <v>165</v>
      </c>
      <c r="G10" s="1">
        <v>5304210637.1794205</v>
      </c>
      <c r="H10" s="1">
        <v>5551466105.2889605</v>
      </c>
      <c r="I10" s="1">
        <v>5345721038.1737204</v>
      </c>
      <c r="J10" s="1">
        <v>4981306500.8808203</v>
      </c>
      <c r="K10" s="1">
        <v>4809817306.86063</v>
      </c>
      <c r="L10" s="1">
        <v>4809817306.86063</v>
      </c>
      <c r="M10" s="1">
        <v>4233143983.3724499</v>
      </c>
      <c r="N10" s="1">
        <v>4480399451.4819803</v>
      </c>
      <c r="O10" s="1">
        <v>4274654384.3667402</v>
      </c>
      <c r="P10" s="1">
        <v>3910239847.0738401</v>
      </c>
      <c r="Q10" s="1">
        <v>3738750653.0536499</v>
      </c>
      <c r="R10" s="1">
        <v>3738750653.0536499</v>
      </c>
      <c r="S10" s="10">
        <v>0</v>
      </c>
      <c r="T10" s="10" t="s">
        <v>470</v>
      </c>
      <c r="U10" s="10">
        <v>0</v>
      </c>
      <c r="V10" s="10" t="s">
        <v>470</v>
      </c>
      <c r="W10" s="10">
        <v>-6.0876944447725803E-2</v>
      </c>
      <c r="X10" s="10" t="s">
        <v>467</v>
      </c>
      <c r="Y10" s="10">
        <v>-9.3207710654133802E-2</v>
      </c>
      <c r="Z10" s="10" t="s">
        <v>467</v>
      </c>
      <c r="AA10" s="10">
        <v>0</v>
      </c>
      <c r="AB10" s="10" t="s">
        <v>470</v>
      </c>
      <c r="AC10" s="10">
        <v>0</v>
      </c>
      <c r="AD10" s="10" t="s">
        <v>470</v>
      </c>
      <c r="AE10" s="10">
        <v>-7.6279979506238896E-2</v>
      </c>
      <c r="AF10" s="10" t="s">
        <v>467</v>
      </c>
      <c r="AG10" s="10">
        <v>-0.116791049929024</v>
      </c>
      <c r="AH10" t="s">
        <v>468</v>
      </c>
    </row>
    <row r="11" spans="1:34" x14ac:dyDescent="0.25">
      <c r="A11">
        <v>87</v>
      </c>
      <c r="B11" t="s">
        <v>53</v>
      </c>
      <c r="C11" s="2">
        <v>62772</v>
      </c>
      <c r="D11" s="7">
        <v>68183.399999999994</v>
      </c>
      <c r="E11" t="s">
        <v>38</v>
      </c>
      <c r="F11">
        <v>238</v>
      </c>
      <c r="G11" s="1">
        <v>3620354000.43537</v>
      </c>
      <c r="H11" s="1">
        <v>5069422746.4485598</v>
      </c>
      <c r="I11" s="1">
        <v>4954863846.4485598</v>
      </c>
      <c r="J11" s="1">
        <v>4469030034.1927204</v>
      </c>
      <c r="K11" s="1">
        <v>4246122589.5052299</v>
      </c>
      <c r="L11" s="1">
        <v>4246122589.5052299</v>
      </c>
      <c r="M11" s="1">
        <v>2870677566.6065798</v>
      </c>
      <c r="N11" s="1">
        <v>4319746312.6197596</v>
      </c>
      <c r="O11" s="1">
        <v>4205187412.61976</v>
      </c>
      <c r="P11" s="1">
        <v>3719353600.3639202</v>
      </c>
      <c r="Q11" s="1">
        <v>3496446155.6764398</v>
      </c>
      <c r="R11" s="1">
        <v>3496446155.6764398</v>
      </c>
      <c r="S11" s="10">
        <v>0</v>
      </c>
      <c r="T11" s="10" t="s">
        <v>470</v>
      </c>
      <c r="U11" s="10">
        <v>0</v>
      </c>
      <c r="V11" s="10" t="s">
        <v>470</v>
      </c>
      <c r="W11" s="10">
        <v>0</v>
      </c>
      <c r="X11" s="10" t="s">
        <v>470</v>
      </c>
      <c r="Y11" s="10">
        <v>0</v>
      </c>
      <c r="Z11" s="10" t="s">
        <v>470</v>
      </c>
      <c r="AA11" s="10">
        <v>0</v>
      </c>
      <c r="AB11" s="10" t="s">
        <v>470</v>
      </c>
      <c r="AC11" s="10">
        <v>0</v>
      </c>
      <c r="AD11" s="10" t="s">
        <v>470</v>
      </c>
      <c r="AE11" s="10">
        <v>0</v>
      </c>
      <c r="AF11" s="10" t="s">
        <v>470</v>
      </c>
      <c r="AG11" s="10">
        <v>0</v>
      </c>
      <c r="AH11" t="s">
        <v>470</v>
      </c>
    </row>
    <row r="12" spans="1:34" x14ac:dyDescent="0.25">
      <c r="A12">
        <v>93</v>
      </c>
      <c r="B12" t="s">
        <v>54</v>
      </c>
      <c r="C12" s="2">
        <v>45030.6</v>
      </c>
      <c r="D12" s="7">
        <v>113796.47</v>
      </c>
      <c r="E12" t="s">
        <v>45</v>
      </c>
      <c r="F12">
        <v>238</v>
      </c>
      <c r="G12" s="1">
        <v>4559860071.7072897</v>
      </c>
      <c r="H12" s="1">
        <v>3817501825.5111799</v>
      </c>
      <c r="I12" s="1">
        <v>3735305330.5345502</v>
      </c>
      <c r="J12" s="1">
        <v>3400824617.6916599</v>
      </c>
      <c r="K12" s="1">
        <v>3243421929.2950001</v>
      </c>
      <c r="L12" s="1">
        <v>3243421929.2950001</v>
      </c>
      <c r="M12" s="1">
        <v>3496812289.9819999</v>
      </c>
      <c r="N12" s="1">
        <v>2754454043.7858901</v>
      </c>
      <c r="O12" s="1">
        <v>2672257548.8092599</v>
      </c>
      <c r="P12" s="1">
        <v>2337776835.9663601</v>
      </c>
      <c r="Q12" s="1">
        <v>2180374147.5697098</v>
      </c>
      <c r="R12" s="1">
        <v>2180374147.5697098</v>
      </c>
      <c r="S12" s="10">
        <v>-0.162802856781119</v>
      </c>
      <c r="T12" s="10" t="s">
        <v>468</v>
      </c>
      <c r="U12" s="10">
        <v>-0.18082895707455701</v>
      </c>
      <c r="V12" s="10" t="s">
        <v>468</v>
      </c>
      <c r="W12" s="10">
        <v>-0.25418224151375501</v>
      </c>
      <c r="X12" s="10" t="s">
        <v>469</v>
      </c>
      <c r="Y12" s="10">
        <v>-0.28870143419102501</v>
      </c>
      <c r="Z12" s="10" t="s">
        <v>469</v>
      </c>
      <c r="AA12" s="10">
        <v>-0.21229570953033</v>
      </c>
      <c r="AB12" s="10" t="s">
        <v>469</v>
      </c>
      <c r="AC12" s="10">
        <v>-0.235801831152049</v>
      </c>
      <c r="AD12" s="10" t="s">
        <v>469</v>
      </c>
      <c r="AE12" s="10">
        <v>-0.33145486743344699</v>
      </c>
      <c r="AF12" s="10" t="s">
        <v>472</v>
      </c>
      <c r="AG12" s="10">
        <v>-0.37646806097763502</v>
      </c>
      <c r="AH12" t="s">
        <v>472</v>
      </c>
    </row>
    <row r="13" spans="1:34" x14ac:dyDescent="0.25">
      <c r="A13">
        <v>94</v>
      </c>
      <c r="B13" t="s">
        <v>55</v>
      </c>
      <c r="C13" s="2">
        <v>19885.400000000001</v>
      </c>
      <c r="D13" s="7">
        <v>45889.34</v>
      </c>
      <c r="E13" t="s">
        <v>56</v>
      </c>
      <c r="F13">
        <v>113</v>
      </c>
      <c r="G13" s="1">
        <v>641522189.51686394</v>
      </c>
      <c r="H13" s="1">
        <v>854858408.80352104</v>
      </c>
      <c r="I13" s="1">
        <v>818566132.76054502</v>
      </c>
      <c r="J13" s="1">
        <v>771047097.67479801</v>
      </c>
      <c r="K13" s="1">
        <v>748685198.81091702</v>
      </c>
      <c r="L13" s="1">
        <v>748685198.81091702</v>
      </c>
      <c r="M13" s="1">
        <v>448457164.78598303</v>
      </c>
      <c r="N13" s="1">
        <v>661793384.07263994</v>
      </c>
      <c r="O13" s="1">
        <v>625501108.02966404</v>
      </c>
      <c r="P13" s="1">
        <v>577982072.94391704</v>
      </c>
      <c r="Q13" s="1">
        <v>555620174.08003604</v>
      </c>
      <c r="R13" s="1">
        <v>555620174.08003604</v>
      </c>
      <c r="S13" s="10">
        <v>0</v>
      </c>
      <c r="T13" s="10" t="s">
        <v>470</v>
      </c>
      <c r="U13" s="10">
        <v>0</v>
      </c>
      <c r="V13" s="10" t="s">
        <v>470</v>
      </c>
      <c r="W13" s="10">
        <v>0</v>
      </c>
      <c r="X13" s="10" t="s">
        <v>470</v>
      </c>
      <c r="Y13" s="10">
        <v>0</v>
      </c>
      <c r="Z13" s="10" t="s">
        <v>470</v>
      </c>
      <c r="AA13" s="10">
        <v>0</v>
      </c>
      <c r="AB13" s="10" t="s">
        <v>470</v>
      </c>
      <c r="AC13" s="10">
        <v>0</v>
      </c>
      <c r="AD13" s="10" t="s">
        <v>470</v>
      </c>
      <c r="AE13" s="10">
        <v>0</v>
      </c>
      <c r="AF13" s="10" t="s">
        <v>470</v>
      </c>
      <c r="AG13" s="10">
        <v>0</v>
      </c>
      <c r="AH13" t="s">
        <v>470</v>
      </c>
    </row>
    <row r="14" spans="1:34" x14ac:dyDescent="0.25">
      <c r="A14">
        <v>99</v>
      </c>
      <c r="B14" t="s">
        <v>57</v>
      </c>
      <c r="C14" s="2">
        <v>17641</v>
      </c>
      <c r="D14" s="7">
        <v>100527.1</v>
      </c>
      <c r="E14" t="s">
        <v>43</v>
      </c>
      <c r="F14">
        <v>153</v>
      </c>
      <c r="G14" s="1">
        <v>734781873.15905094</v>
      </c>
      <c r="H14" s="1">
        <v>899548177.166417</v>
      </c>
      <c r="I14" s="1">
        <v>867353352.166417</v>
      </c>
      <c r="J14" s="1">
        <v>788607114.07826602</v>
      </c>
      <c r="K14" s="1">
        <v>751550060.86031199</v>
      </c>
      <c r="L14" s="1">
        <v>751550060.86031199</v>
      </c>
      <c r="M14" s="1">
        <v>622008454.77799904</v>
      </c>
      <c r="N14" s="1">
        <v>786774758.78536499</v>
      </c>
      <c r="O14" s="1">
        <v>754579933.78536499</v>
      </c>
      <c r="P14" s="1">
        <v>675833695.69721401</v>
      </c>
      <c r="Q14" s="1">
        <v>638776642.47925997</v>
      </c>
      <c r="R14" s="1">
        <v>638776642.47925997</v>
      </c>
      <c r="S14" s="10">
        <v>0</v>
      </c>
      <c r="T14" s="10" t="s">
        <v>470</v>
      </c>
      <c r="U14" s="10">
        <v>0</v>
      </c>
      <c r="V14" s="10" t="s">
        <v>470</v>
      </c>
      <c r="W14" s="10">
        <v>0</v>
      </c>
      <c r="X14" s="10" t="s">
        <v>470</v>
      </c>
      <c r="Y14" s="10">
        <v>0</v>
      </c>
      <c r="Z14" s="10" t="s">
        <v>470</v>
      </c>
      <c r="AA14" s="10">
        <v>0</v>
      </c>
      <c r="AB14" s="10" t="s">
        <v>470</v>
      </c>
      <c r="AC14" s="10">
        <v>0</v>
      </c>
      <c r="AD14" s="10" t="s">
        <v>470</v>
      </c>
      <c r="AE14" s="10">
        <v>0</v>
      </c>
      <c r="AF14" s="10" t="s">
        <v>470</v>
      </c>
      <c r="AG14" s="10">
        <v>0</v>
      </c>
      <c r="AH14" t="s">
        <v>470</v>
      </c>
    </row>
    <row r="15" spans="1:34" x14ac:dyDescent="0.25">
      <c r="A15">
        <v>102</v>
      </c>
      <c r="B15" t="s">
        <v>58</v>
      </c>
      <c r="C15" s="2">
        <v>21799.8</v>
      </c>
      <c r="D15" s="7">
        <v>36225.769999999997</v>
      </c>
      <c r="E15" t="s">
        <v>59</v>
      </c>
      <c r="F15">
        <v>127</v>
      </c>
      <c r="G15" s="1">
        <v>869097727.72900903</v>
      </c>
      <c r="H15" s="1">
        <v>764690375.69339597</v>
      </c>
      <c r="I15" s="1">
        <v>724881976.78537905</v>
      </c>
      <c r="J15" s="1">
        <v>674007247.62810099</v>
      </c>
      <c r="K15" s="1">
        <v>650066198.61291099</v>
      </c>
      <c r="L15" s="1">
        <v>650066198.61291099</v>
      </c>
      <c r="M15" s="1">
        <v>770630259.98203599</v>
      </c>
      <c r="N15" s="1">
        <v>666222907.94642401</v>
      </c>
      <c r="O15" s="1">
        <v>626414509.03840601</v>
      </c>
      <c r="P15" s="1">
        <v>575539779.88112795</v>
      </c>
      <c r="Q15" s="1">
        <v>551598730.86593902</v>
      </c>
      <c r="R15" s="1">
        <v>551598730.86593902</v>
      </c>
      <c r="S15" s="10">
        <v>-0.12013303993836601</v>
      </c>
      <c r="T15" s="10" t="s">
        <v>468</v>
      </c>
      <c r="U15" s="10">
        <v>-0.16593732366608699</v>
      </c>
      <c r="V15" s="10" t="s">
        <v>468</v>
      </c>
      <c r="W15" s="10">
        <v>-0.22447473267556201</v>
      </c>
      <c r="X15" s="10" t="s">
        <v>469</v>
      </c>
      <c r="Y15" s="10">
        <v>-0.25202174868001997</v>
      </c>
      <c r="Z15" s="10" t="s">
        <v>469</v>
      </c>
      <c r="AA15" s="10">
        <v>-0.135483068155208</v>
      </c>
      <c r="AB15" s="10" t="s">
        <v>468</v>
      </c>
      <c r="AC15" s="10">
        <v>-0.18714000530811101</v>
      </c>
      <c r="AD15" s="10" t="s">
        <v>468</v>
      </c>
      <c r="AE15" s="10">
        <v>-0.25315704590351101</v>
      </c>
      <c r="AF15" s="10" t="s">
        <v>469</v>
      </c>
      <c r="AG15" s="10">
        <v>-0.28422388853664099</v>
      </c>
      <c r="AH15" t="s">
        <v>469</v>
      </c>
    </row>
    <row r="16" spans="1:34" x14ac:dyDescent="0.25">
      <c r="A16">
        <v>107</v>
      </c>
      <c r="B16" t="s">
        <v>60</v>
      </c>
      <c r="C16" s="2">
        <v>32937.4</v>
      </c>
      <c r="D16" s="7">
        <v>98922.37</v>
      </c>
      <c r="E16" t="s">
        <v>43</v>
      </c>
      <c r="F16">
        <v>158</v>
      </c>
      <c r="G16" s="1">
        <v>1735995586.7267799</v>
      </c>
      <c r="H16" s="1">
        <v>1888059015.98862</v>
      </c>
      <c r="I16" s="1">
        <v>1827635330.8836901</v>
      </c>
      <c r="J16" s="1">
        <v>1643580606.6568699</v>
      </c>
      <c r="K16" s="1">
        <v>1556252038.5451801</v>
      </c>
      <c r="L16" s="1">
        <v>1556252038.5451801</v>
      </c>
      <c r="M16" s="1">
        <v>1583860840.7985699</v>
      </c>
      <c r="N16" s="1">
        <v>1735924270.06041</v>
      </c>
      <c r="O16" s="1">
        <v>1675500584.9554801</v>
      </c>
      <c r="P16" s="1">
        <v>1491445860.7286601</v>
      </c>
      <c r="Q16" s="1">
        <v>1404117292.6169701</v>
      </c>
      <c r="R16" s="1">
        <v>1404117292.6169701</v>
      </c>
      <c r="S16" s="10">
        <v>0</v>
      </c>
      <c r="T16" s="10" t="s">
        <v>470</v>
      </c>
      <c r="U16" s="10">
        <v>0</v>
      </c>
      <c r="V16" s="10" t="s">
        <v>470</v>
      </c>
      <c r="W16" s="10">
        <v>-5.3234570857498199E-2</v>
      </c>
      <c r="X16" s="10" t="s">
        <v>467</v>
      </c>
      <c r="Y16" s="10">
        <v>-0.10353917346098</v>
      </c>
      <c r="Z16" s="10" t="s">
        <v>468</v>
      </c>
      <c r="AA16" s="10">
        <v>0</v>
      </c>
      <c r="AB16" s="10" t="s">
        <v>470</v>
      </c>
      <c r="AC16" s="10">
        <v>0</v>
      </c>
      <c r="AD16" s="10" t="s">
        <v>470</v>
      </c>
      <c r="AE16" s="10">
        <v>-5.8347916489504E-2</v>
      </c>
      <c r="AF16" s="10" t="s">
        <v>467</v>
      </c>
      <c r="AG16" s="10">
        <v>-0.113484432187221</v>
      </c>
      <c r="AH16" t="s">
        <v>468</v>
      </c>
    </row>
    <row r="17" spans="1:34" x14ac:dyDescent="0.25">
      <c r="A17">
        <v>110</v>
      </c>
      <c r="B17" t="s">
        <v>61</v>
      </c>
      <c r="C17" s="2">
        <v>29813.8</v>
      </c>
      <c r="D17" s="7">
        <v>60577.64</v>
      </c>
      <c r="E17" t="s">
        <v>47</v>
      </c>
      <c r="F17">
        <v>254</v>
      </c>
      <c r="G17" s="1">
        <v>2927413255.3127699</v>
      </c>
      <c r="H17" s="1">
        <v>1656470257.2109499</v>
      </c>
      <c r="I17" s="1">
        <v>1602029100.6893101</v>
      </c>
      <c r="J17" s="1">
        <v>1455243792.3263099</v>
      </c>
      <c r="K17" s="1">
        <v>1386026667.0262599</v>
      </c>
      <c r="L17" s="1">
        <v>1386026667.0262599</v>
      </c>
      <c r="M17" s="1">
        <v>2671655434.5853801</v>
      </c>
      <c r="N17" s="1">
        <v>1400712436.4835701</v>
      </c>
      <c r="O17" s="1">
        <v>1346271279.96192</v>
      </c>
      <c r="P17" s="1">
        <v>1199485971.5989299</v>
      </c>
      <c r="Q17" s="1">
        <v>1130268846.2988801</v>
      </c>
      <c r="R17" s="1">
        <v>1130268846.2988801</v>
      </c>
      <c r="S17" s="10">
        <v>-0.43415223176818701</v>
      </c>
      <c r="T17" s="10" t="s">
        <v>472</v>
      </c>
      <c r="U17" s="10">
        <v>-0.45274924960393098</v>
      </c>
      <c r="V17" s="10" t="s">
        <v>472</v>
      </c>
      <c r="W17" s="10">
        <v>-0.50289089192129299</v>
      </c>
      <c r="X17" s="10" t="s">
        <v>472</v>
      </c>
      <c r="Y17" s="10">
        <v>-0.52653535864440704</v>
      </c>
      <c r="Z17" s="10" t="s">
        <v>472</v>
      </c>
      <c r="AA17" s="10">
        <v>-0.47571366488697298</v>
      </c>
      <c r="AB17" s="10" t="s">
        <v>472</v>
      </c>
      <c r="AC17" s="10">
        <v>-0.49609097695232701</v>
      </c>
      <c r="AD17" s="10" t="s">
        <v>472</v>
      </c>
      <c r="AE17" s="10">
        <v>-0.55103268330518096</v>
      </c>
      <c r="AF17" s="10" t="s">
        <v>472</v>
      </c>
      <c r="AG17" s="10">
        <v>-0.57694063700460196</v>
      </c>
      <c r="AH17" t="s">
        <v>472</v>
      </c>
    </row>
    <row r="18" spans="1:34" x14ac:dyDescent="0.25">
      <c r="A18">
        <v>117</v>
      </c>
      <c r="B18" t="s">
        <v>62</v>
      </c>
      <c r="C18" s="2">
        <v>106400</v>
      </c>
      <c r="D18" s="7">
        <v>82380.86</v>
      </c>
      <c r="E18" t="s">
        <v>45</v>
      </c>
      <c r="F18">
        <v>168</v>
      </c>
      <c r="G18" s="1">
        <v>5935584893.4604502</v>
      </c>
      <c r="H18" s="1">
        <v>5456746943.1894102</v>
      </c>
      <c r="I18" s="1">
        <v>5262566943.1894102</v>
      </c>
      <c r="J18" s="1">
        <v>5031303493.9260597</v>
      </c>
      <c r="K18" s="1">
        <v>4922473635.4491796</v>
      </c>
      <c r="L18" s="1">
        <v>4922473635.4491796</v>
      </c>
      <c r="M18" s="1">
        <v>3885482602.6343999</v>
      </c>
      <c r="N18" s="1">
        <v>3406644652.3633499</v>
      </c>
      <c r="O18" s="1">
        <v>3212464652.3633499</v>
      </c>
      <c r="P18" s="1">
        <v>2981201203.0999999</v>
      </c>
      <c r="Q18" s="1">
        <v>2872371344.6231298</v>
      </c>
      <c r="R18" s="1">
        <v>2872371344.6231298</v>
      </c>
      <c r="S18" s="10">
        <v>-8.0672412047985698E-2</v>
      </c>
      <c r="T18" s="10" t="s">
        <v>467</v>
      </c>
      <c r="U18" s="10">
        <v>-0.113386963938893</v>
      </c>
      <c r="V18" s="10" t="s">
        <v>468</v>
      </c>
      <c r="W18" s="10">
        <v>-0.15234916453316699</v>
      </c>
      <c r="X18" s="10" t="s">
        <v>468</v>
      </c>
      <c r="Y18" s="10">
        <v>-0.170684317754002</v>
      </c>
      <c r="Z18" s="10" t="s">
        <v>468</v>
      </c>
      <c r="AA18" s="10">
        <v>-0.123237702813643</v>
      </c>
      <c r="AB18" s="10" t="s">
        <v>468</v>
      </c>
      <c r="AC18" s="10">
        <v>-0.173213476702926</v>
      </c>
      <c r="AD18" s="10" t="s">
        <v>468</v>
      </c>
      <c r="AE18" s="10">
        <v>-0.23273335438981901</v>
      </c>
      <c r="AF18" s="10" t="s">
        <v>469</v>
      </c>
      <c r="AG18" s="10">
        <v>-0.26074270859541598</v>
      </c>
      <c r="AH18" t="s">
        <v>469</v>
      </c>
    </row>
    <row r="19" spans="1:34" x14ac:dyDescent="0.25">
      <c r="A19">
        <v>123</v>
      </c>
      <c r="B19" t="s">
        <v>63</v>
      </c>
      <c r="C19" s="2">
        <v>149555.20000000001</v>
      </c>
      <c r="D19" s="7">
        <v>105465.99</v>
      </c>
      <c r="E19" t="s">
        <v>59</v>
      </c>
      <c r="F19">
        <v>253</v>
      </c>
      <c r="G19" s="1">
        <v>14179738956.074499</v>
      </c>
      <c r="H19" s="1">
        <v>11913733482.6194</v>
      </c>
      <c r="I19" s="1">
        <v>11640727851.229</v>
      </c>
      <c r="J19" s="1">
        <v>10609173116.641399</v>
      </c>
      <c r="K19" s="1">
        <v>10123735594.482599</v>
      </c>
      <c r="L19" s="1">
        <v>10123735594.482599</v>
      </c>
      <c r="M19" s="1">
        <v>10306993706.946199</v>
      </c>
      <c r="N19" s="1">
        <v>8040988233.4911203</v>
      </c>
      <c r="O19" s="1">
        <v>7767982602.1006403</v>
      </c>
      <c r="P19" s="1">
        <v>6736427867.5131197</v>
      </c>
      <c r="Q19" s="1">
        <v>6250990345.35429</v>
      </c>
      <c r="R19" s="1">
        <v>6250990345.35429</v>
      </c>
      <c r="S19" s="10">
        <v>-0.159805866699988</v>
      </c>
      <c r="T19" s="10" t="s">
        <v>468</v>
      </c>
      <c r="U19" s="10">
        <v>-0.17905908653966099</v>
      </c>
      <c r="V19" s="10" t="s">
        <v>468</v>
      </c>
      <c r="W19" s="10">
        <v>-0.25180758619702598</v>
      </c>
      <c r="X19" s="10" t="s">
        <v>469</v>
      </c>
      <c r="Y19" s="10">
        <v>-0.28604217427107997</v>
      </c>
      <c r="Z19" s="10" t="s">
        <v>469</v>
      </c>
      <c r="AA19" s="10">
        <v>-0.21985125225485899</v>
      </c>
      <c r="AB19" s="10" t="s">
        <v>469</v>
      </c>
      <c r="AC19" s="10">
        <v>-0.246338668387315</v>
      </c>
      <c r="AD19" s="10" t="s">
        <v>469</v>
      </c>
      <c r="AE19" s="10">
        <v>-0.34642165707608402</v>
      </c>
      <c r="AF19" s="10" t="s">
        <v>472</v>
      </c>
      <c r="AG19" s="10">
        <v>-0.39351953410609403</v>
      </c>
      <c r="AH19" t="s">
        <v>472</v>
      </c>
    </row>
    <row r="20" spans="1:34" x14ac:dyDescent="0.25">
      <c r="A20">
        <v>124</v>
      </c>
      <c r="B20" t="s">
        <v>64</v>
      </c>
      <c r="C20" s="2">
        <v>16756</v>
      </c>
      <c r="D20" s="7">
        <v>57066.76</v>
      </c>
      <c r="E20" t="s">
        <v>59</v>
      </c>
      <c r="F20">
        <v>206</v>
      </c>
      <c r="G20" s="1">
        <v>702266095.17841101</v>
      </c>
      <c r="H20" s="1">
        <v>882506594.38577497</v>
      </c>
      <c r="I20" s="1">
        <v>851926894.38577497</v>
      </c>
      <c r="J20" s="1">
        <v>771020003.422526</v>
      </c>
      <c r="K20" s="1">
        <v>732946172.38099694</v>
      </c>
      <c r="L20" s="1">
        <v>732946172.38099694</v>
      </c>
      <c r="M20" s="1">
        <v>557586632.58457696</v>
      </c>
      <c r="N20" s="1">
        <v>737827131.79193997</v>
      </c>
      <c r="O20" s="1">
        <v>707247431.79193997</v>
      </c>
      <c r="P20" s="1">
        <v>626340540.82869101</v>
      </c>
      <c r="Q20" s="1">
        <v>588266709.78716302</v>
      </c>
      <c r="R20" s="1">
        <v>588266709.78716302</v>
      </c>
      <c r="S20" s="10">
        <v>0</v>
      </c>
      <c r="T20" s="10" t="s">
        <v>470</v>
      </c>
      <c r="U20" s="10">
        <v>0</v>
      </c>
      <c r="V20" s="10" t="s">
        <v>470</v>
      </c>
      <c r="W20" s="10">
        <v>0</v>
      </c>
      <c r="X20" s="10" t="s">
        <v>470</v>
      </c>
      <c r="Y20" s="10">
        <v>0</v>
      </c>
      <c r="Z20" s="10" t="s">
        <v>470</v>
      </c>
      <c r="AA20" s="10">
        <v>0</v>
      </c>
      <c r="AB20" s="10" t="s">
        <v>470</v>
      </c>
      <c r="AC20" s="10">
        <v>0</v>
      </c>
      <c r="AD20" s="10" t="s">
        <v>470</v>
      </c>
      <c r="AE20" s="10">
        <v>0</v>
      </c>
      <c r="AF20" s="10" t="s">
        <v>470</v>
      </c>
      <c r="AG20" s="10">
        <v>0</v>
      </c>
      <c r="AH20" t="s">
        <v>470</v>
      </c>
    </row>
    <row r="21" spans="1:34" x14ac:dyDescent="0.25">
      <c r="A21">
        <v>129</v>
      </c>
      <c r="B21" t="s">
        <v>65</v>
      </c>
      <c r="C21" s="2">
        <v>30925</v>
      </c>
      <c r="D21" s="7">
        <v>58227.89</v>
      </c>
      <c r="E21" t="s">
        <v>66</v>
      </c>
      <c r="F21">
        <v>252</v>
      </c>
      <c r="G21" s="1">
        <v>2600220287.0443201</v>
      </c>
      <c r="H21" s="1">
        <v>2621449572.0260901</v>
      </c>
      <c r="I21" s="1">
        <v>2556540295.50986</v>
      </c>
      <c r="J21" s="1">
        <v>2406596110.3382401</v>
      </c>
      <c r="K21" s="1">
        <v>2336034140.8457098</v>
      </c>
      <c r="L21" s="1">
        <v>2336034140.8457098</v>
      </c>
      <c r="M21" s="1">
        <v>1835128432.4585299</v>
      </c>
      <c r="N21" s="1">
        <v>1856357717.44029</v>
      </c>
      <c r="O21" s="1">
        <v>1791448440.9240699</v>
      </c>
      <c r="P21" s="1">
        <v>1641504255.75245</v>
      </c>
      <c r="Q21" s="1">
        <v>1570942286.2599199</v>
      </c>
      <c r="R21" s="1">
        <v>1570942286.2599199</v>
      </c>
      <c r="S21" s="10">
        <v>0</v>
      </c>
      <c r="T21" s="10" t="s">
        <v>470</v>
      </c>
      <c r="U21" s="10">
        <v>-1.6798573471677701E-2</v>
      </c>
      <c r="V21" s="10" t="s">
        <v>471</v>
      </c>
      <c r="W21" s="10">
        <v>-7.4464528128952101E-2</v>
      </c>
      <c r="X21" s="10" t="s">
        <v>467</v>
      </c>
      <c r="Y21" s="10">
        <v>-0.101601447967669</v>
      </c>
      <c r="Z21" s="10" t="s">
        <v>468</v>
      </c>
      <c r="AA21" s="10">
        <v>0</v>
      </c>
      <c r="AB21" s="10" t="s">
        <v>470</v>
      </c>
      <c r="AC21" s="10">
        <v>-2.3802144177964599E-2</v>
      </c>
      <c r="AD21" s="10" t="s">
        <v>471</v>
      </c>
      <c r="AE21" s="10">
        <v>-0.105509877827288</v>
      </c>
      <c r="AF21" s="10" t="s">
        <v>468</v>
      </c>
      <c r="AG21" s="10">
        <v>-0.14396057601520501</v>
      </c>
      <c r="AH21" t="s">
        <v>468</v>
      </c>
    </row>
    <row r="22" spans="1:34" x14ac:dyDescent="0.25">
      <c r="A22">
        <v>159</v>
      </c>
      <c r="B22" t="s">
        <v>67</v>
      </c>
      <c r="C22" s="2">
        <v>57914.400000000001</v>
      </c>
      <c r="D22" s="7">
        <v>95995.66</v>
      </c>
      <c r="E22" t="s">
        <v>45</v>
      </c>
      <c r="F22">
        <v>242</v>
      </c>
      <c r="G22" s="1">
        <v>4434590024.65942</v>
      </c>
      <c r="H22" s="1">
        <v>3924617657.71209</v>
      </c>
      <c r="I22" s="1">
        <v>3818756285.2618899</v>
      </c>
      <c r="J22" s="1">
        <v>3507522663.73173</v>
      </c>
      <c r="K22" s="1">
        <v>3361059783.0116501</v>
      </c>
      <c r="L22" s="1">
        <v>3361059783.0116501</v>
      </c>
      <c r="M22" s="1">
        <v>3789256304.1427302</v>
      </c>
      <c r="N22" s="1">
        <v>3279283937.1954098</v>
      </c>
      <c r="O22" s="1">
        <v>3173422564.7452002</v>
      </c>
      <c r="P22" s="1">
        <v>2862188943.2150402</v>
      </c>
      <c r="Q22" s="1">
        <v>2715726062.4949598</v>
      </c>
      <c r="R22" s="1">
        <v>2715726062.4949598</v>
      </c>
      <c r="S22" s="10">
        <v>-0.114998762932203</v>
      </c>
      <c r="T22" s="10" t="s">
        <v>468</v>
      </c>
      <c r="U22" s="10">
        <v>-0.13887050121275199</v>
      </c>
      <c r="V22" s="10" t="s">
        <v>468</v>
      </c>
      <c r="W22" s="10">
        <v>-0.209053679319293</v>
      </c>
      <c r="X22" s="10" t="s">
        <v>469</v>
      </c>
      <c r="Y22" s="10">
        <v>-0.242081057251784</v>
      </c>
      <c r="Z22" s="10" t="s">
        <v>469</v>
      </c>
      <c r="AA22" s="10">
        <v>-0.134583761565502</v>
      </c>
      <c r="AB22" s="10" t="s">
        <v>468</v>
      </c>
      <c r="AC22" s="10">
        <v>-0.16252100411477599</v>
      </c>
      <c r="AD22" s="10" t="s">
        <v>468</v>
      </c>
      <c r="AE22" s="10">
        <v>-0.244656810338783</v>
      </c>
      <c r="AF22" s="10" t="s">
        <v>469</v>
      </c>
      <c r="AG22" s="10">
        <v>-0.28330895444419901</v>
      </c>
      <c r="AH22" t="s">
        <v>469</v>
      </c>
    </row>
    <row r="23" spans="1:34" x14ac:dyDescent="0.25">
      <c r="A23">
        <v>167</v>
      </c>
      <c r="B23" t="s">
        <v>68</v>
      </c>
      <c r="C23" s="2">
        <v>19065</v>
      </c>
      <c r="D23" s="7">
        <v>77762.240000000005</v>
      </c>
      <c r="E23" t="s">
        <v>51</v>
      </c>
      <c r="F23">
        <v>758</v>
      </c>
      <c r="G23" s="1">
        <v>2470913965.7272301</v>
      </c>
      <c r="H23" s="1">
        <v>3624317366.2789001</v>
      </c>
      <c r="I23" s="1">
        <v>3589519959.2930698</v>
      </c>
      <c r="J23" s="1">
        <v>3182488972.91817</v>
      </c>
      <c r="K23" s="1">
        <v>2990944979.3299799</v>
      </c>
      <c r="L23" s="1">
        <v>2990944979.3299799</v>
      </c>
      <c r="M23" s="1">
        <v>1973053004.1426001</v>
      </c>
      <c r="N23" s="1">
        <v>3126456404.6942701</v>
      </c>
      <c r="O23" s="1">
        <v>3091658997.7084298</v>
      </c>
      <c r="P23" s="1">
        <v>2684628011.33354</v>
      </c>
      <c r="Q23" s="1">
        <v>2493084017.7453499</v>
      </c>
      <c r="R23" s="1">
        <v>2493084017.7453499</v>
      </c>
      <c r="S23" s="10">
        <v>0</v>
      </c>
      <c r="T23" s="10" t="s">
        <v>470</v>
      </c>
      <c r="U23" s="10">
        <v>0</v>
      </c>
      <c r="V23" s="10" t="s">
        <v>470</v>
      </c>
      <c r="W23" s="10">
        <v>0</v>
      </c>
      <c r="X23" s="10" t="s">
        <v>470</v>
      </c>
      <c r="Y23" s="10">
        <v>0</v>
      </c>
      <c r="Z23" s="10" t="s">
        <v>470</v>
      </c>
      <c r="AA23" s="10">
        <v>0</v>
      </c>
      <c r="AB23" s="10" t="s">
        <v>470</v>
      </c>
      <c r="AC23" s="10">
        <v>0</v>
      </c>
      <c r="AD23" s="10" t="s">
        <v>470</v>
      </c>
      <c r="AE23" s="10">
        <v>0</v>
      </c>
      <c r="AF23" s="10" t="s">
        <v>470</v>
      </c>
      <c r="AG23" s="10">
        <v>0</v>
      </c>
      <c r="AH23" t="s">
        <v>470</v>
      </c>
    </row>
    <row r="24" spans="1:34" x14ac:dyDescent="0.25">
      <c r="A24">
        <v>170</v>
      </c>
      <c r="B24" t="s">
        <v>69</v>
      </c>
      <c r="C24" s="2">
        <v>46300</v>
      </c>
      <c r="D24" s="7">
        <v>59184.71</v>
      </c>
      <c r="E24" t="s">
        <v>45</v>
      </c>
      <c r="F24">
        <v>107</v>
      </c>
      <c r="G24" s="1">
        <v>1601631669.0360301</v>
      </c>
      <c r="H24" s="1">
        <v>1599069649.06481</v>
      </c>
      <c r="I24" s="1">
        <v>1501897524.06481</v>
      </c>
      <c r="J24" s="1">
        <v>1433760648.29791</v>
      </c>
      <c r="K24" s="1">
        <v>1401696236.1723101</v>
      </c>
      <c r="L24" s="1">
        <v>1401696236.1723101</v>
      </c>
      <c r="M24" s="1">
        <v>1285461672.5653</v>
      </c>
      <c r="N24" s="1">
        <v>1282899652.59408</v>
      </c>
      <c r="O24" s="1">
        <v>1185727527.59408</v>
      </c>
      <c r="P24" s="1">
        <v>1117590651.8271799</v>
      </c>
      <c r="Q24" s="1">
        <v>1085526239.70158</v>
      </c>
      <c r="R24" s="1">
        <v>1085526239.70158</v>
      </c>
      <c r="S24" s="10">
        <v>-1.5996311890885001E-3</v>
      </c>
      <c r="T24" s="10" t="s">
        <v>471</v>
      </c>
      <c r="U24" s="10">
        <v>-6.2270337743289099E-2</v>
      </c>
      <c r="V24" s="10" t="s">
        <v>467</v>
      </c>
      <c r="W24" s="10">
        <v>-0.104812500891142</v>
      </c>
      <c r="X24" s="10" t="s">
        <v>468</v>
      </c>
      <c r="Y24" s="10">
        <v>-0.124832342372485</v>
      </c>
      <c r="Z24" s="10" t="s">
        <v>468</v>
      </c>
      <c r="AA24" s="10">
        <v>-1.9930737927865302E-3</v>
      </c>
      <c r="AB24" s="10" t="s">
        <v>471</v>
      </c>
      <c r="AC24" s="10">
        <v>-7.7586245548798893E-2</v>
      </c>
      <c r="AD24" s="10" t="s">
        <v>467</v>
      </c>
      <c r="AE24" s="10">
        <v>-0.13059200777500601</v>
      </c>
      <c r="AF24" s="10" t="s">
        <v>468</v>
      </c>
      <c r="AG24" s="10">
        <v>-0.155535895881457</v>
      </c>
      <c r="AH24" t="s">
        <v>468</v>
      </c>
    </row>
    <row r="25" spans="1:34" x14ac:dyDescent="0.25">
      <c r="A25">
        <v>178</v>
      </c>
      <c r="B25" t="s">
        <v>70</v>
      </c>
      <c r="C25" s="2">
        <v>28123.599999999999</v>
      </c>
      <c r="D25" s="7">
        <v>113694.11</v>
      </c>
      <c r="E25" t="s">
        <v>41</v>
      </c>
      <c r="F25">
        <v>180</v>
      </c>
      <c r="G25" s="1">
        <v>1282525982.23241</v>
      </c>
      <c r="H25" s="1">
        <v>1532839017.9955699</v>
      </c>
      <c r="I25" s="1">
        <v>1481512592.4163401</v>
      </c>
      <c r="J25" s="1">
        <v>1348458214.8898001</v>
      </c>
      <c r="K25" s="1">
        <v>1285844390.1714201</v>
      </c>
      <c r="L25" s="1">
        <v>1285844390.1714201</v>
      </c>
      <c r="M25" s="1">
        <v>1112805882.0629599</v>
      </c>
      <c r="N25" s="1">
        <v>1363118917.8261199</v>
      </c>
      <c r="O25" s="1">
        <v>1311792492.2468901</v>
      </c>
      <c r="P25" s="1">
        <v>1178738114.72035</v>
      </c>
      <c r="Q25" s="1">
        <v>1116124290.0019701</v>
      </c>
      <c r="R25" s="1">
        <v>1116124290.0019701</v>
      </c>
      <c r="S25" s="10">
        <v>0</v>
      </c>
      <c r="T25" s="10" t="s">
        <v>470</v>
      </c>
      <c r="U25" s="10">
        <v>0</v>
      </c>
      <c r="V25" s="10" t="s">
        <v>470</v>
      </c>
      <c r="W25" s="10">
        <v>0</v>
      </c>
      <c r="X25" s="10" t="s">
        <v>470</v>
      </c>
      <c r="Y25" s="10">
        <v>0</v>
      </c>
      <c r="Z25" s="10" t="s">
        <v>470</v>
      </c>
      <c r="AA25" s="10">
        <v>0</v>
      </c>
      <c r="AB25" s="10" t="s">
        <v>470</v>
      </c>
      <c r="AC25" s="10">
        <v>0</v>
      </c>
      <c r="AD25" s="10" t="s">
        <v>470</v>
      </c>
      <c r="AE25" s="10">
        <v>0</v>
      </c>
      <c r="AF25" s="10" t="s">
        <v>470</v>
      </c>
      <c r="AG25" s="10">
        <v>0</v>
      </c>
      <c r="AH25" t="s">
        <v>470</v>
      </c>
    </row>
    <row r="26" spans="1:34" x14ac:dyDescent="0.25">
      <c r="A26">
        <v>193</v>
      </c>
      <c r="B26" t="s">
        <v>71</v>
      </c>
      <c r="C26" s="2">
        <v>44580.2</v>
      </c>
      <c r="D26" s="7">
        <v>138186.37</v>
      </c>
      <c r="E26" t="s">
        <v>45</v>
      </c>
      <c r="F26">
        <v>233</v>
      </c>
      <c r="G26" s="1">
        <v>3159487695.5539799</v>
      </c>
      <c r="H26" s="1">
        <v>2740227635.3327999</v>
      </c>
      <c r="I26" s="1">
        <v>2658827522.6784201</v>
      </c>
      <c r="J26" s="1">
        <v>2430751721.8078499</v>
      </c>
      <c r="K26" s="1">
        <v>2323421933.1628799</v>
      </c>
      <c r="L26" s="1">
        <v>2323421933.1628799</v>
      </c>
      <c r="M26" s="1">
        <v>2417404668.2441802</v>
      </c>
      <c r="N26" s="1">
        <v>1998144608.023</v>
      </c>
      <c r="O26" s="1">
        <v>1916744495.3686199</v>
      </c>
      <c r="P26" s="1">
        <v>1688668694.49805</v>
      </c>
      <c r="Q26" s="1">
        <v>1581338905.85308</v>
      </c>
      <c r="R26" s="1">
        <v>1581338905.85308</v>
      </c>
      <c r="S26" s="10">
        <v>-0.13269874758846401</v>
      </c>
      <c r="T26" s="10" t="s">
        <v>468</v>
      </c>
      <c r="U26" s="10">
        <v>-0.158462453764288</v>
      </c>
      <c r="V26" s="10" t="s">
        <v>468</v>
      </c>
      <c r="W26" s="10">
        <v>-0.23065004328758701</v>
      </c>
      <c r="X26" s="10" t="s">
        <v>469</v>
      </c>
      <c r="Y26" s="10">
        <v>-0.264620673651493</v>
      </c>
      <c r="Z26" s="10" t="s">
        <v>469</v>
      </c>
      <c r="AA26" s="10">
        <v>-0.17343395821506899</v>
      </c>
      <c r="AB26" s="10" t="s">
        <v>468</v>
      </c>
      <c r="AC26" s="10">
        <v>-0.207106480537742</v>
      </c>
      <c r="AD26" s="10" t="s">
        <v>469</v>
      </c>
      <c r="AE26" s="10">
        <v>-0.30145386220149301</v>
      </c>
      <c r="AF26" s="10" t="s">
        <v>472</v>
      </c>
      <c r="AG26" s="10">
        <v>-0.345852630043258</v>
      </c>
      <c r="AH26" t="s">
        <v>472</v>
      </c>
    </row>
    <row r="27" spans="1:34" x14ac:dyDescent="0.25">
      <c r="A27">
        <v>197</v>
      </c>
      <c r="B27" t="s">
        <v>72</v>
      </c>
      <c r="C27" s="2">
        <v>12436.6</v>
      </c>
      <c r="D27" s="7">
        <v>53910.82</v>
      </c>
      <c r="E27" t="s">
        <v>45</v>
      </c>
      <c r="F27">
        <v>94</v>
      </c>
      <c r="G27" s="1">
        <v>374062433.42348099</v>
      </c>
      <c r="H27" s="1">
        <v>404580472.344935</v>
      </c>
      <c r="I27" s="1">
        <v>381881824.575046</v>
      </c>
      <c r="J27" s="1">
        <v>361770945.76813799</v>
      </c>
      <c r="K27" s="1">
        <v>352307002.80018097</v>
      </c>
      <c r="L27" s="1">
        <v>352307002.80018097</v>
      </c>
      <c r="M27" s="1">
        <v>312223560.423006</v>
      </c>
      <c r="N27" s="1">
        <v>342741599.34446001</v>
      </c>
      <c r="O27" s="1">
        <v>320042951.57457101</v>
      </c>
      <c r="P27" s="1">
        <v>299932072.767663</v>
      </c>
      <c r="Q27" s="1">
        <v>290468129.79970598</v>
      </c>
      <c r="R27" s="1">
        <v>290468129.79970598</v>
      </c>
      <c r="S27" s="10">
        <v>0</v>
      </c>
      <c r="T27" s="10" t="s">
        <v>470</v>
      </c>
      <c r="U27" s="10">
        <v>0</v>
      </c>
      <c r="V27" s="10" t="s">
        <v>470</v>
      </c>
      <c r="W27" s="10">
        <v>-3.28594548852435E-2</v>
      </c>
      <c r="X27" s="10" t="s">
        <v>471</v>
      </c>
      <c r="Y27" s="10">
        <v>-5.8159891716981001E-2</v>
      </c>
      <c r="Z27" s="10" t="s">
        <v>467</v>
      </c>
      <c r="AA27" s="10">
        <v>0</v>
      </c>
      <c r="AB27" s="10" t="s">
        <v>470</v>
      </c>
      <c r="AC27" s="10">
        <v>0</v>
      </c>
      <c r="AD27" s="10" t="s">
        <v>470</v>
      </c>
      <c r="AE27" s="10">
        <v>-3.9367585324728602E-2</v>
      </c>
      <c r="AF27" s="10" t="s">
        <v>471</v>
      </c>
      <c r="AG27" s="10">
        <v>-6.9679016515683506E-2</v>
      </c>
      <c r="AH27" t="s">
        <v>467</v>
      </c>
    </row>
    <row r="28" spans="1:34" x14ac:dyDescent="0.25">
      <c r="A28">
        <v>198</v>
      </c>
      <c r="B28" t="s">
        <v>73</v>
      </c>
      <c r="C28" s="2">
        <v>26897</v>
      </c>
      <c r="D28" s="7">
        <v>59673.2</v>
      </c>
      <c r="E28" t="s">
        <v>45</v>
      </c>
      <c r="F28">
        <v>142</v>
      </c>
      <c r="G28" s="1">
        <v>769305094.69612205</v>
      </c>
      <c r="H28" s="1">
        <v>942891996.46592402</v>
      </c>
      <c r="I28" s="1">
        <v>893804971.46592402</v>
      </c>
      <c r="J28" s="1">
        <v>842499208.30154002</v>
      </c>
      <c r="K28" s="1">
        <v>818355319.75359404</v>
      </c>
      <c r="L28" s="1">
        <v>818355319.75359404</v>
      </c>
      <c r="M28" s="1">
        <v>612370908.54140401</v>
      </c>
      <c r="N28" s="1">
        <v>785957810.31120598</v>
      </c>
      <c r="O28" s="1">
        <v>736870785.31120598</v>
      </c>
      <c r="P28" s="1">
        <v>685565022.14682198</v>
      </c>
      <c r="Q28" s="1">
        <v>661421133.598876</v>
      </c>
      <c r="R28" s="1">
        <v>661421133.598876</v>
      </c>
      <c r="S28" s="10">
        <v>0</v>
      </c>
      <c r="T28" s="10" t="s">
        <v>470</v>
      </c>
      <c r="U28" s="10">
        <v>0</v>
      </c>
      <c r="V28" s="10" t="s">
        <v>470</v>
      </c>
      <c r="W28" s="10">
        <v>0</v>
      </c>
      <c r="X28" s="10" t="s">
        <v>470</v>
      </c>
      <c r="Y28" s="10">
        <v>0</v>
      </c>
      <c r="Z28" s="10" t="s">
        <v>470</v>
      </c>
      <c r="AA28" s="10">
        <v>0</v>
      </c>
      <c r="AB28" s="10" t="s">
        <v>470</v>
      </c>
      <c r="AC28" s="10">
        <v>0</v>
      </c>
      <c r="AD28" s="10" t="s">
        <v>470</v>
      </c>
      <c r="AE28" s="10">
        <v>0</v>
      </c>
      <c r="AF28" s="10" t="s">
        <v>470</v>
      </c>
      <c r="AG28" s="10">
        <v>0</v>
      </c>
      <c r="AH28" t="s">
        <v>470</v>
      </c>
    </row>
    <row r="29" spans="1:34" x14ac:dyDescent="0.25">
      <c r="A29">
        <v>241</v>
      </c>
      <c r="B29" t="s">
        <v>74</v>
      </c>
      <c r="C29" s="2">
        <v>12736.2</v>
      </c>
      <c r="D29" s="7">
        <v>41180.269999999997</v>
      </c>
      <c r="E29" t="s">
        <v>66</v>
      </c>
      <c r="F29">
        <v>219</v>
      </c>
      <c r="G29" s="1">
        <v>882867532.35658896</v>
      </c>
      <c r="H29" s="1">
        <v>1522053627.55949</v>
      </c>
      <c r="I29" s="1">
        <v>1498599060.7142</v>
      </c>
      <c r="J29" s="1">
        <v>1401509437.30743</v>
      </c>
      <c r="K29" s="1">
        <v>1355820202.7630701</v>
      </c>
      <c r="L29" s="1">
        <v>1027310027.82376</v>
      </c>
      <c r="M29" s="1">
        <v>706313255.30377901</v>
      </c>
      <c r="N29" s="1">
        <v>1345499350.50668</v>
      </c>
      <c r="O29" s="1">
        <v>1322044783.6613901</v>
      </c>
      <c r="P29" s="1">
        <v>1224955160.2546201</v>
      </c>
      <c r="Q29" s="1">
        <v>1179265925.7102599</v>
      </c>
      <c r="R29" s="1">
        <v>850755750.77095199</v>
      </c>
      <c r="S29" s="10">
        <v>0</v>
      </c>
      <c r="T29" s="10" t="s">
        <v>470</v>
      </c>
      <c r="U29" s="10">
        <v>0</v>
      </c>
      <c r="V29" s="10" t="s">
        <v>470</v>
      </c>
      <c r="W29" s="10">
        <v>0</v>
      </c>
      <c r="X29" s="10" t="s">
        <v>470</v>
      </c>
      <c r="Y29" s="10">
        <v>0</v>
      </c>
      <c r="Z29" s="10" t="s">
        <v>470</v>
      </c>
      <c r="AA29" s="10">
        <v>0</v>
      </c>
      <c r="AB29" s="10" t="s">
        <v>470</v>
      </c>
      <c r="AC29" s="10">
        <v>0</v>
      </c>
      <c r="AD29" s="10" t="s">
        <v>470</v>
      </c>
      <c r="AE29" s="10">
        <v>0</v>
      </c>
      <c r="AF29" s="10" t="s">
        <v>470</v>
      </c>
      <c r="AG29" s="10">
        <v>0</v>
      </c>
      <c r="AH29" t="s">
        <v>470</v>
      </c>
    </row>
    <row r="30" spans="1:34" x14ac:dyDescent="0.25">
      <c r="A30">
        <v>262</v>
      </c>
      <c r="B30" t="s">
        <v>76</v>
      </c>
      <c r="C30" s="2">
        <v>26911.4</v>
      </c>
      <c r="D30" s="7">
        <v>56460.9</v>
      </c>
      <c r="E30" t="s">
        <v>66</v>
      </c>
      <c r="F30">
        <v>275</v>
      </c>
      <c r="G30" s="1">
        <v>1935748118.80246</v>
      </c>
      <c r="H30" s="1">
        <v>1640320321.60378</v>
      </c>
      <c r="I30" s="1">
        <v>1591188591.0276999</v>
      </c>
      <c r="J30" s="1">
        <v>1458455145.7284601</v>
      </c>
      <c r="K30" s="1">
        <v>1395992347.9405799</v>
      </c>
      <c r="L30" s="1">
        <v>1395992347.9405799</v>
      </c>
      <c r="M30" s="1">
        <v>1445495858.64976</v>
      </c>
      <c r="N30" s="1">
        <v>1150068061.4510801</v>
      </c>
      <c r="O30" s="1">
        <v>1100936330.875</v>
      </c>
      <c r="P30" s="1">
        <v>968202885.57576799</v>
      </c>
      <c r="Q30" s="1">
        <v>905740087.78788996</v>
      </c>
      <c r="R30" s="1">
        <v>905740087.78788996</v>
      </c>
      <c r="S30" s="10">
        <v>-0.15261685873751099</v>
      </c>
      <c r="T30" s="10" t="s">
        <v>468</v>
      </c>
      <c r="U30" s="10">
        <v>-0.17799812094763301</v>
      </c>
      <c r="V30" s="10" t="s">
        <v>468</v>
      </c>
      <c r="W30" s="10">
        <v>-0.24656770601397701</v>
      </c>
      <c r="X30" s="10" t="s">
        <v>469</v>
      </c>
      <c r="Y30" s="10">
        <v>-0.27883574604519801</v>
      </c>
      <c r="Z30" s="10" t="s">
        <v>469</v>
      </c>
      <c r="AA30" s="10">
        <v>-0.204378169214983</v>
      </c>
      <c r="AB30" s="10" t="s">
        <v>469</v>
      </c>
      <c r="AC30" s="10">
        <v>-0.23836770317460901</v>
      </c>
      <c r="AD30" s="10" t="s">
        <v>469</v>
      </c>
      <c r="AE30" s="10">
        <v>-0.330193248370724</v>
      </c>
      <c r="AF30" s="10" t="s">
        <v>472</v>
      </c>
      <c r="AG30" s="10">
        <v>-0.37340526963948401</v>
      </c>
      <c r="AH30" t="s">
        <v>472</v>
      </c>
    </row>
    <row r="31" spans="1:34" x14ac:dyDescent="0.25">
      <c r="A31">
        <v>263</v>
      </c>
      <c r="B31" t="s">
        <v>77</v>
      </c>
      <c r="C31" s="2">
        <v>44248.4</v>
      </c>
      <c r="D31" s="7">
        <v>133919.71</v>
      </c>
      <c r="E31" t="s">
        <v>45</v>
      </c>
      <c r="F31">
        <v>221</v>
      </c>
      <c r="G31" s="1">
        <v>3169776411.6122599</v>
      </c>
      <c r="H31" s="1">
        <v>3012157165.0268402</v>
      </c>
      <c r="I31" s="1">
        <v>2931351425.55581</v>
      </c>
      <c r="J31" s="1">
        <v>2794457155.72015</v>
      </c>
      <c r="K31" s="1">
        <v>2730036322.8563099</v>
      </c>
      <c r="L31" s="1">
        <v>2730036322.8563099</v>
      </c>
      <c r="M31" s="1">
        <v>2107662634.66067</v>
      </c>
      <c r="N31" s="1">
        <v>1950043388.0752399</v>
      </c>
      <c r="O31" s="1">
        <v>1869237648.6042099</v>
      </c>
      <c r="P31" s="1">
        <v>1732343378.7685599</v>
      </c>
      <c r="Q31" s="1">
        <v>1667922545.9047201</v>
      </c>
      <c r="R31" s="1">
        <v>1667922545.9047201</v>
      </c>
      <c r="S31" s="10">
        <v>-4.9725667087431001E-2</v>
      </c>
      <c r="T31" s="10" t="s">
        <v>471</v>
      </c>
      <c r="U31" s="10">
        <v>-7.5218234694094194E-2</v>
      </c>
      <c r="V31" s="10" t="s">
        <v>467</v>
      </c>
      <c r="W31" s="10">
        <v>-0.118405593062385</v>
      </c>
      <c r="X31" s="10" t="s">
        <v>468</v>
      </c>
      <c r="Y31" s="10">
        <v>-0.138729055823933</v>
      </c>
      <c r="Z31" s="10" t="s">
        <v>468</v>
      </c>
      <c r="AA31" s="10">
        <v>-7.4783907060533894E-2</v>
      </c>
      <c r="AB31" s="10" t="s">
        <v>467</v>
      </c>
      <c r="AC31" s="10">
        <v>-0.113122936344526</v>
      </c>
      <c r="AD31" s="10" t="s">
        <v>468</v>
      </c>
      <c r="AE31" s="10">
        <v>-0.17807368680355001</v>
      </c>
      <c r="AF31" s="10" t="s">
        <v>468</v>
      </c>
      <c r="AG31" s="10">
        <v>-0.20863874584309</v>
      </c>
      <c r="AH31" t="s">
        <v>469</v>
      </c>
    </row>
    <row r="32" spans="1:34" x14ac:dyDescent="0.25">
      <c r="A32">
        <v>264</v>
      </c>
      <c r="B32" t="s">
        <v>78</v>
      </c>
      <c r="C32" s="2">
        <v>63955.8</v>
      </c>
      <c r="D32" s="7">
        <v>121397.58</v>
      </c>
      <c r="E32" t="s">
        <v>47</v>
      </c>
      <c r="F32">
        <v>193</v>
      </c>
      <c r="G32" s="1">
        <v>3895473615.4773698</v>
      </c>
      <c r="H32" s="1">
        <v>3742147542.5301199</v>
      </c>
      <c r="I32" s="1">
        <v>3625362539.4166398</v>
      </c>
      <c r="J32" s="1">
        <v>3353956733.73527</v>
      </c>
      <c r="K32" s="1">
        <v>3226236354.5910902</v>
      </c>
      <c r="L32" s="1">
        <v>3226236354.5910902</v>
      </c>
      <c r="M32" s="1">
        <v>3571061419.9811802</v>
      </c>
      <c r="N32" s="1">
        <v>3417735347.0339298</v>
      </c>
      <c r="O32" s="1">
        <v>3300950343.9204502</v>
      </c>
      <c r="P32" s="1">
        <v>3029544538.23908</v>
      </c>
      <c r="Q32" s="1">
        <v>2901824159.0949001</v>
      </c>
      <c r="R32" s="1">
        <v>2901824159.0949001</v>
      </c>
      <c r="S32" s="10">
        <v>-3.9360059413073203E-2</v>
      </c>
      <c r="T32" s="10" t="s">
        <v>471</v>
      </c>
      <c r="U32" s="10">
        <v>-6.9339726750434205E-2</v>
      </c>
      <c r="V32" s="10" t="s">
        <v>467</v>
      </c>
      <c r="W32" s="10">
        <v>-0.13901182120463099</v>
      </c>
      <c r="X32" s="10" t="s">
        <v>468</v>
      </c>
      <c r="Y32" s="10">
        <v>-0.171798689183077</v>
      </c>
      <c r="Z32" s="10" t="s">
        <v>468</v>
      </c>
      <c r="AA32" s="10">
        <v>-4.2935714319933801E-2</v>
      </c>
      <c r="AB32" s="10" t="s">
        <v>471</v>
      </c>
      <c r="AC32" s="10">
        <v>-7.5638877155507003E-2</v>
      </c>
      <c r="AD32" s="10" t="s">
        <v>467</v>
      </c>
      <c r="AE32" s="10">
        <v>-0.151640315876996</v>
      </c>
      <c r="AF32" s="10" t="s">
        <v>468</v>
      </c>
      <c r="AG32" s="10">
        <v>-0.18740569880475499</v>
      </c>
      <c r="AH32" t="s">
        <v>468</v>
      </c>
    </row>
    <row r="33" spans="1:34" x14ac:dyDescent="0.25">
      <c r="A33">
        <v>283</v>
      </c>
      <c r="B33" t="s">
        <v>79</v>
      </c>
      <c r="C33" s="2">
        <v>83022.2</v>
      </c>
      <c r="D33" s="7">
        <v>85980.52</v>
      </c>
      <c r="E33" t="s">
        <v>45</v>
      </c>
      <c r="F33">
        <v>158</v>
      </c>
      <c r="G33" s="1">
        <v>4296731307.0969801</v>
      </c>
      <c r="H33" s="1">
        <v>4256027180.8182998</v>
      </c>
      <c r="I33" s="1">
        <v>4081765688.1230001</v>
      </c>
      <c r="J33" s="1">
        <v>3922681992.8471599</v>
      </c>
      <c r="K33" s="1">
        <v>3847819077.4232302</v>
      </c>
      <c r="L33" s="1">
        <v>3847819077.4232302</v>
      </c>
      <c r="M33" s="1">
        <v>3004631340.1676402</v>
      </c>
      <c r="N33" s="1">
        <v>2963927213.8889599</v>
      </c>
      <c r="O33" s="1">
        <v>2789665721.1936598</v>
      </c>
      <c r="P33" s="1">
        <v>2630582025.91781</v>
      </c>
      <c r="Q33" s="1">
        <v>2555719110.4938798</v>
      </c>
      <c r="R33" s="1">
        <v>2555719110.4938798</v>
      </c>
      <c r="S33" s="10">
        <v>-9.47327709588194E-3</v>
      </c>
      <c r="T33" s="10" t="s">
        <v>471</v>
      </c>
      <c r="U33" s="10">
        <v>-5.0030035301234101E-2</v>
      </c>
      <c r="V33" s="10" t="s">
        <v>467</v>
      </c>
      <c r="W33" s="10">
        <v>-8.7054387979067505E-2</v>
      </c>
      <c r="X33" s="10" t="s">
        <v>467</v>
      </c>
      <c r="Y33" s="10">
        <v>-0.104477612768636</v>
      </c>
      <c r="Z33" s="10" t="s">
        <v>468</v>
      </c>
      <c r="AA33" s="10">
        <v>-1.3547128306399399E-2</v>
      </c>
      <c r="AB33" s="10" t="s">
        <v>471</v>
      </c>
      <c r="AC33" s="10">
        <v>-7.1544756955768798E-2</v>
      </c>
      <c r="AD33" s="10" t="s">
        <v>467</v>
      </c>
      <c r="AE33" s="10">
        <v>-0.124490918153358</v>
      </c>
      <c r="AF33" s="10" t="s">
        <v>468</v>
      </c>
      <c r="AG33" s="10">
        <v>-0.14940675871692999</v>
      </c>
      <c r="AH33" t="s">
        <v>468</v>
      </c>
    </row>
    <row r="34" spans="1:34" x14ac:dyDescent="0.25">
      <c r="A34">
        <v>285</v>
      </c>
      <c r="B34" t="s">
        <v>80</v>
      </c>
      <c r="C34" s="2">
        <v>105971.2</v>
      </c>
      <c r="D34" s="7">
        <v>103829</v>
      </c>
      <c r="E34" t="s">
        <v>45</v>
      </c>
      <c r="F34">
        <v>157</v>
      </c>
      <c r="G34" s="1">
        <v>5221780963.4047203</v>
      </c>
      <c r="H34" s="1">
        <v>4510459159.2162304</v>
      </c>
      <c r="I34" s="1">
        <v>4317053824.5013304</v>
      </c>
      <c r="J34" s="1">
        <v>4048698936.6076002</v>
      </c>
      <c r="K34" s="1">
        <v>3922414283.4811401</v>
      </c>
      <c r="L34" s="1">
        <v>3922414283.4811401</v>
      </c>
      <c r="M34" s="1">
        <v>4011844575.2567301</v>
      </c>
      <c r="N34" s="1">
        <v>3300522771.0682502</v>
      </c>
      <c r="O34" s="1">
        <v>3107117436.3533502</v>
      </c>
      <c r="P34" s="1">
        <v>2838762548.45962</v>
      </c>
      <c r="Q34" s="1">
        <v>2712477895.3331599</v>
      </c>
      <c r="R34" s="1">
        <v>2712477895.3331599</v>
      </c>
      <c r="S34" s="10">
        <v>-0.13622206851906801</v>
      </c>
      <c r="T34" s="10" t="s">
        <v>468</v>
      </c>
      <c r="U34" s="10">
        <v>-0.173260262206303</v>
      </c>
      <c r="V34" s="10" t="s">
        <v>468</v>
      </c>
      <c r="W34" s="10">
        <v>-0.22465171078953799</v>
      </c>
      <c r="X34" s="10" t="s">
        <v>469</v>
      </c>
      <c r="Y34" s="10">
        <v>-0.24883592188753101</v>
      </c>
      <c r="Z34" s="10" t="s">
        <v>469</v>
      </c>
      <c r="AA34" s="10">
        <v>-0.17730542418706799</v>
      </c>
      <c r="AB34" s="10" t="s">
        <v>468</v>
      </c>
      <c r="AC34" s="10">
        <v>-0.22551400532396901</v>
      </c>
      <c r="AD34" s="10" t="s">
        <v>469</v>
      </c>
      <c r="AE34" s="10">
        <v>-0.29240465446546898</v>
      </c>
      <c r="AF34" s="10" t="s">
        <v>469</v>
      </c>
      <c r="AG34" s="10">
        <v>-0.32388260700264498</v>
      </c>
      <c r="AH34" t="s">
        <v>472</v>
      </c>
    </row>
    <row r="35" spans="1:34" x14ac:dyDescent="0.25">
      <c r="A35">
        <v>286</v>
      </c>
      <c r="B35" t="s">
        <v>81</v>
      </c>
      <c r="C35" s="2">
        <v>31108.799999999999</v>
      </c>
      <c r="D35" s="7">
        <v>156657.54999999999</v>
      </c>
      <c r="E35" t="s">
        <v>41</v>
      </c>
      <c r="F35">
        <v>135</v>
      </c>
      <c r="G35" s="1">
        <v>1224647859.92521</v>
      </c>
      <c r="H35" s="1">
        <v>1413205940.64711</v>
      </c>
      <c r="I35" s="1">
        <v>1356431929.8787701</v>
      </c>
      <c r="J35" s="1">
        <v>1272141901.1138599</v>
      </c>
      <c r="K35" s="1">
        <v>1232476005.2244899</v>
      </c>
      <c r="L35" s="1">
        <v>1232476005.2244899</v>
      </c>
      <c r="M35" s="1">
        <v>881013808.91279304</v>
      </c>
      <c r="N35" s="1">
        <v>1069571889.63469</v>
      </c>
      <c r="O35" s="1">
        <v>1012797878.8663501</v>
      </c>
      <c r="P35" s="1">
        <v>928507850.10144198</v>
      </c>
      <c r="Q35" s="1">
        <v>888841954.21207201</v>
      </c>
      <c r="R35" s="1">
        <v>888841954.21207094</v>
      </c>
      <c r="S35" s="10">
        <v>0</v>
      </c>
      <c r="T35" s="10" t="s">
        <v>470</v>
      </c>
      <c r="U35" s="10">
        <v>0</v>
      </c>
      <c r="V35" s="10" t="s">
        <v>470</v>
      </c>
      <c r="W35" s="10">
        <v>0</v>
      </c>
      <c r="X35" s="10" t="s">
        <v>470</v>
      </c>
      <c r="Y35" s="10">
        <v>0</v>
      </c>
      <c r="Z35" s="10" t="s">
        <v>470</v>
      </c>
      <c r="AA35" s="10">
        <v>0</v>
      </c>
      <c r="AB35" s="10" t="s">
        <v>470</v>
      </c>
      <c r="AC35" s="10">
        <v>0</v>
      </c>
      <c r="AD35" s="10" t="s">
        <v>470</v>
      </c>
      <c r="AE35" s="10">
        <v>0</v>
      </c>
      <c r="AF35" s="10" t="s">
        <v>470</v>
      </c>
      <c r="AG35" s="10">
        <v>0</v>
      </c>
      <c r="AH35" t="s">
        <v>470</v>
      </c>
    </row>
    <row r="36" spans="1:34" x14ac:dyDescent="0.25">
      <c r="A36">
        <v>351</v>
      </c>
      <c r="B36" t="s">
        <v>82</v>
      </c>
      <c r="C36" s="2">
        <v>22510</v>
      </c>
      <c r="D36" s="7">
        <v>60638.41</v>
      </c>
      <c r="E36" t="s">
        <v>47</v>
      </c>
      <c r="F36">
        <v>192</v>
      </c>
      <c r="G36" s="1">
        <v>1645472117.29722</v>
      </c>
      <c r="H36" s="1">
        <v>1510881061.3375101</v>
      </c>
      <c r="I36" s="1">
        <v>1469800311.3375101</v>
      </c>
      <c r="J36" s="1">
        <v>1308388612.84707</v>
      </c>
      <c r="K36" s="1">
        <v>1232430166.49863</v>
      </c>
      <c r="L36" s="1">
        <v>1232430166.49863</v>
      </c>
      <c r="M36" s="1">
        <v>1518375069.42155</v>
      </c>
      <c r="N36" s="1">
        <v>1383784013.4618299</v>
      </c>
      <c r="O36" s="1">
        <v>1342703263.4618299</v>
      </c>
      <c r="P36" s="1">
        <v>1181291564.9714</v>
      </c>
      <c r="Q36" s="1">
        <v>1105333118.6229501</v>
      </c>
      <c r="R36" s="1">
        <v>1105333118.6229501</v>
      </c>
      <c r="S36" s="10">
        <v>-8.1794795879485793E-2</v>
      </c>
      <c r="T36" s="10" t="s">
        <v>467</v>
      </c>
      <c r="U36" s="10">
        <v>-0.106760730925214</v>
      </c>
      <c r="V36" s="10" t="s">
        <v>468</v>
      </c>
      <c r="W36" s="10">
        <v>-0.204855190742355</v>
      </c>
      <c r="X36" s="10" t="s">
        <v>469</v>
      </c>
      <c r="Y36" s="10">
        <v>-0.25101728947983398</v>
      </c>
      <c r="Z36" s="10" t="s">
        <v>469</v>
      </c>
      <c r="AA36" s="10">
        <v>-8.8641508063608099E-2</v>
      </c>
      <c r="AB36" s="10" t="s">
        <v>467</v>
      </c>
      <c r="AC36" s="10">
        <v>-0.11569724075266601</v>
      </c>
      <c r="AD36" s="10" t="s">
        <v>468</v>
      </c>
      <c r="AE36" s="10">
        <v>-0.222002791825717</v>
      </c>
      <c r="AF36" s="10" t="s">
        <v>469</v>
      </c>
      <c r="AG36" s="10">
        <v>-0.27202893350715202</v>
      </c>
      <c r="AH36" t="s">
        <v>469</v>
      </c>
    </row>
    <row r="37" spans="1:34" x14ac:dyDescent="0.25">
      <c r="A37">
        <v>353</v>
      </c>
      <c r="B37" t="s">
        <v>83</v>
      </c>
      <c r="C37" s="2">
        <v>40327.800000000003</v>
      </c>
      <c r="D37" s="7">
        <v>56030.45</v>
      </c>
      <c r="E37" t="s">
        <v>66</v>
      </c>
      <c r="F37">
        <v>172</v>
      </c>
      <c r="G37" s="1">
        <v>1950926407.1012199</v>
      </c>
      <c r="H37" s="1">
        <v>1866065355.55495</v>
      </c>
      <c r="I37" s="1">
        <v>1792466966.21299</v>
      </c>
      <c r="J37" s="1">
        <v>1657134355.8038099</v>
      </c>
      <c r="K37" s="1">
        <v>1593448421.4936099</v>
      </c>
      <c r="L37" s="1">
        <v>1593448421.4936099</v>
      </c>
      <c r="M37" s="1">
        <v>1537441515.8257999</v>
      </c>
      <c r="N37" s="1">
        <v>1452580464.27953</v>
      </c>
      <c r="O37" s="1">
        <v>1378982074.9375701</v>
      </c>
      <c r="P37" s="1">
        <v>1243649464.5283899</v>
      </c>
      <c r="Q37" s="1">
        <v>1179963530.21819</v>
      </c>
      <c r="R37" s="1">
        <v>1179963530.21819</v>
      </c>
      <c r="S37" s="10">
        <v>-4.3497823002127997E-2</v>
      </c>
      <c r="T37" s="10" t="s">
        <v>471</v>
      </c>
      <c r="U37" s="10">
        <v>-8.1222664428270502E-2</v>
      </c>
      <c r="V37" s="10" t="s">
        <v>467</v>
      </c>
      <c r="W37" s="10">
        <v>-0.150591047529023</v>
      </c>
      <c r="X37" s="10" t="s">
        <v>468</v>
      </c>
      <c r="Y37" s="10">
        <v>-0.18323499251761299</v>
      </c>
      <c r="Z37" s="10" t="s">
        <v>468</v>
      </c>
      <c r="AA37" s="10">
        <v>-5.5196279450464403E-2</v>
      </c>
      <c r="AB37" s="10" t="s">
        <v>467</v>
      </c>
      <c r="AC37" s="10">
        <v>-0.10306697149590099</v>
      </c>
      <c r="AD37" s="10" t="s">
        <v>468</v>
      </c>
      <c r="AE37" s="10">
        <v>-0.19109152983917099</v>
      </c>
      <c r="AF37" s="10" t="s">
        <v>468</v>
      </c>
      <c r="AG37" s="10">
        <v>-0.23251485141247399</v>
      </c>
      <c r="AH37" t="s">
        <v>469</v>
      </c>
    </row>
    <row r="38" spans="1:34" x14ac:dyDescent="0.25">
      <c r="A38">
        <v>368</v>
      </c>
      <c r="B38" t="s">
        <v>84</v>
      </c>
      <c r="C38" s="2">
        <v>98237.2</v>
      </c>
      <c r="D38" s="7">
        <v>113768</v>
      </c>
      <c r="E38" t="s">
        <v>45</v>
      </c>
      <c r="F38">
        <v>187</v>
      </c>
      <c r="G38" s="1">
        <v>6283185339.7799797</v>
      </c>
      <c r="H38" s="1">
        <v>6287321206.4723101</v>
      </c>
      <c r="I38" s="1">
        <v>6080758950.1079197</v>
      </c>
      <c r="J38" s="1">
        <v>5549195326.0443296</v>
      </c>
      <c r="K38" s="1">
        <v>5299047738.2496996</v>
      </c>
      <c r="L38" s="1">
        <v>5299047738.2496996</v>
      </c>
      <c r="M38" s="1">
        <v>4780916756.0613203</v>
      </c>
      <c r="N38" s="1">
        <v>4785052622.7536497</v>
      </c>
      <c r="O38" s="1">
        <v>4578490366.3892603</v>
      </c>
      <c r="P38" s="1">
        <v>4046926742.3256698</v>
      </c>
      <c r="Q38" s="1">
        <v>3796779154.5310402</v>
      </c>
      <c r="R38" s="1">
        <v>3796779154.5310402</v>
      </c>
      <c r="S38" s="10">
        <v>0</v>
      </c>
      <c r="T38" s="10" t="s">
        <v>470</v>
      </c>
      <c r="U38" s="10">
        <v>-3.2217160361394798E-2</v>
      </c>
      <c r="V38" s="10" t="s">
        <v>471</v>
      </c>
      <c r="W38" s="10">
        <v>-0.11681813826000299</v>
      </c>
      <c r="X38" s="10" t="s">
        <v>468</v>
      </c>
      <c r="Y38" s="10">
        <v>-0.15663036315346601</v>
      </c>
      <c r="Z38" s="10" t="s">
        <v>468</v>
      </c>
      <c r="AA38" s="10">
        <v>0</v>
      </c>
      <c r="AB38" s="10" t="s">
        <v>470</v>
      </c>
      <c r="AC38" s="10">
        <v>-4.2340496603589101E-2</v>
      </c>
      <c r="AD38" s="10" t="s">
        <v>471</v>
      </c>
      <c r="AE38" s="10">
        <v>-0.15352495163298599</v>
      </c>
      <c r="AF38" s="10" t="s">
        <v>468</v>
      </c>
      <c r="AG38" s="10">
        <v>-0.205847048117408</v>
      </c>
      <c r="AH38" t="s">
        <v>469</v>
      </c>
    </row>
    <row r="39" spans="1:34" x14ac:dyDescent="0.25">
      <c r="A39">
        <v>369</v>
      </c>
      <c r="B39" t="s">
        <v>85</v>
      </c>
      <c r="C39" s="2">
        <v>93341.2</v>
      </c>
      <c r="D39" s="7">
        <v>119736.01</v>
      </c>
      <c r="E39" t="s">
        <v>43</v>
      </c>
      <c r="F39">
        <v>118</v>
      </c>
      <c r="G39" s="1">
        <v>3019079115.0111499</v>
      </c>
      <c r="H39" s="1">
        <v>5038827235.6457901</v>
      </c>
      <c r="I39" s="1">
        <v>4868477923.2553301</v>
      </c>
      <c r="J39" s="1">
        <v>4428814883.94629</v>
      </c>
      <c r="K39" s="1">
        <v>4224322785.6645098</v>
      </c>
      <c r="L39" s="1">
        <v>4020243772.4147501</v>
      </c>
      <c r="M39" s="1">
        <v>2033585362.23528</v>
      </c>
      <c r="N39" s="1">
        <v>4053333482.8699198</v>
      </c>
      <c r="O39" s="1">
        <v>3882984170.4794598</v>
      </c>
      <c r="P39" s="1">
        <v>3443321131.1704202</v>
      </c>
      <c r="Q39" s="1">
        <v>3238829032.8886399</v>
      </c>
      <c r="R39" s="1">
        <v>3034750019.6388798</v>
      </c>
      <c r="S39" s="10">
        <v>0</v>
      </c>
      <c r="T39" s="10" t="s">
        <v>470</v>
      </c>
      <c r="U39" s="10">
        <v>0</v>
      </c>
      <c r="V39" s="10" t="s">
        <v>470</v>
      </c>
      <c r="W39" s="10">
        <v>0</v>
      </c>
      <c r="X39" s="10" t="s">
        <v>470</v>
      </c>
      <c r="Y39" s="10">
        <v>0</v>
      </c>
      <c r="Z39" s="10" t="s">
        <v>470</v>
      </c>
      <c r="AA39" s="10">
        <v>0</v>
      </c>
      <c r="AB39" s="10" t="s">
        <v>470</v>
      </c>
      <c r="AC39" s="10">
        <v>0</v>
      </c>
      <c r="AD39" s="10" t="s">
        <v>470</v>
      </c>
      <c r="AE39" s="10">
        <v>0</v>
      </c>
      <c r="AF39" s="10" t="s">
        <v>470</v>
      </c>
      <c r="AG39" s="10">
        <v>0</v>
      </c>
      <c r="AH39" t="s">
        <v>470</v>
      </c>
    </row>
    <row r="40" spans="1:34" x14ac:dyDescent="0.25">
      <c r="A40">
        <v>372</v>
      </c>
      <c r="B40" t="s">
        <v>86</v>
      </c>
      <c r="C40" s="2">
        <v>203286.8</v>
      </c>
      <c r="D40" s="7">
        <v>66292.800000000003</v>
      </c>
      <c r="E40" t="s">
        <v>51</v>
      </c>
      <c r="F40">
        <v>159</v>
      </c>
      <c r="G40" s="1">
        <v>8949217979.2886791</v>
      </c>
      <c r="H40" s="1">
        <v>11265458012.167299</v>
      </c>
      <c r="I40" s="1">
        <v>10894069077.3638</v>
      </c>
      <c r="J40" s="1">
        <v>9966717179.9161491</v>
      </c>
      <c r="K40" s="1">
        <v>9530316286.9995804</v>
      </c>
      <c r="L40" s="1">
        <v>9530316286.9995804</v>
      </c>
      <c r="M40" s="1">
        <v>6800661937.5799704</v>
      </c>
      <c r="N40" s="1">
        <v>9116901970.4586391</v>
      </c>
      <c r="O40" s="1">
        <v>8745513035.6551495</v>
      </c>
      <c r="P40" s="1">
        <v>7818161138.2074404</v>
      </c>
      <c r="Q40" s="1">
        <v>7381760245.2908697</v>
      </c>
      <c r="R40" s="1">
        <v>7381760245.2908697</v>
      </c>
      <c r="S40" s="10">
        <v>0</v>
      </c>
      <c r="T40" s="10" t="s">
        <v>470</v>
      </c>
      <c r="U40" s="10">
        <v>0</v>
      </c>
      <c r="V40" s="10" t="s">
        <v>470</v>
      </c>
      <c r="W40" s="10">
        <v>0</v>
      </c>
      <c r="X40" s="10" t="s">
        <v>470</v>
      </c>
      <c r="Y40" s="10">
        <v>0</v>
      </c>
      <c r="Z40" s="10" t="s">
        <v>470</v>
      </c>
      <c r="AA40" s="10">
        <v>0</v>
      </c>
      <c r="AB40" s="10" t="s">
        <v>470</v>
      </c>
      <c r="AC40" s="10">
        <v>0</v>
      </c>
      <c r="AD40" s="10" t="s">
        <v>470</v>
      </c>
      <c r="AE40" s="10">
        <v>0</v>
      </c>
      <c r="AF40" s="10" t="s">
        <v>470</v>
      </c>
      <c r="AG40" s="10">
        <v>0</v>
      </c>
      <c r="AH40" t="s">
        <v>470</v>
      </c>
    </row>
    <row r="41" spans="1:34" x14ac:dyDescent="0.25">
      <c r="A41">
        <v>373</v>
      </c>
      <c r="B41" t="s">
        <v>87</v>
      </c>
      <c r="C41" s="2">
        <v>95000</v>
      </c>
      <c r="D41" s="7">
        <v>82959.740000000005</v>
      </c>
      <c r="E41" t="s">
        <v>45</v>
      </c>
      <c r="F41">
        <v>116</v>
      </c>
      <c r="G41" s="1">
        <v>3323156533.1592202</v>
      </c>
      <c r="H41" s="1">
        <v>3784099569.9981499</v>
      </c>
      <c r="I41" s="1">
        <v>3610716885.7876301</v>
      </c>
      <c r="J41" s="1">
        <v>3422911746.3186598</v>
      </c>
      <c r="K41" s="1">
        <v>3334532857.1567998</v>
      </c>
      <c r="L41" s="1">
        <v>3334532857.1567998</v>
      </c>
      <c r="M41" s="1">
        <v>2251500950</v>
      </c>
      <c r="N41" s="1">
        <v>2712443986.8389201</v>
      </c>
      <c r="O41" s="1">
        <v>2539061302.6283998</v>
      </c>
      <c r="P41" s="1">
        <v>2351256163.15943</v>
      </c>
      <c r="Q41" s="1">
        <v>2262877273.99757</v>
      </c>
      <c r="R41" s="1">
        <v>2262877273.99757</v>
      </c>
      <c r="S41" s="10">
        <v>0</v>
      </c>
      <c r="T41" s="10" t="s">
        <v>470</v>
      </c>
      <c r="U41" s="10">
        <v>0</v>
      </c>
      <c r="V41" s="10" t="s">
        <v>470</v>
      </c>
      <c r="W41" s="10">
        <v>0</v>
      </c>
      <c r="X41" s="10" t="s">
        <v>470</v>
      </c>
      <c r="Y41" s="10">
        <v>0</v>
      </c>
      <c r="Z41" s="10" t="s">
        <v>470</v>
      </c>
      <c r="AA41" s="10">
        <v>0</v>
      </c>
      <c r="AB41" s="10" t="s">
        <v>470</v>
      </c>
      <c r="AC41" s="10">
        <v>0</v>
      </c>
      <c r="AD41" s="10" t="s">
        <v>470</v>
      </c>
      <c r="AE41" s="10">
        <v>0</v>
      </c>
      <c r="AF41" s="10" t="s">
        <v>470</v>
      </c>
      <c r="AG41" s="10">
        <v>0</v>
      </c>
      <c r="AH41" t="s">
        <v>470</v>
      </c>
    </row>
    <row r="42" spans="1:34" x14ac:dyDescent="0.25">
      <c r="A42">
        <v>376</v>
      </c>
      <c r="B42" t="s">
        <v>88</v>
      </c>
      <c r="C42" s="2">
        <v>72204.399999999994</v>
      </c>
      <c r="D42" s="7">
        <v>120322.6</v>
      </c>
      <c r="E42" t="s">
        <v>45</v>
      </c>
      <c r="F42">
        <v>234</v>
      </c>
      <c r="G42" s="1">
        <v>4956997977.1660099</v>
      </c>
      <c r="H42" s="1">
        <v>4978510857.2160702</v>
      </c>
      <c r="I42" s="1">
        <v>4846726990.0295801</v>
      </c>
      <c r="J42" s="1">
        <v>4469024842.3563604</v>
      </c>
      <c r="K42" s="1">
        <v>4291282655.2160301</v>
      </c>
      <c r="L42" s="1">
        <v>4291282655.2160301</v>
      </c>
      <c r="M42" s="1">
        <v>3294495071.7308998</v>
      </c>
      <c r="N42" s="1">
        <v>3316007951.7809601</v>
      </c>
      <c r="O42" s="1">
        <v>3184224084.59447</v>
      </c>
      <c r="P42" s="1">
        <v>2806521936.9212499</v>
      </c>
      <c r="Q42" s="1">
        <v>2628779749.78092</v>
      </c>
      <c r="R42" s="1">
        <v>2628779749.78092</v>
      </c>
      <c r="S42" s="10">
        <v>0</v>
      </c>
      <c r="T42" s="10" t="s">
        <v>470</v>
      </c>
      <c r="U42" s="10">
        <v>-2.22455178808596E-2</v>
      </c>
      <c r="V42" s="10" t="s">
        <v>471</v>
      </c>
      <c r="W42" s="10">
        <v>-9.8441261638083005E-2</v>
      </c>
      <c r="X42" s="10" t="s">
        <v>467</v>
      </c>
      <c r="Y42" s="10">
        <v>-0.13429808222971701</v>
      </c>
      <c r="Z42" s="10" t="s">
        <v>468</v>
      </c>
      <c r="AA42" s="10">
        <v>0</v>
      </c>
      <c r="AB42" s="10" t="s">
        <v>470</v>
      </c>
      <c r="AC42" s="10">
        <v>-3.3471286110771499E-2</v>
      </c>
      <c r="AD42" s="10" t="s">
        <v>471</v>
      </c>
      <c r="AE42" s="10">
        <v>-0.148117730998234</v>
      </c>
      <c r="AF42" s="10" t="s">
        <v>468</v>
      </c>
      <c r="AG42" s="10">
        <v>-0.20206899918057</v>
      </c>
      <c r="AH42" t="s">
        <v>469</v>
      </c>
    </row>
    <row r="43" spans="1:34" x14ac:dyDescent="0.25">
      <c r="A43">
        <v>378</v>
      </c>
      <c r="B43" t="s">
        <v>89</v>
      </c>
      <c r="C43" s="2">
        <v>14151.2</v>
      </c>
      <c r="D43" s="7">
        <v>34345.17</v>
      </c>
      <c r="E43" t="s">
        <v>38</v>
      </c>
      <c r="F43">
        <v>311</v>
      </c>
      <c r="G43" s="1">
        <v>1011937535.62739</v>
      </c>
      <c r="H43" s="1">
        <v>1046045054.27073</v>
      </c>
      <c r="I43" s="1">
        <v>1020218925.96218</v>
      </c>
      <c r="J43" s="1">
        <v>955633568.62747705</v>
      </c>
      <c r="K43" s="1">
        <v>925240459.29349899</v>
      </c>
      <c r="L43" s="1">
        <v>925240459.29349899</v>
      </c>
      <c r="M43" s="1">
        <v>756467762.46798301</v>
      </c>
      <c r="N43" s="1">
        <v>790575281.11132002</v>
      </c>
      <c r="O43" s="1">
        <v>764749152.80276704</v>
      </c>
      <c r="P43" s="1">
        <v>700163795.46806097</v>
      </c>
      <c r="Q43" s="1">
        <v>669770686.13408196</v>
      </c>
      <c r="R43" s="1">
        <v>669770686.13408196</v>
      </c>
      <c r="S43" s="10">
        <v>0</v>
      </c>
      <c r="T43" s="10" t="s">
        <v>470</v>
      </c>
      <c r="U43" s="10">
        <v>0</v>
      </c>
      <c r="V43" s="10" t="s">
        <v>470</v>
      </c>
      <c r="W43" s="10">
        <v>-5.5639765319124498E-2</v>
      </c>
      <c r="X43" s="10" t="s">
        <v>467</v>
      </c>
      <c r="Y43" s="10">
        <v>-8.5674335896778905E-2</v>
      </c>
      <c r="Z43" s="10" t="s">
        <v>467</v>
      </c>
      <c r="AA43" s="10">
        <v>0</v>
      </c>
      <c r="AB43" s="10" t="s">
        <v>470</v>
      </c>
      <c r="AC43" s="10">
        <v>0</v>
      </c>
      <c r="AD43" s="10" t="s">
        <v>470</v>
      </c>
      <c r="AE43" s="10">
        <v>-7.4430094438168004E-2</v>
      </c>
      <c r="AF43" s="10" t="s">
        <v>467</v>
      </c>
      <c r="AG43" s="10">
        <v>-0.1146077607472</v>
      </c>
      <c r="AH43" t="s">
        <v>468</v>
      </c>
    </row>
    <row r="44" spans="1:34" x14ac:dyDescent="0.25">
      <c r="A44">
        <v>386</v>
      </c>
      <c r="B44" t="s">
        <v>90</v>
      </c>
      <c r="C44" s="2">
        <v>283749.8</v>
      </c>
      <c r="D44" s="7">
        <v>64351.06</v>
      </c>
      <c r="E44" t="s">
        <v>59</v>
      </c>
      <c r="F44">
        <v>235</v>
      </c>
      <c r="G44" s="1">
        <v>17365434842.684799</v>
      </c>
      <c r="H44" s="1">
        <v>17442466489.296902</v>
      </c>
      <c r="I44" s="1">
        <v>16924594999.2812</v>
      </c>
      <c r="J44" s="1">
        <v>15734704606.061001</v>
      </c>
      <c r="K44" s="1">
        <v>15174756185.722099</v>
      </c>
      <c r="L44" s="1">
        <v>15174756185.722099</v>
      </c>
      <c r="M44" s="1">
        <v>11836274882.2637</v>
      </c>
      <c r="N44" s="1">
        <v>11913306528.875799</v>
      </c>
      <c r="O44" s="1">
        <v>11395435038.8601</v>
      </c>
      <c r="P44" s="1">
        <v>10205544645.639999</v>
      </c>
      <c r="Q44" s="1">
        <v>9645596225.3010998</v>
      </c>
      <c r="R44" s="1">
        <v>9645596225.3010998</v>
      </c>
      <c r="S44" s="10">
        <v>0</v>
      </c>
      <c r="T44" s="10" t="s">
        <v>470</v>
      </c>
      <c r="U44" s="10">
        <v>-2.53860526613452E-2</v>
      </c>
      <c r="V44" s="10" t="s">
        <v>471</v>
      </c>
      <c r="W44" s="10">
        <v>-9.3906674459733303E-2</v>
      </c>
      <c r="X44" s="10" t="s">
        <v>467</v>
      </c>
      <c r="Y44" s="10">
        <v>-0.12615167295309199</v>
      </c>
      <c r="Z44" s="10" t="s">
        <v>468</v>
      </c>
      <c r="AA44" s="10">
        <v>0</v>
      </c>
      <c r="AB44" s="10" t="s">
        <v>470</v>
      </c>
      <c r="AC44" s="10">
        <v>-3.72448128983668E-2</v>
      </c>
      <c r="AD44" s="10" t="s">
        <v>471</v>
      </c>
      <c r="AE44" s="10">
        <v>-0.13777394094381001</v>
      </c>
      <c r="AF44" s="10" t="s">
        <v>468</v>
      </c>
      <c r="AG44" s="10">
        <v>-0.18508176590637199</v>
      </c>
      <c r="AH44" t="s">
        <v>468</v>
      </c>
    </row>
    <row r="45" spans="1:34" x14ac:dyDescent="0.25">
      <c r="A45">
        <v>387</v>
      </c>
      <c r="B45" t="s">
        <v>91</v>
      </c>
      <c r="C45" s="2">
        <v>59854.6</v>
      </c>
      <c r="D45" s="7">
        <v>203547.34</v>
      </c>
      <c r="E45" t="s">
        <v>41</v>
      </c>
      <c r="F45">
        <v>187</v>
      </c>
      <c r="G45" s="1">
        <v>3946092238.3640099</v>
      </c>
      <c r="H45" s="1">
        <v>4388578762.9917297</v>
      </c>
      <c r="I45" s="1">
        <v>4279302980.3221402</v>
      </c>
      <c r="J45" s="1">
        <v>3738287209.90309</v>
      </c>
      <c r="K45" s="1">
        <v>3483691553.2353001</v>
      </c>
      <c r="L45" s="1">
        <v>3483691553.2353001</v>
      </c>
      <c r="M45" s="1">
        <v>3366952988.8986702</v>
      </c>
      <c r="N45" s="1">
        <v>3809439513.5264001</v>
      </c>
      <c r="O45" s="1">
        <v>3700163730.8568101</v>
      </c>
      <c r="P45" s="1">
        <v>3159147960.4377599</v>
      </c>
      <c r="Q45" s="1">
        <v>2904552303.7699699</v>
      </c>
      <c r="R45" s="1">
        <v>2904552303.7699699</v>
      </c>
      <c r="S45" s="10">
        <v>0</v>
      </c>
      <c r="T45" s="10" t="s">
        <v>470</v>
      </c>
      <c r="U45" s="10">
        <v>0</v>
      </c>
      <c r="V45" s="10" t="s">
        <v>470</v>
      </c>
      <c r="W45" s="10">
        <v>-5.2660965813376599E-2</v>
      </c>
      <c r="X45" s="10" t="s">
        <v>467</v>
      </c>
      <c r="Y45" s="10">
        <v>-0.117179390951188</v>
      </c>
      <c r="Z45" s="10" t="s">
        <v>468</v>
      </c>
      <c r="AA45" s="10">
        <v>0</v>
      </c>
      <c r="AB45" s="10" t="s">
        <v>470</v>
      </c>
      <c r="AC45" s="10">
        <v>0</v>
      </c>
      <c r="AD45" s="10" t="s">
        <v>470</v>
      </c>
      <c r="AE45" s="10">
        <v>-6.1719016911159899E-2</v>
      </c>
      <c r="AF45" s="10" t="s">
        <v>467</v>
      </c>
      <c r="AG45" s="10">
        <v>-0.13733505833116999</v>
      </c>
      <c r="AH45" t="s">
        <v>468</v>
      </c>
    </row>
    <row r="46" spans="1:34" x14ac:dyDescent="0.25">
      <c r="A46">
        <v>388</v>
      </c>
      <c r="B46" t="s">
        <v>92</v>
      </c>
      <c r="C46" s="2">
        <v>106907.8</v>
      </c>
      <c r="D46" s="7">
        <v>70359.929999999993</v>
      </c>
      <c r="E46" t="s">
        <v>51</v>
      </c>
      <c r="F46">
        <v>234</v>
      </c>
      <c r="G46" s="1">
        <v>6900724473.2509298</v>
      </c>
      <c r="H46" s="1">
        <v>7171190894.3007002</v>
      </c>
      <c r="I46" s="1">
        <v>6976079963.3947697</v>
      </c>
      <c r="J46" s="1">
        <v>6405067635.0392504</v>
      </c>
      <c r="K46" s="1">
        <v>6136355951.1072397</v>
      </c>
      <c r="L46" s="1">
        <v>6136355951.1072397</v>
      </c>
      <c r="M46" s="1">
        <v>4957402854.8578501</v>
      </c>
      <c r="N46" s="1">
        <v>5227869275.9076204</v>
      </c>
      <c r="O46" s="1">
        <v>5032758345.0016899</v>
      </c>
      <c r="P46" s="1">
        <v>4461746016.6461697</v>
      </c>
      <c r="Q46" s="1">
        <v>4193034332.71416</v>
      </c>
      <c r="R46" s="1">
        <v>4193034332.71416</v>
      </c>
      <c r="S46" s="10">
        <v>0</v>
      </c>
      <c r="T46" s="10" t="s">
        <v>470</v>
      </c>
      <c r="U46" s="10">
        <v>0</v>
      </c>
      <c r="V46" s="10" t="s">
        <v>470</v>
      </c>
      <c r="W46" s="10">
        <v>-7.1826782844755105E-2</v>
      </c>
      <c r="X46" s="10" t="s">
        <v>467</v>
      </c>
      <c r="Y46" s="10">
        <v>-0.110766416643149</v>
      </c>
      <c r="Z46" s="10" t="s">
        <v>468</v>
      </c>
      <c r="AA46" s="10">
        <v>0</v>
      </c>
      <c r="AB46" s="10" t="s">
        <v>470</v>
      </c>
      <c r="AC46" s="10">
        <v>0</v>
      </c>
      <c r="AD46" s="10" t="s">
        <v>470</v>
      </c>
      <c r="AE46" s="10">
        <v>-9.9983167138813098E-2</v>
      </c>
      <c r="AF46" s="10" t="s">
        <v>467</v>
      </c>
      <c r="AG46" s="10">
        <v>-0.15418729212104901</v>
      </c>
      <c r="AH46" t="s">
        <v>468</v>
      </c>
    </row>
    <row r="47" spans="1:34" x14ac:dyDescent="0.25">
      <c r="A47">
        <v>391</v>
      </c>
      <c r="B47" t="s">
        <v>93</v>
      </c>
      <c r="C47" s="2">
        <v>143048.20000000001</v>
      </c>
      <c r="D47" s="7">
        <v>87125.78</v>
      </c>
      <c r="E47" t="s">
        <v>45</v>
      </c>
      <c r="F47">
        <v>173</v>
      </c>
      <c r="G47" s="1">
        <v>9830853387.9078903</v>
      </c>
      <c r="H47" s="1">
        <v>10187145447.8365</v>
      </c>
      <c r="I47" s="1">
        <v>9926082210.9270897</v>
      </c>
      <c r="J47" s="1">
        <v>9712984472.5564404</v>
      </c>
      <c r="K47" s="1">
        <v>9612703183.9114304</v>
      </c>
      <c r="L47" s="1">
        <v>9583196752.0987396</v>
      </c>
      <c r="M47" s="1">
        <v>3987259969.1959901</v>
      </c>
      <c r="N47" s="1">
        <v>4343552029.1246004</v>
      </c>
      <c r="O47" s="1">
        <v>4082488792.2151899</v>
      </c>
      <c r="P47" s="1">
        <v>3869391053.8445301</v>
      </c>
      <c r="Q47" s="1">
        <v>3769109765.1995201</v>
      </c>
      <c r="R47" s="1">
        <v>3739603333.3868399</v>
      </c>
      <c r="S47" s="10">
        <v>0</v>
      </c>
      <c r="T47" s="10" t="s">
        <v>470</v>
      </c>
      <c r="U47" s="10">
        <v>0</v>
      </c>
      <c r="V47" s="10" t="s">
        <v>470</v>
      </c>
      <c r="W47" s="10">
        <v>-1.19896931324837E-2</v>
      </c>
      <c r="X47" s="10" t="s">
        <v>471</v>
      </c>
      <c r="Y47" s="10">
        <v>-2.5191773901721701E-2</v>
      </c>
      <c r="Z47" s="10" t="s">
        <v>471</v>
      </c>
      <c r="AA47" s="10">
        <v>0</v>
      </c>
      <c r="AB47" s="10" t="s">
        <v>470</v>
      </c>
      <c r="AC47" s="10">
        <v>0</v>
      </c>
      <c r="AD47" s="10" t="s">
        <v>470</v>
      </c>
      <c r="AE47" s="10">
        <v>-2.95613820674001E-2</v>
      </c>
      <c r="AF47" s="10" t="s">
        <v>471</v>
      </c>
      <c r="AG47" s="10">
        <v>-6.2111986106360699E-2</v>
      </c>
      <c r="AH47" t="s">
        <v>467</v>
      </c>
    </row>
    <row r="48" spans="1:34" x14ac:dyDescent="0.25">
      <c r="A48">
        <v>392</v>
      </c>
      <c r="B48" t="s">
        <v>94</v>
      </c>
      <c r="C48" s="2">
        <v>151406.20000000001</v>
      </c>
      <c r="D48" s="7">
        <v>52052.58</v>
      </c>
      <c r="E48" t="s">
        <v>45</v>
      </c>
      <c r="F48">
        <v>115</v>
      </c>
      <c r="G48" s="1">
        <v>4618161762.0527</v>
      </c>
      <c r="H48" s="1">
        <v>6050258032.8612499</v>
      </c>
      <c r="I48" s="1">
        <v>5732494004.1701803</v>
      </c>
      <c r="J48" s="1">
        <v>5563587924.65063</v>
      </c>
      <c r="K48" s="1">
        <v>5484102710.7590799</v>
      </c>
      <c r="L48" s="1">
        <v>5484102710.7590799</v>
      </c>
      <c r="M48" s="1">
        <v>2458592967.0527</v>
      </c>
      <c r="N48" s="1">
        <v>3890689237.8612499</v>
      </c>
      <c r="O48" s="1">
        <v>3572925209.1701798</v>
      </c>
      <c r="P48" s="1">
        <v>3404019129.65063</v>
      </c>
      <c r="Q48" s="1">
        <v>3324533915.7590799</v>
      </c>
      <c r="R48" s="1">
        <v>3324533915.7590799</v>
      </c>
      <c r="S48" s="10">
        <v>0</v>
      </c>
      <c r="T48" s="10" t="s">
        <v>470</v>
      </c>
      <c r="U48" s="10">
        <v>0</v>
      </c>
      <c r="V48" s="10" t="s">
        <v>470</v>
      </c>
      <c r="W48" s="10">
        <v>0</v>
      </c>
      <c r="X48" s="10" t="s">
        <v>470</v>
      </c>
      <c r="Y48" s="10">
        <v>0</v>
      </c>
      <c r="Z48" s="10" t="s">
        <v>470</v>
      </c>
      <c r="AA48" s="10">
        <v>0</v>
      </c>
      <c r="AB48" s="10" t="s">
        <v>470</v>
      </c>
      <c r="AC48" s="10">
        <v>0</v>
      </c>
      <c r="AD48" s="10" t="s">
        <v>470</v>
      </c>
      <c r="AE48" s="10">
        <v>0</v>
      </c>
      <c r="AF48" s="10" t="s">
        <v>470</v>
      </c>
      <c r="AG48" s="10">
        <v>0</v>
      </c>
      <c r="AH48" t="s">
        <v>470</v>
      </c>
    </row>
    <row r="49" spans="1:34" x14ac:dyDescent="0.25">
      <c r="A49">
        <v>396</v>
      </c>
      <c r="B49" t="s">
        <v>95</v>
      </c>
      <c r="C49" s="2">
        <v>96278.399999999994</v>
      </c>
      <c r="D49" s="7">
        <v>130886.24</v>
      </c>
      <c r="E49" t="s">
        <v>45</v>
      </c>
      <c r="F49">
        <v>128</v>
      </c>
      <c r="G49" s="1">
        <v>3537658516.4985399</v>
      </c>
      <c r="H49" s="1">
        <v>3378992152.2091498</v>
      </c>
      <c r="I49" s="1">
        <v>3203283673.6170702</v>
      </c>
      <c r="J49" s="1">
        <v>3063798923.0478902</v>
      </c>
      <c r="K49" s="1">
        <v>2998159040.4271002</v>
      </c>
      <c r="L49" s="1">
        <v>2998159040.4271002</v>
      </c>
      <c r="M49" s="1">
        <v>2701186778.7716799</v>
      </c>
      <c r="N49" s="1">
        <v>2542520414.4822998</v>
      </c>
      <c r="O49" s="1">
        <v>2366811935.8902102</v>
      </c>
      <c r="P49" s="1">
        <v>2227327185.3210301</v>
      </c>
      <c r="Q49" s="1">
        <v>2161687302.7002401</v>
      </c>
      <c r="R49" s="1">
        <v>2161687302.7002401</v>
      </c>
      <c r="S49" s="10">
        <v>-4.4850672711743499E-2</v>
      </c>
      <c r="T49" s="10" t="s">
        <v>471</v>
      </c>
      <c r="U49" s="10">
        <v>-9.4518688370302098E-2</v>
      </c>
      <c r="V49" s="10" t="s">
        <v>467</v>
      </c>
      <c r="W49" s="10">
        <v>-0.133947239746492</v>
      </c>
      <c r="X49" s="10" t="s">
        <v>468</v>
      </c>
      <c r="Y49" s="10">
        <v>-0.15250185215881701</v>
      </c>
      <c r="Z49" s="10" t="s">
        <v>468</v>
      </c>
      <c r="AA49" s="10">
        <v>-5.8739501294885699E-2</v>
      </c>
      <c r="AB49" s="10" t="s">
        <v>467</v>
      </c>
      <c r="AC49" s="10">
        <v>-0.123788123616361</v>
      </c>
      <c r="AD49" s="10" t="s">
        <v>468</v>
      </c>
      <c r="AE49" s="10">
        <v>-0.17542644484071099</v>
      </c>
      <c r="AF49" s="10" t="s">
        <v>468</v>
      </c>
      <c r="AG49" s="10">
        <v>-0.199726831299229</v>
      </c>
      <c r="AH49" t="s">
        <v>468</v>
      </c>
    </row>
    <row r="50" spans="1:34" x14ac:dyDescent="0.25">
      <c r="A50">
        <v>401</v>
      </c>
      <c r="B50" t="s">
        <v>96</v>
      </c>
      <c r="C50" s="2">
        <v>59145.2</v>
      </c>
      <c r="D50" s="7">
        <v>154273.70000000001</v>
      </c>
      <c r="E50" t="s">
        <v>41</v>
      </c>
      <c r="F50">
        <v>158</v>
      </c>
      <c r="G50" s="1">
        <v>3003216837.9702501</v>
      </c>
      <c r="H50" s="1">
        <v>3599809995.0831499</v>
      </c>
      <c r="I50" s="1">
        <v>3491869571.3872299</v>
      </c>
      <c r="J50" s="1">
        <v>3210789228.1491899</v>
      </c>
      <c r="K50" s="1">
        <v>3078516125.4489398</v>
      </c>
      <c r="L50" s="1">
        <v>3078516125.4489398</v>
      </c>
      <c r="M50" s="1">
        <v>2271212954.1955199</v>
      </c>
      <c r="N50" s="1">
        <v>2867806111.3084102</v>
      </c>
      <c r="O50" s="1">
        <v>2759865687.6124902</v>
      </c>
      <c r="P50" s="1">
        <v>2478785344.3744502</v>
      </c>
      <c r="Q50" s="1">
        <v>2346512241.6742001</v>
      </c>
      <c r="R50" s="1">
        <v>2346512241.6742001</v>
      </c>
      <c r="S50" s="10">
        <v>0</v>
      </c>
      <c r="T50" s="10" t="s">
        <v>470</v>
      </c>
      <c r="U50" s="10">
        <v>0</v>
      </c>
      <c r="V50" s="10" t="s">
        <v>470</v>
      </c>
      <c r="W50" s="10">
        <v>0</v>
      </c>
      <c r="X50" s="10" t="s">
        <v>470</v>
      </c>
      <c r="Y50" s="10">
        <v>0</v>
      </c>
      <c r="Z50" s="10" t="s">
        <v>470</v>
      </c>
      <c r="AA50" s="10">
        <v>0</v>
      </c>
      <c r="AB50" s="10" t="s">
        <v>470</v>
      </c>
      <c r="AC50" s="10">
        <v>0</v>
      </c>
      <c r="AD50" s="10" t="s">
        <v>470</v>
      </c>
      <c r="AE50" s="10">
        <v>0</v>
      </c>
      <c r="AF50" s="10" t="s">
        <v>470</v>
      </c>
      <c r="AG50" s="10">
        <v>0</v>
      </c>
      <c r="AH50" t="s">
        <v>470</v>
      </c>
    </row>
    <row r="51" spans="1:34" x14ac:dyDescent="0.25">
      <c r="A51">
        <v>402</v>
      </c>
      <c r="B51" t="s">
        <v>97</v>
      </c>
      <c r="C51" s="2">
        <v>70057.8</v>
      </c>
      <c r="D51" s="7">
        <v>205286.86</v>
      </c>
      <c r="E51" t="s">
        <v>41</v>
      </c>
      <c r="F51">
        <v>185</v>
      </c>
      <c r="G51" s="1">
        <v>4028795241.5338802</v>
      </c>
      <c r="H51" s="1">
        <v>4536553310.9616003</v>
      </c>
      <c r="I51" s="1">
        <v>4408697792.6447897</v>
      </c>
      <c r="J51" s="1">
        <v>3970028452.0801501</v>
      </c>
      <c r="K51" s="1">
        <v>3763595821.2262001</v>
      </c>
      <c r="L51" s="1">
        <v>3763595821.2262001</v>
      </c>
      <c r="M51" s="1">
        <v>2973367017.3469801</v>
      </c>
      <c r="N51" s="1">
        <v>3481125086.7747002</v>
      </c>
      <c r="O51" s="1">
        <v>3353269568.4579</v>
      </c>
      <c r="P51" s="1">
        <v>2914600227.89326</v>
      </c>
      <c r="Q51" s="1">
        <v>2708167597.03931</v>
      </c>
      <c r="R51" s="1">
        <v>2708167597.03931</v>
      </c>
      <c r="S51" s="10">
        <v>0</v>
      </c>
      <c r="T51" s="10" t="s">
        <v>470</v>
      </c>
      <c r="U51" s="10">
        <v>0</v>
      </c>
      <c r="V51" s="10" t="s">
        <v>470</v>
      </c>
      <c r="W51" s="10">
        <v>-1.4586690544083099E-2</v>
      </c>
      <c r="X51" s="10" t="s">
        <v>471</v>
      </c>
      <c r="Y51" s="10">
        <v>-6.5825986283360796E-2</v>
      </c>
      <c r="Z51" s="10" t="s">
        <v>467</v>
      </c>
      <c r="AA51" s="10">
        <v>0</v>
      </c>
      <c r="AB51" s="10" t="s">
        <v>470</v>
      </c>
      <c r="AC51" s="10">
        <v>0</v>
      </c>
      <c r="AD51" s="10" t="s">
        <v>470</v>
      </c>
      <c r="AE51" s="10">
        <v>-1.97643913821859E-2</v>
      </c>
      <c r="AF51" s="10" t="s">
        <v>471</v>
      </c>
      <c r="AG51" s="10">
        <v>-8.9191619722850196E-2</v>
      </c>
      <c r="AH51" t="s">
        <v>467</v>
      </c>
    </row>
    <row r="52" spans="1:34" x14ac:dyDescent="0.25">
      <c r="A52">
        <v>405</v>
      </c>
      <c r="B52" t="s">
        <v>98</v>
      </c>
      <c r="C52" s="2">
        <v>12228.6</v>
      </c>
      <c r="D52" s="7">
        <v>44478.87</v>
      </c>
      <c r="E52" t="s">
        <v>51</v>
      </c>
      <c r="F52">
        <v>201</v>
      </c>
      <c r="G52" s="1">
        <v>627793425.25684905</v>
      </c>
      <c r="H52" s="1">
        <v>656153797.00254905</v>
      </c>
      <c r="I52" s="1">
        <v>633836601.42946601</v>
      </c>
      <c r="J52" s="1">
        <v>592252217.93286502</v>
      </c>
      <c r="K52" s="1">
        <v>572683096.28740597</v>
      </c>
      <c r="L52" s="1">
        <v>572683096.28740597</v>
      </c>
      <c r="M52" s="1">
        <v>407648047.29781997</v>
      </c>
      <c r="N52" s="1">
        <v>436008419.04351997</v>
      </c>
      <c r="O52" s="1">
        <v>413691223.47043699</v>
      </c>
      <c r="P52" s="1">
        <v>372106839.97383702</v>
      </c>
      <c r="Q52" s="1">
        <v>352537718.32837802</v>
      </c>
      <c r="R52" s="1">
        <v>352537718.32837802</v>
      </c>
      <c r="S52" s="10">
        <v>0</v>
      </c>
      <c r="T52" s="10" t="s">
        <v>470</v>
      </c>
      <c r="U52" s="10">
        <v>0</v>
      </c>
      <c r="V52" s="10" t="s">
        <v>470</v>
      </c>
      <c r="W52" s="10">
        <v>-5.6612901464271503E-2</v>
      </c>
      <c r="X52" s="10" t="s">
        <v>467</v>
      </c>
      <c r="Y52" s="10">
        <v>-8.7784176692986701E-2</v>
      </c>
      <c r="Z52" s="10" t="s">
        <v>467</v>
      </c>
      <c r="AA52" s="10">
        <v>0</v>
      </c>
      <c r="AB52" s="10" t="s">
        <v>470</v>
      </c>
      <c r="AC52" s="10">
        <v>0</v>
      </c>
      <c r="AD52" s="10" t="s">
        <v>470</v>
      </c>
      <c r="AE52" s="10">
        <v>-8.7186011461543395E-2</v>
      </c>
      <c r="AF52" s="10" t="s">
        <v>467</v>
      </c>
      <c r="AG52" s="10">
        <v>-0.13519095537131301</v>
      </c>
      <c r="AH52" t="s">
        <v>468</v>
      </c>
    </row>
    <row r="53" spans="1:34" x14ac:dyDescent="0.25">
      <c r="A53">
        <v>412</v>
      </c>
      <c r="B53" t="s">
        <v>99</v>
      </c>
      <c r="C53" s="2">
        <v>10641.6</v>
      </c>
      <c r="D53" s="7">
        <v>34356.43</v>
      </c>
      <c r="E53" t="s">
        <v>51</v>
      </c>
      <c r="F53">
        <v>261</v>
      </c>
      <c r="G53" s="1">
        <v>846232357.63523805</v>
      </c>
      <c r="H53" s="1">
        <v>885988738.38725102</v>
      </c>
      <c r="I53" s="1">
        <v>866567454.70434701</v>
      </c>
      <c r="J53" s="1">
        <v>835384119.40664101</v>
      </c>
      <c r="K53" s="1">
        <v>820709608.67831004</v>
      </c>
      <c r="L53" s="1">
        <v>820709608.67831004</v>
      </c>
      <c r="M53" s="1">
        <v>341978317.06752402</v>
      </c>
      <c r="N53" s="1">
        <v>381734697.819538</v>
      </c>
      <c r="O53" s="1">
        <v>362313414.13663298</v>
      </c>
      <c r="P53" s="1">
        <v>331130078.83892798</v>
      </c>
      <c r="Q53" s="1">
        <v>316455568.110596</v>
      </c>
      <c r="R53" s="1">
        <v>316455568.110596</v>
      </c>
      <c r="S53" s="10">
        <v>0</v>
      </c>
      <c r="T53" s="10" t="s">
        <v>470</v>
      </c>
      <c r="U53" s="10">
        <v>0</v>
      </c>
      <c r="V53" s="10" t="s">
        <v>470</v>
      </c>
      <c r="W53" s="10">
        <v>-1.2819455709436E-2</v>
      </c>
      <c r="X53" s="10" t="s">
        <v>471</v>
      </c>
      <c r="Y53" s="10">
        <v>-3.0160450290805E-2</v>
      </c>
      <c r="Z53" s="10" t="s">
        <v>471</v>
      </c>
      <c r="AA53" s="10">
        <v>0</v>
      </c>
      <c r="AB53" s="10" t="s">
        <v>470</v>
      </c>
      <c r="AC53" s="10">
        <v>0</v>
      </c>
      <c r="AD53" s="10" t="s">
        <v>470</v>
      </c>
      <c r="AE53" s="10">
        <v>-3.1722006007925803E-2</v>
      </c>
      <c r="AF53" s="10" t="s">
        <v>471</v>
      </c>
      <c r="AG53" s="10">
        <v>-7.46326526657793E-2</v>
      </c>
      <c r="AH53" t="s">
        <v>467</v>
      </c>
    </row>
    <row r="54" spans="1:34" x14ac:dyDescent="0.25">
      <c r="A54">
        <v>413</v>
      </c>
      <c r="B54" t="s">
        <v>100</v>
      </c>
      <c r="C54" s="2">
        <v>70231.600000000006</v>
      </c>
      <c r="D54" s="7">
        <v>179144.56</v>
      </c>
      <c r="E54" t="s">
        <v>45</v>
      </c>
      <c r="F54">
        <v>223</v>
      </c>
      <c r="G54" s="1">
        <v>5774916479.2503796</v>
      </c>
      <c r="H54" s="1">
        <v>5321843075.0935097</v>
      </c>
      <c r="I54" s="1">
        <v>5193670105.9842997</v>
      </c>
      <c r="J54" s="1">
        <v>4628522388.3377399</v>
      </c>
      <c r="K54" s="1">
        <v>4362570521.2099504</v>
      </c>
      <c r="L54" s="1">
        <v>4362570521.2099504</v>
      </c>
      <c r="M54" s="1">
        <v>4652909855.1035099</v>
      </c>
      <c r="N54" s="1">
        <v>4199836450.94664</v>
      </c>
      <c r="O54" s="1">
        <v>4071663481.83744</v>
      </c>
      <c r="P54" s="1">
        <v>3506515764.1908798</v>
      </c>
      <c r="Q54" s="1">
        <v>3240563897.0630898</v>
      </c>
      <c r="R54" s="1">
        <v>3240563897.0630898</v>
      </c>
      <c r="S54" s="10">
        <v>-7.8455403776797994E-2</v>
      </c>
      <c r="T54" s="10" t="s">
        <v>467</v>
      </c>
      <c r="U54" s="10">
        <v>-0.100650178293405</v>
      </c>
      <c r="V54" s="10" t="s">
        <v>468</v>
      </c>
      <c r="W54" s="10">
        <v>-0.19851267027526601</v>
      </c>
      <c r="X54" s="10" t="s">
        <v>468</v>
      </c>
      <c r="Y54" s="10">
        <v>-0.244565607678495</v>
      </c>
      <c r="Z54" s="10" t="s">
        <v>469</v>
      </c>
      <c r="AA54" s="10">
        <v>-9.7374206306602804E-2</v>
      </c>
      <c r="AB54" s="10" t="s">
        <v>467</v>
      </c>
      <c r="AC54" s="10">
        <v>-0.124921047552327</v>
      </c>
      <c r="AD54" s="10" t="s">
        <v>468</v>
      </c>
      <c r="AE54" s="10">
        <v>-0.24638218375436999</v>
      </c>
      <c r="AF54" s="10" t="s">
        <v>469</v>
      </c>
      <c r="AG54" s="10">
        <v>-0.30354036549650798</v>
      </c>
      <c r="AH54" t="s">
        <v>472</v>
      </c>
    </row>
    <row r="55" spans="1:34" x14ac:dyDescent="0.25">
      <c r="A55">
        <v>417</v>
      </c>
      <c r="B55" t="s">
        <v>101</v>
      </c>
      <c r="C55" s="2">
        <v>123112.4</v>
      </c>
      <c r="D55" s="7">
        <v>75886.78</v>
      </c>
      <c r="E55" t="s">
        <v>43</v>
      </c>
      <c r="F55">
        <v>120</v>
      </c>
      <c r="G55" s="1">
        <v>5366299134.6914797</v>
      </c>
      <c r="H55" s="1">
        <v>5909499709.0772495</v>
      </c>
      <c r="I55" s="1">
        <v>5684819556.8734903</v>
      </c>
      <c r="J55" s="1">
        <v>5445361420.2701597</v>
      </c>
      <c r="K55" s="1">
        <v>5332675238.3391705</v>
      </c>
      <c r="L55" s="1">
        <v>5304977700.8756104</v>
      </c>
      <c r="M55" s="1">
        <v>2847548665.8902402</v>
      </c>
      <c r="N55" s="1">
        <v>3390749240.276</v>
      </c>
      <c r="O55" s="1">
        <v>3166069088.0722399</v>
      </c>
      <c r="P55" s="1">
        <v>2926610951.4689102</v>
      </c>
      <c r="Q55" s="1">
        <v>2813924769.53793</v>
      </c>
      <c r="R55" s="1">
        <v>2786227232.0743699</v>
      </c>
      <c r="S55" s="10">
        <v>0</v>
      </c>
      <c r="T55" s="10" t="s">
        <v>470</v>
      </c>
      <c r="U55" s="10">
        <v>0</v>
      </c>
      <c r="V55" s="10" t="s">
        <v>470</v>
      </c>
      <c r="W55" s="10">
        <v>0</v>
      </c>
      <c r="X55" s="10" t="s">
        <v>470</v>
      </c>
      <c r="Y55" s="10">
        <v>-1.1427136705713201E-2</v>
      </c>
      <c r="Z55" s="10" t="s">
        <v>471</v>
      </c>
      <c r="AA55" s="10">
        <v>0</v>
      </c>
      <c r="AB55" s="10" t="s">
        <v>470</v>
      </c>
      <c r="AC55" s="10">
        <v>0</v>
      </c>
      <c r="AD55" s="10" t="s">
        <v>470</v>
      </c>
      <c r="AE55" s="10">
        <v>0</v>
      </c>
      <c r="AF55" s="10" t="s">
        <v>470</v>
      </c>
      <c r="AG55" s="10">
        <v>-2.1534815032458899E-2</v>
      </c>
      <c r="AH55" t="s">
        <v>471</v>
      </c>
    </row>
    <row r="56" spans="1:34" x14ac:dyDescent="0.25">
      <c r="A56">
        <v>420</v>
      </c>
      <c r="B56" t="s">
        <v>102</v>
      </c>
      <c r="C56" s="2">
        <v>137530.79999999999</v>
      </c>
      <c r="D56" s="7">
        <v>165152.67000000001</v>
      </c>
      <c r="E56" t="s">
        <v>41</v>
      </c>
      <c r="F56">
        <v>124</v>
      </c>
      <c r="G56" s="1">
        <v>4580417747.9421101</v>
      </c>
      <c r="H56" s="1">
        <v>5171163815.7208204</v>
      </c>
      <c r="I56" s="1">
        <v>4920163110.9973698</v>
      </c>
      <c r="J56" s="1">
        <v>4634502400.7307901</v>
      </c>
      <c r="K56" s="1">
        <v>4500073831.1935797</v>
      </c>
      <c r="L56" s="1">
        <v>4500073831.1935797</v>
      </c>
      <c r="M56" s="1">
        <v>3350071565.7641101</v>
      </c>
      <c r="N56" s="1">
        <v>3940817633.54282</v>
      </c>
      <c r="O56" s="1">
        <v>3689816928.8193698</v>
      </c>
      <c r="P56" s="1">
        <v>3404156218.5527902</v>
      </c>
      <c r="Q56" s="1">
        <v>3269727649.0155802</v>
      </c>
      <c r="R56" s="1">
        <v>3269727649.0155802</v>
      </c>
      <c r="S56" s="10">
        <v>0</v>
      </c>
      <c r="T56" s="10" t="s">
        <v>470</v>
      </c>
      <c r="U56" s="10">
        <v>0</v>
      </c>
      <c r="V56" s="10" t="s">
        <v>470</v>
      </c>
      <c r="W56" s="10">
        <v>0</v>
      </c>
      <c r="X56" s="10" t="s">
        <v>470</v>
      </c>
      <c r="Y56" s="10">
        <v>-1.7540739987008998E-2</v>
      </c>
      <c r="Z56" s="10" t="s">
        <v>471</v>
      </c>
      <c r="AA56" s="10">
        <v>0</v>
      </c>
      <c r="AB56" s="10" t="s">
        <v>470</v>
      </c>
      <c r="AC56" s="10">
        <v>0</v>
      </c>
      <c r="AD56" s="10" t="s">
        <v>470</v>
      </c>
      <c r="AE56" s="10">
        <v>0</v>
      </c>
      <c r="AF56" s="10" t="s">
        <v>470</v>
      </c>
      <c r="AG56" s="10">
        <v>-2.39827463895411E-2</v>
      </c>
      <c r="AH56" t="s">
        <v>471</v>
      </c>
    </row>
    <row r="57" spans="1:34" x14ac:dyDescent="0.25">
      <c r="A57">
        <v>421</v>
      </c>
      <c r="B57" t="s">
        <v>103</v>
      </c>
      <c r="C57" s="2">
        <v>25978.2</v>
      </c>
      <c r="D57" s="7">
        <v>41557.46</v>
      </c>
      <c r="E57" t="s">
        <v>59</v>
      </c>
      <c r="F57">
        <v>218</v>
      </c>
      <c r="G57" s="1">
        <v>1289646270.0011899</v>
      </c>
      <c r="H57" s="1">
        <v>1444598605.92855</v>
      </c>
      <c r="I57" s="1">
        <v>1397186893.66731</v>
      </c>
      <c r="J57" s="1">
        <v>1295038520.1768501</v>
      </c>
      <c r="K57" s="1">
        <v>1246968697.3578</v>
      </c>
      <c r="L57" s="1">
        <v>1246968697.3578</v>
      </c>
      <c r="M57" s="1">
        <v>1002833870.63024</v>
      </c>
      <c r="N57" s="1">
        <v>1157786206.55761</v>
      </c>
      <c r="O57" s="1">
        <v>1110374494.29637</v>
      </c>
      <c r="P57" s="1">
        <v>1008226120.8059</v>
      </c>
      <c r="Q57" s="1">
        <v>960156297.98686504</v>
      </c>
      <c r="R57" s="1">
        <v>960156297.98686504</v>
      </c>
      <c r="S57" s="10">
        <v>0</v>
      </c>
      <c r="T57" s="10" t="s">
        <v>470</v>
      </c>
      <c r="U57" s="10">
        <v>0</v>
      </c>
      <c r="V57" s="10" t="s">
        <v>470</v>
      </c>
      <c r="W57" s="10">
        <v>0</v>
      </c>
      <c r="X57" s="10" t="s">
        <v>470</v>
      </c>
      <c r="Y57" s="10">
        <v>-3.3092463907443803E-2</v>
      </c>
      <c r="Z57" s="10" t="s">
        <v>471</v>
      </c>
      <c r="AA57" s="10">
        <v>0</v>
      </c>
      <c r="AB57" s="10" t="s">
        <v>470</v>
      </c>
      <c r="AC57" s="10">
        <v>0</v>
      </c>
      <c r="AD57" s="10" t="s">
        <v>470</v>
      </c>
      <c r="AE57" s="10">
        <v>0</v>
      </c>
      <c r="AF57" s="10" t="s">
        <v>470</v>
      </c>
      <c r="AG57" s="10">
        <v>-4.2556971691196002E-2</v>
      </c>
      <c r="AH57" t="s">
        <v>471</v>
      </c>
    </row>
    <row r="58" spans="1:34" x14ac:dyDescent="0.25">
      <c r="A58">
        <v>422</v>
      </c>
      <c r="B58" t="s">
        <v>104</v>
      </c>
      <c r="C58" s="2">
        <v>62327.6</v>
      </c>
      <c r="D58" s="7">
        <v>124641.53</v>
      </c>
      <c r="E58" t="s">
        <v>41</v>
      </c>
      <c r="F58">
        <v>124</v>
      </c>
      <c r="G58" s="1">
        <v>2265757572.2982602</v>
      </c>
      <c r="H58" s="1">
        <v>2628893798.3670201</v>
      </c>
      <c r="I58" s="1">
        <v>2515144302.5043502</v>
      </c>
      <c r="J58" s="1">
        <v>2466779989.6744199</v>
      </c>
      <c r="K58" s="1">
        <v>2444020313.0485702</v>
      </c>
      <c r="L58" s="1">
        <v>2444020313.0485702</v>
      </c>
      <c r="M58" s="1">
        <v>959823940.485039</v>
      </c>
      <c r="N58" s="1">
        <v>1322960166.5537901</v>
      </c>
      <c r="O58" s="1">
        <v>1209210670.6911299</v>
      </c>
      <c r="P58" s="1">
        <v>1160846357.8612001</v>
      </c>
      <c r="Q58" s="1">
        <v>1138086681.2353499</v>
      </c>
      <c r="R58" s="1">
        <v>1138086681.2353499</v>
      </c>
      <c r="S58" s="10">
        <v>0</v>
      </c>
      <c r="T58" s="10" t="s">
        <v>470</v>
      </c>
      <c r="U58" s="10">
        <v>0</v>
      </c>
      <c r="V58" s="10" t="s">
        <v>470</v>
      </c>
      <c r="W58" s="10">
        <v>0</v>
      </c>
      <c r="X58" s="10" t="s">
        <v>470</v>
      </c>
      <c r="Y58" s="10">
        <v>0</v>
      </c>
      <c r="Z58" s="10" t="s">
        <v>470</v>
      </c>
      <c r="AA58" s="10">
        <v>0</v>
      </c>
      <c r="AB58" s="10" t="s">
        <v>470</v>
      </c>
      <c r="AC58" s="10">
        <v>0</v>
      </c>
      <c r="AD58" s="10" t="s">
        <v>470</v>
      </c>
      <c r="AE58" s="10">
        <v>0</v>
      </c>
      <c r="AF58" s="10" t="s">
        <v>470</v>
      </c>
      <c r="AG58" s="10">
        <v>0</v>
      </c>
      <c r="AH58" t="s">
        <v>470</v>
      </c>
    </row>
    <row r="59" spans="1:34" x14ac:dyDescent="0.25">
      <c r="A59">
        <v>424</v>
      </c>
      <c r="B59" t="s">
        <v>105</v>
      </c>
      <c r="C59" s="2">
        <v>172933.6</v>
      </c>
      <c r="D59" s="7">
        <v>50177.87</v>
      </c>
      <c r="E59" t="s">
        <v>47</v>
      </c>
      <c r="F59">
        <v>165</v>
      </c>
      <c r="G59" s="1">
        <v>7684916572.60462</v>
      </c>
      <c r="H59" s="1">
        <v>9466319640.2579403</v>
      </c>
      <c r="I59" s="1">
        <v>9150715014.5958405</v>
      </c>
      <c r="J59" s="1">
        <v>8638238579.7152405</v>
      </c>
      <c r="K59" s="1">
        <v>8397073198.5949602</v>
      </c>
      <c r="L59" s="1">
        <v>8397073198.5949602</v>
      </c>
      <c r="M59" s="1">
        <v>4601348164.2790298</v>
      </c>
      <c r="N59" s="1">
        <v>6382751231.9323502</v>
      </c>
      <c r="O59" s="1">
        <v>6067146606.2702503</v>
      </c>
      <c r="P59" s="1">
        <v>5554670171.3896503</v>
      </c>
      <c r="Q59" s="1">
        <v>5313504790.2693701</v>
      </c>
      <c r="R59" s="1">
        <v>5313504790.2693701</v>
      </c>
      <c r="S59" s="10">
        <v>0</v>
      </c>
      <c r="T59" s="10" t="s">
        <v>470</v>
      </c>
      <c r="U59" s="10">
        <v>0</v>
      </c>
      <c r="V59" s="10" t="s">
        <v>470</v>
      </c>
      <c r="W59" s="10">
        <v>0</v>
      </c>
      <c r="X59" s="10" t="s">
        <v>470</v>
      </c>
      <c r="Y59" s="10">
        <v>0</v>
      </c>
      <c r="Z59" s="10" t="s">
        <v>470</v>
      </c>
      <c r="AA59" s="10">
        <v>0</v>
      </c>
      <c r="AB59" s="10" t="s">
        <v>470</v>
      </c>
      <c r="AC59" s="10">
        <v>0</v>
      </c>
      <c r="AD59" s="10" t="s">
        <v>470</v>
      </c>
      <c r="AE59" s="10">
        <v>0</v>
      </c>
      <c r="AF59" s="10" t="s">
        <v>470</v>
      </c>
      <c r="AG59" s="10">
        <v>0</v>
      </c>
      <c r="AH59" t="s">
        <v>470</v>
      </c>
    </row>
    <row r="60" spans="1:34" x14ac:dyDescent="0.25">
      <c r="A60">
        <v>427</v>
      </c>
      <c r="B60" t="s">
        <v>106</v>
      </c>
      <c r="C60" s="2">
        <v>143897.79999999999</v>
      </c>
      <c r="D60" s="7">
        <v>79005.87</v>
      </c>
      <c r="E60" t="s">
        <v>59</v>
      </c>
      <c r="F60">
        <v>198</v>
      </c>
      <c r="G60" s="1">
        <v>9576095838.7888508</v>
      </c>
      <c r="H60" s="1">
        <v>9563553312.3277607</v>
      </c>
      <c r="I60" s="1">
        <v>9300938509.4602699</v>
      </c>
      <c r="J60" s="1">
        <v>8527995454.9261904</v>
      </c>
      <c r="K60" s="1">
        <v>8158149737.5940704</v>
      </c>
      <c r="L60" s="1">
        <v>8158149737.5940704</v>
      </c>
      <c r="M60" s="1">
        <v>6572271764.0173903</v>
      </c>
      <c r="N60" s="1">
        <v>6559729237.5563002</v>
      </c>
      <c r="O60" s="1">
        <v>6297114434.6888103</v>
      </c>
      <c r="P60" s="1">
        <v>5524171380.1547298</v>
      </c>
      <c r="Q60" s="1">
        <v>5154325662.8226099</v>
      </c>
      <c r="R60" s="1">
        <v>5154325662.8226099</v>
      </c>
      <c r="S60" s="10">
        <v>-1.30977453361413E-3</v>
      </c>
      <c r="T60" s="10" t="s">
        <v>471</v>
      </c>
      <c r="U60" s="10">
        <v>-2.8733769373321099E-2</v>
      </c>
      <c r="V60" s="10" t="s">
        <v>471</v>
      </c>
      <c r="W60" s="10">
        <v>-0.10944965479744199</v>
      </c>
      <c r="X60" s="10" t="s">
        <v>468</v>
      </c>
      <c r="Y60" s="10">
        <v>-0.148071419194789</v>
      </c>
      <c r="Z60" s="10" t="s">
        <v>468</v>
      </c>
      <c r="AA60" s="10">
        <v>-1.9084004605170301E-3</v>
      </c>
      <c r="AB60" s="10" t="s">
        <v>471</v>
      </c>
      <c r="AC60" s="10">
        <v>-4.1866395549107101E-2</v>
      </c>
      <c r="AD60" s="10" t="s">
        <v>471</v>
      </c>
      <c r="AE60" s="10">
        <v>-0.15947307437907801</v>
      </c>
      <c r="AF60" s="10" t="s">
        <v>468</v>
      </c>
      <c r="AG60" s="10">
        <v>-0.21574672382811499</v>
      </c>
      <c r="AH60" t="s">
        <v>469</v>
      </c>
    </row>
    <row r="61" spans="1:34" x14ac:dyDescent="0.25">
      <c r="A61">
        <v>428</v>
      </c>
      <c r="B61" t="s">
        <v>107</v>
      </c>
      <c r="C61" s="2">
        <v>19466.8</v>
      </c>
      <c r="D61" s="7">
        <v>165998.15</v>
      </c>
      <c r="E61" t="s">
        <v>45</v>
      </c>
      <c r="F61">
        <v>373</v>
      </c>
      <c r="G61" s="1">
        <v>2335628738.1222301</v>
      </c>
      <c r="H61" s="1">
        <v>1945519858.5687799</v>
      </c>
      <c r="I61" s="1">
        <v>1909992942.06633</v>
      </c>
      <c r="J61" s="1">
        <v>1737373080.7474401</v>
      </c>
      <c r="K61" s="1">
        <v>1656140204.83267</v>
      </c>
      <c r="L61" s="1">
        <v>1656140204.83267</v>
      </c>
      <c r="M61" s="1">
        <v>1691677388.88657</v>
      </c>
      <c r="N61" s="1">
        <v>1301568509.3331299</v>
      </c>
      <c r="O61" s="1">
        <v>1266041592.8306701</v>
      </c>
      <c r="P61" s="1">
        <v>1093421731.51179</v>
      </c>
      <c r="Q61" s="1">
        <v>1012188855.59702</v>
      </c>
      <c r="R61" s="1">
        <v>1012188855.59702</v>
      </c>
      <c r="S61" s="10">
        <v>-0.16702520960890299</v>
      </c>
      <c r="T61" s="10" t="s">
        <v>468</v>
      </c>
      <c r="U61" s="10">
        <v>-0.18223606736321199</v>
      </c>
      <c r="V61" s="10" t="s">
        <v>468</v>
      </c>
      <c r="W61" s="10">
        <v>-0.25614330206253599</v>
      </c>
      <c r="X61" s="10" t="s">
        <v>469</v>
      </c>
      <c r="Y61" s="10">
        <v>-0.29092317721515798</v>
      </c>
      <c r="Z61" s="10" t="s">
        <v>469</v>
      </c>
      <c r="AA61" s="10">
        <v>-0.230604772586222</v>
      </c>
      <c r="AB61" s="10" t="s">
        <v>469</v>
      </c>
      <c r="AC61" s="10">
        <v>-0.25160577238432102</v>
      </c>
      <c r="AD61" s="10" t="s">
        <v>469</v>
      </c>
      <c r="AE61" s="10">
        <v>-0.35364642295570398</v>
      </c>
      <c r="AF61" s="10" t="s">
        <v>472</v>
      </c>
      <c r="AG61" s="10">
        <v>-0.40166555263635401</v>
      </c>
      <c r="AH61" t="s">
        <v>472</v>
      </c>
    </row>
    <row r="62" spans="1:34" x14ac:dyDescent="0.25">
      <c r="A62">
        <v>443</v>
      </c>
      <c r="B62" t="s">
        <v>108</v>
      </c>
      <c r="C62" s="2">
        <v>42729.8</v>
      </c>
      <c r="D62" s="7">
        <v>110668.31</v>
      </c>
      <c r="E62" t="s">
        <v>45</v>
      </c>
      <c r="F62">
        <v>180</v>
      </c>
      <c r="G62" s="1">
        <v>2470047293.8998299</v>
      </c>
      <c r="H62" s="1">
        <v>2528024605.4377398</v>
      </c>
      <c r="I62" s="1">
        <v>2449898727.0946398</v>
      </c>
      <c r="J62" s="1">
        <v>2277073899.2480602</v>
      </c>
      <c r="K62" s="1">
        <v>2195744568.4967299</v>
      </c>
      <c r="L62" s="1">
        <v>2195744568.4967299</v>
      </c>
      <c r="M62" s="1">
        <v>2116376213.25947</v>
      </c>
      <c r="N62" s="1">
        <v>2174353524.79738</v>
      </c>
      <c r="O62" s="1">
        <v>2096227646.4542799</v>
      </c>
      <c r="P62" s="1">
        <v>1923402818.6077001</v>
      </c>
      <c r="Q62" s="1">
        <v>1842073487.85637</v>
      </c>
      <c r="R62" s="1">
        <v>1842073487.85637</v>
      </c>
      <c r="S62" s="10">
        <v>0</v>
      </c>
      <c r="T62" s="10" t="s">
        <v>470</v>
      </c>
      <c r="U62" s="10">
        <v>-8.1571583082437702E-3</v>
      </c>
      <c r="V62" s="10" t="s">
        <v>471</v>
      </c>
      <c r="W62" s="10">
        <v>-7.8125384533465597E-2</v>
      </c>
      <c r="X62" s="10" t="s">
        <v>467</v>
      </c>
      <c r="Y62" s="10">
        <v>-0.111051608639452</v>
      </c>
      <c r="Z62" s="10" t="s">
        <v>468</v>
      </c>
      <c r="AA62" s="10">
        <v>0</v>
      </c>
      <c r="AB62" s="10" t="s">
        <v>470</v>
      </c>
      <c r="AC62" s="10">
        <v>-9.5203143368160197E-3</v>
      </c>
      <c r="AD62" s="10" t="s">
        <v>471</v>
      </c>
      <c r="AE62" s="10">
        <v>-9.1181044959189203E-2</v>
      </c>
      <c r="AF62" s="10" t="s">
        <v>467</v>
      </c>
      <c r="AG62" s="10">
        <v>-0.12960962407560001</v>
      </c>
      <c r="AH62" t="s">
        <v>468</v>
      </c>
    </row>
    <row r="63" spans="1:34" x14ac:dyDescent="0.25">
      <c r="A63">
        <v>445</v>
      </c>
      <c r="B63" t="s">
        <v>109</v>
      </c>
      <c r="C63" s="2">
        <v>6032</v>
      </c>
      <c r="D63" s="7">
        <v>73392.69</v>
      </c>
      <c r="E63" t="s">
        <v>43</v>
      </c>
      <c r="F63">
        <v>105</v>
      </c>
      <c r="G63" s="1">
        <v>173784321.10245401</v>
      </c>
      <c r="H63" s="1">
        <v>353758040.08266902</v>
      </c>
      <c r="I63" s="1">
        <v>341098380.08266902</v>
      </c>
      <c r="J63" s="1">
        <v>307314387.65042102</v>
      </c>
      <c r="K63" s="1">
        <v>291416038.27054</v>
      </c>
      <c r="L63" s="1">
        <v>244536291</v>
      </c>
      <c r="M63" s="1">
        <v>121769104.426385</v>
      </c>
      <c r="N63" s="1">
        <v>301742823.4066</v>
      </c>
      <c r="O63" s="1">
        <v>289083163.4066</v>
      </c>
      <c r="P63" s="1">
        <v>255299170.97435299</v>
      </c>
      <c r="Q63" s="1">
        <v>239400821.59447101</v>
      </c>
      <c r="R63" s="1">
        <v>192521074.32393101</v>
      </c>
      <c r="S63" s="10">
        <v>0</v>
      </c>
      <c r="T63" s="10" t="s">
        <v>470</v>
      </c>
      <c r="U63" s="10">
        <v>0</v>
      </c>
      <c r="V63" s="10" t="s">
        <v>470</v>
      </c>
      <c r="W63" s="10">
        <v>0</v>
      </c>
      <c r="X63" s="10" t="s">
        <v>470</v>
      </c>
      <c r="Y63" s="10">
        <v>0</v>
      </c>
      <c r="Z63" s="10" t="s">
        <v>470</v>
      </c>
      <c r="AA63" s="10">
        <v>0</v>
      </c>
      <c r="AB63" s="10" t="s">
        <v>470</v>
      </c>
      <c r="AC63" s="10">
        <v>0</v>
      </c>
      <c r="AD63" s="10" t="s">
        <v>470</v>
      </c>
      <c r="AE63" s="10">
        <v>0</v>
      </c>
      <c r="AF63" s="10" t="s">
        <v>470</v>
      </c>
      <c r="AG63" s="10">
        <v>0</v>
      </c>
      <c r="AH63" t="s">
        <v>470</v>
      </c>
    </row>
    <row r="64" spans="1:34" x14ac:dyDescent="0.25">
      <c r="A64">
        <v>467</v>
      </c>
      <c r="B64" t="s">
        <v>110</v>
      </c>
      <c r="C64" s="2">
        <v>31080</v>
      </c>
      <c r="D64" s="7">
        <v>119072.13</v>
      </c>
      <c r="E64" t="s">
        <v>45</v>
      </c>
      <c r="F64">
        <v>261</v>
      </c>
      <c r="G64" s="1">
        <v>2915865660.7607498</v>
      </c>
      <c r="H64" s="1">
        <v>3533219718.7220402</v>
      </c>
      <c r="I64" s="1">
        <v>3476395983.2007999</v>
      </c>
      <c r="J64" s="1">
        <v>3196378920.9921198</v>
      </c>
      <c r="K64" s="1">
        <v>3064606185.8351002</v>
      </c>
      <c r="L64" s="1">
        <v>2962712930.8193002</v>
      </c>
      <c r="M64" s="1">
        <v>2556496320.4643202</v>
      </c>
      <c r="N64" s="1">
        <v>3173850378.4256001</v>
      </c>
      <c r="O64" s="1">
        <v>3117026642.9043698</v>
      </c>
      <c r="P64" s="1">
        <v>2837009580.6956902</v>
      </c>
      <c r="Q64" s="1">
        <v>2705236845.53866</v>
      </c>
      <c r="R64" s="1">
        <v>2603343590.5228601</v>
      </c>
      <c r="S64" s="10">
        <v>0</v>
      </c>
      <c r="T64" s="10" t="s">
        <v>470</v>
      </c>
      <c r="U64" s="10">
        <v>0</v>
      </c>
      <c r="V64" s="10" t="s">
        <v>470</v>
      </c>
      <c r="W64" s="10">
        <v>0</v>
      </c>
      <c r="X64" s="10" t="s">
        <v>470</v>
      </c>
      <c r="Y64" s="10">
        <v>0</v>
      </c>
      <c r="Z64" s="10" t="s">
        <v>470</v>
      </c>
      <c r="AA64" s="10">
        <v>0</v>
      </c>
      <c r="AB64" s="10" t="s">
        <v>470</v>
      </c>
      <c r="AC64" s="10">
        <v>0</v>
      </c>
      <c r="AD64" s="10" t="s">
        <v>470</v>
      </c>
      <c r="AE64" s="10">
        <v>0</v>
      </c>
      <c r="AF64" s="10" t="s">
        <v>470</v>
      </c>
      <c r="AG64" s="10">
        <v>0</v>
      </c>
      <c r="AH64" t="s">
        <v>470</v>
      </c>
    </row>
    <row r="65" spans="1:34" x14ac:dyDescent="0.25">
      <c r="A65">
        <v>478</v>
      </c>
      <c r="B65" t="s">
        <v>111</v>
      </c>
      <c r="C65" s="2">
        <v>89732</v>
      </c>
      <c r="D65" s="7">
        <v>121193.95</v>
      </c>
      <c r="E65" t="s">
        <v>45</v>
      </c>
      <c r="F65">
        <v>207</v>
      </c>
      <c r="G65" s="1">
        <v>6040935864.7628098</v>
      </c>
      <c r="H65" s="1">
        <v>6502656193.6868401</v>
      </c>
      <c r="I65" s="1">
        <v>6338842939.7467699</v>
      </c>
      <c r="J65" s="1">
        <v>5930414830.8572598</v>
      </c>
      <c r="K65" s="1">
        <v>5738213367.8504295</v>
      </c>
      <c r="L65" s="1">
        <v>5738213367.8504295</v>
      </c>
      <c r="M65" s="1">
        <v>5037316269.5303802</v>
      </c>
      <c r="N65" s="1">
        <v>5499036598.4544096</v>
      </c>
      <c r="O65" s="1">
        <v>5335223344.5143404</v>
      </c>
      <c r="P65" s="1">
        <v>4926795235.6248302</v>
      </c>
      <c r="Q65" s="1">
        <v>4734593772.618</v>
      </c>
      <c r="R65" s="1">
        <v>4734593772.618</v>
      </c>
      <c r="S65" s="10">
        <v>0</v>
      </c>
      <c r="T65" s="10" t="s">
        <v>470</v>
      </c>
      <c r="U65" s="10">
        <v>0</v>
      </c>
      <c r="V65" s="10" t="s">
        <v>470</v>
      </c>
      <c r="W65" s="10">
        <v>-1.8295349657696299E-2</v>
      </c>
      <c r="X65" s="10" t="s">
        <v>471</v>
      </c>
      <c r="Y65" s="10">
        <v>-5.0111854138062198E-2</v>
      </c>
      <c r="Z65" s="10" t="s">
        <v>467</v>
      </c>
      <c r="AA65" s="10">
        <v>0</v>
      </c>
      <c r="AB65" s="10" t="s">
        <v>470</v>
      </c>
      <c r="AC65" s="10">
        <v>0</v>
      </c>
      <c r="AD65" s="10" t="s">
        <v>470</v>
      </c>
      <c r="AE65" s="10">
        <v>-2.1940459560594001E-2</v>
      </c>
      <c r="AF65" s="10" t="s">
        <v>471</v>
      </c>
      <c r="AG65" s="10">
        <v>-6.0095987767035099E-2</v>
      </c>
      <c r="AH65" t="s">
        <v>467</v>
      </c>
    </row>
    <row r="66" spans="1:34" x14ac:dyDescent="0.25">
      <c r="A66">
        <v>481</v>
      </c>
      <c r="B66" t="s">
        <v>112</v>
      </c>
      <c r="C66" s="2">
        <v>37898.199999999997</v>
      </c>
      <c r="D66" s="7">
        <v>92078.54</v>
      </c>
      <c r="E66" t="s">
        <v>51</v>
      </c>
      <c r="F66">
        <v>237</v>
      </c>
      <c r="G66" s="1">
        <v>2750016575.3489099</v>
      </c>
      <c r="H66" s="1">
        <v>3036632885.4863601</v>
      </c>
      <c r="I66" s="1">
        <v>2967468670.2089901</v>
      </c>
      <c r="J66" s="1">
        <v>2571289418.6954098</v>
      </c>
      <c r="K66" s="1">
        <v>2384852123.8655</v>
      </c>
      <c r="L66" s="1">
        <v>2384852123.8655</v>
      </c>
      <c r="M66" s="1">
        <v>2364978206.8955402</v>
      </c>
      <c r="N66" s="1">
        <v>2651594517.033</v>
      </c>
      <c r="O66" s="1">
        <v>2582430301.75563</v>
      </c>
      <c r="P66" s="1">
        <v>2186251050.2420502</v>
      </c>
      <c r="Q66" s="1">
        <v>1999813755.4121301</v>
      </c>
      <c r="R66" s="1">
        <v>1999813755.4121301</v>
      </c>
      <c r="S66" s="10">
        <v>0</v>
      </c>
      <c r="T66" s="10" t="s">
        <v>470</v>
      </c>
      <c r="U66" s="10">
        <v>0</v>
      </c>
      <c r="V66" s="10" t="s">
        <v>470</v>
      </c>
      <c r="W66" s="10">
        <v>-6.4991301599997095E-2</v>
      </c>
      <c r="X66" s="10" t="s">
        <v>467</v>
      </c>
      <c r="Y66" s="10">
        <v>-0.132786272910765</v>
      </c>
      <c r="Z66" s="10" t="s">
        <v>468</v>
      </c>
      <c r="AA66" s="10">
        <v>0</v>
      </c>
      <c r="AB66" s="10" t="s">
        <v>470</v>
      </c>
      <c r="AC66" s="10">
        <v>0</v>
      </c>
      <c r="AD66" s="10" t="s">
        <v>470</v>
      </c>
      <c r="AE66" s="10">
        <v>-7.5572432816665702E-2</v>
      </c>
      <c r="AF66" s="10" t="s">
        <v>467</v>
      </c>
      <c r="AG66" s="10">
        <v>-0.154404996383773</v>
      </c>
      <c r="AH66" t="s">
        <v>468</v>
      </c>
    </row>
    <row r="67" spans="1:34" x14ac:dyDescent="0.25">
      <c r="A67">
        <v>485</v>
      </c>
      <c r="B67" t="s">
        <v>113</v>
      </c>
      <c r="C67" s="2">
        <v>15829.6</v>
      </c>
      <c r="D67" s="7">
        <v>159891.73000000001</v>
      </c>
      <c r="E67" t="s">
        <v>43</v>
      </c>
      <c r="F67">
        <v>117</v>
      </c>
      <c r="G67" s="1">
        <v>656062935.20148695</v>
      </c>
      <c r="H67" s="1">
        <v>936181922.21819198</v>
      </c>
      <c r="I67" s="1">
        <v>907285000.97444606</v>
      </c>
      <c r="J67" s="1">
        <v>831375233.33337104</v>
      </c>
      <c r="K67" s="1">
        <v>795652989.737571</v>
      </c>
      <c r="L67" s="1">
        <v>676187957.10365295</v>
      </c>
      <c r="M67" s="1">
        <v>478289285.56674701</v>
      </c>
      <c r="N67" s="1">
        <v>758408272.58345199</v>
      </c>
      <c r="O67" s="1">
        <v>729511351.33970594</v>
      </c>
      <c r="P67" s="1">
        <v>653601583.69863105</v>
      </c>
      <c r="Q67" s="1">
        <v>617879340.10283101</v>
      </c>
      <c r="R67" s="1">
        <v>498414307.46891302</v>
      </c>
      <c r="S67" s="10">
        <v>0</v>
      </c>
      <c r="T67" s="10" t="s">
        <v>470</v>
      </c>
      <c r="U67" s="10">
        <v>0</v>
      </c>
      <c r="V67" s="10" t="s">
        <v>470</v>
      </c>
      <c r="W67" s="10">
        <v>0</v>
      </c>
      <c r="X67" s="10" t="s">
        <v>470</v>
      </c>
      <c r="Y67" s="10">
        <v>0</v>
      </c>
      <c r="Z67" s="10" t="s">
        <v>470</v>
      </c>
      <c r="AA67" s="10">
        <v>0</v>
      </c>
      <c r="AB67" s="10" t="s">
        <v>470</v>
      </c>
      <c r="AC67" s="10">
        <v>0</v>
      </c>
      <c r="AD67" s="10" t="s">
        <v>470</v>
      </c>
      <c r="AE67" s="10">
        <v>0</v>
      </c>
      <c r="AF67" s="10" t="s">
        <v>470</v>
      </c>
      <c r="AG67" s="10">
        <v>0</v>
      </c>
      <c r="AH67" t="s">
        <v>470</v>
      </c>
    </row>
    <row r="68" spans="1:34" x14ac:dyDescent="0.25">
      <c r="A68">
        <v>495</v>
      </c>
      <c r="B68" t="s">
        <v>114</v>
      </c>
      <c r="C68" s="2">
        <v>18748.8</v>
      </c>
      <c r="D68" s="7">
        <v>80879.460000000006</v>
      </c>
      <c r="E68" t="s">
        <v>45</v>
      </c>
      <c r="F68">
        <v>295</v>
      </c>
      <c r="G68" s="1">
        <v>1443698029.2068801</v>
      </c>
      <c r="H68" s="1">
        <v>2945956430.5949702</v>
      </c>
      <c r="I68" s="1">
        <v>2911628624.8916702</v>
      </c>
      <c r="J68" s="1">
        <v>2730532395.3136201</v>
      </c>
      <c r="K68" s="1">
        <v>2645310640.21806</v>
      </c>
      <c r="L68" s="1">
        <v>2025340536.4946001</v>
      </c>
      <c r="M68" s="1">
        <v>978342963.55507004</v>
      </c>
      <c r="N68" s="1">
        <v>2480601364.9431601</v>
      </c>
      <c r="O68" s="1">
        <v>2446273559.2398601</v>
      </c>
      <c r="P68" s="1">
        <v>2265177329.6618099</v>
      </c>
      <c r="Q68" s="1">
        <v>2179955574.5662498</v>
      </c>
      <c r="R68" s="1">
        <v>1559985470.8427899</v>
      </c>
      <c r="S68" s="10">
        <v>0</v>
      </c>
      <c r="T68" s="10" t="s">
        <v>470</v>
      </c>
      <c r="U68" s="10">
        <v>0</v>
      </c>
      <c r="V68" s="10" t="s">
        <v>470</v>
      </c>
      <c r="W68" s="10">
        <v>0</v>
      </c>
      <c r="X68" s="10" t="s">
        <v>470</v>
      </c>
      <c r="Y68" s="10">
        <v>0</v>
      </c>
      <c r="Z68" s="10" t="s">
        <v>470</v>
      </c>
      <c r="AA68" s="10">
        <v>0</v>
      </c>
      <c r="AB68" s="10" t="s">
        <v>470</v>
      </c>
      <c r="AC68" s="10">
        <v>0</v>
      </c>
      <c r="AD68" s="10" t="s">
        <v>470</v>
      </c>
      <c r="AE68" s="10">
        <v>0</v>
      </c>
      <c r="AF68" s="10" t="s">
        <v>470</v>
      </c>
      <c r="AG68" s="10">
        <v>0</v>
      </c>
      <c r="AH68" t="s">
        <v>470</v>
      </c>
    </row>
    <row r="69" spans="1:34" x14ac:dyDescent="0.25">
      <c r="A69">
        <v>522</v>
      </c>
      <c r="B69" t="s">
        <v>115</v>
      </c>
      <c r="C69" s="2">
        <v>48512</v>
      </c>
      <c r="D69" s="7">
        <v>55070.02</v>
      </c>
      <c r="E69" t="s">
        <v>47</v>
      </c>
      <c r="F69">
        <v>180</v>
      </c>
      <c r="G69" s="1">
        <v>2118876867.39766</v>
      </c>
      <c r="H69" s="1">
        <v>2211213249.13024</v>
      </c>
      <c r="I69" s="1">
        <v>2122673444.80987</v>
      </c>
      <c r="J69" s="1">
        <v>1957779752.00986</v>
      </c>
      <c r="K69" s="1">
        <v>1880182720.1039801</v>
      </c>
      <c r="L69" s="1">
        <v>1880182720.1039801</v>
      </c>
      <c r="M69" s="1">
        <v>1756888983.0997801</v>
      </c>
      <c r="N69" s="1">
        <v>1849225364.83236</v>
      </c>
      <c r="O69" s="1">
        <v>1760685560.5119901</v>
      </c>
      <c r="P69" s="1">
        <v>1595791867.7119801</v>
      </c>
      <c r="Q69" s="1">
        <v>1518194835.8060999</v>
      </c>
      <c r="R69" s="1">
        <v>1518194835.8060999</v>
      </c>
      <c r="S69" s="10">
        <v>0</v>
      </c>
      <c r="T69" s="10" t="s">
        <v>470</v>
      </c>
      <c r="U69" s="10">
        <v>0</v>
      </c>
      <c r="V69" s="10" t="s">
        <v>470</v>
      </c>
      <c r="W69" s="10">
        <v>-7.6029484235981507E-2</v>
      </c>
      <c r="X69" s="10" t="s">
        <v>467</v>
      </c>
      <c r="Y69" s="10">
        <v>-0.112651259243222</v>
      </c>
      <c r="Z69" s="10" t="s">
        <v>468</v>
      </c>
      <c r="AA69" s="10">
        <v>0</v>
      </c>
      <c r="AB69" s="10" t="s">
        <v>470</v>
      </c>
      <c r="AC69" s="10">
        <v>0</v>
      </c>
      <c r="AD69" s="10" t="s">
        <v>470</v>
      </c>
      <c r="AE69" s="10">
        <v>-9.1694533312835599E-2</v>
      </c>
      <c r="AF69" s="10" t="s">
        <v>467</v>
      </c>
      <c r="AG69" s="10">
        <v>-0.135861827121562</v>
      </c>
      <c r="AH69" t="s">
        <v>468</v>
      </c>
    </row>
    <row r="70" spans="1:34" x14ac:dyDescent="0.25">
      <c r="A70">
        <v>524</v>
      </c>
      <c r="B70" t="s">
        <v>116</v>
      </c>
      <c r="C70" s="2">
        <v>49422.2</v>
      </c>
      <c r="D70" s="7">
        <v>112652.65</v>
      </c>
      <c r="E70" t="s">
        <v>45</v>
      </c>
      <c r="F70">
        <v>142</v>
      </c>
      <c r="G70" s="1">
        <v>2457753093.3996</v>
      </c>
      <c r="H70" s="1">
        <v>2611110960.3712001</v>
      </c>
      <c r="I70" s="1">
        <v>2507376861.8583598</v>
      </c>
      <c r="J70" s="1">
        <v>2354226778.1588502</v>
      </c>
      <c r="K70" s="1">
        <v>2282156150.5355401</v>
      </c>
      <c r="L70" s="1">
        <v>2282156150.5355401</v>
      </c>
      <c r="M70" s="1">
        <v>1865747828.18927</v>
      </c>
      <c r="N70" s="1">
        <v>2019105695.1608701</v>
      </c>
      <c r="O70" s="1">
        <v>1915371596.64803</v>
      </c>
      <c r="P70" s="1">
        <v>1762221512.9485099</v>
      </c>
      <c r="Q70" s="1">
        <v>1690150885.3252101</v>
      </c>
      <c r="R70" s="1">
        <v>1690150885.3252101</v>
      </c>
      <c r="S70" s="10">
        <v>0</v>
      </c>
      <c r="T70" s="10" t="s">
        <v>470</v>
      </c>
      <c r="U70" s="10">
        <v>0</v>
      </c>
      <c r="V70" s="10" t="s">
        <v>470</v>
      </c>
      <c r="W70" s="10">
        <v>-4.2122341547969101E-2</v>
      </c>
      <c r="X70" s="10" t="s">
        <v>471</v>
      </c>
      <c r="Y70" s="10">
        <v>-7.1446128309483603E-2</v>
      </c>
      <c r="Z70" s="10" t="s">
        <v>467</v>
      </c>
      <c r="AA70" s="10">
        <v>0</v>
      </c>
      <c r="AB70" s="10" t="s">
        <v>470</v>
      </c>
      <c r="AC70" s="10">
        <v>0</v>
      </c>
      <c r="AD70" s="10" t="s">
        <v>470</v>
      </c>
      <c r="AE70" s="10">
        <v>-5.5487839072673503E-2</v>
      </c>
      <c r="AF70" s="10" t="s">
        <v>467</v>
      </c>
      <c r="AG70" s="10">
        <v>-9.4116118057860701E-2</v>
      </c>
      <c r="AH70" t="s">
        <v>467</v>
      </c>
    </row>
    <row r="71" spans="1:34" x14ac:dyDescent="0.25">
      <c r="A71">
        <v>545</v>
      </c>
      <c r="B71" t="s">
        <v>117</v>
      </c>
      <c r="C71" s="2">
        <v>76874</v>
      </c>
      <c r="D71" s="7">
        <v>86117.93</v>
      </c>
      <c r="E71" t="s">
        <v>45</v>
      </c>
      <c r="F71">
        <v>189</v>
      </c>
      <c r="G71" s="1">
        <v>4756578469.36059</v>
      </c>
      <c r="H71" s="1">
        <v>4694588114.92377</v>
      </c>
      <c r="I71" s="1">
        <v>4554205048.6735497</v>
      </c>
      <c r="J71" s="1">
        <v>4285319619.3365698</v>
      </c>
      <c r="K71" s="1">
        <v>4158785299.6485801</v>
      </c>
      <c r="L71" s="1">
        <v>4158785299.6485801</v>
      </c>
      <c r="M71" s="1">
        <v>3832226781.3070102</v>
      </c>
      <c r="N71" s="1">
        <v>3770236426.8701901</v>
      </c>
      <c r="O71" s="1">
        <v>3629853360.6199698</v>
      </c>
      <c r="P71" s="1">
        <v>3360967931.28299</v>
      </c>
      <c r="Q71" s="1">
        <v>3234433611.5949998</v>
      </c>
      <c r="R71" s="1">
        <v>3234433611.5949998</v>
      </c>
      <c r="S71" s="10">
        <v>-1.30325516200617E-2</v>
      </c>
      <c r="T71" s="10" t="s">
        <v>471</v>
      </c>
      <c r="U71" s="10">
        <v>-4.2546006965012199E-2</v>
      </c>
      <c r="V71" s="10" t="s">
        <v>471</v>
      </c>
      <c r="W71" s="10">
        <v>-9.9075176213242896E-2</v>
      </c>
      <c r="X71" s="10" t="s">
        <v>467</v>
      </c>
      <c r="Y71" s="10">
        <v>-0.12567713821241</v>
      </c>
      <c r="Z71" s="10" t="s">
        <v>468</v>
      </c>
      <c r="AA71" s="10">
        <v>-1.6176066285845499E-2</v>
      </c>
      <c r="AB71" s="10" t="s">
        <v>471</v>
      </c>
      <c r="AC71" s="10">
        <v>-5.2808310216448301E-2</v>
      </c>
      <c r="AD71" s="10" t="s">
        <v>467</v>
      </c>
      <c r="AE71" s="10">
        <v>-0.122972589284836</v>
      </c>
      <c r="AF71" s="10" t="s">
        <v>468</v>
      </c>
      <c r="AG71" s="10">
        <v>-0.15599107355231301</v>
      </c>
      <c r="AH71" t="s">
        <v>468</v>
      </c>
    </row>
    <row r="72" spans="1:34" x14ac:dyDescent="0.25">
      <c r="A72">
        <v>547</v>
      </c>
      <c r="B72" t="s">
        <v>118</v>
      </c>
      <c r="C72" s="2">
        <v>82635.8</v>
      </c>
      <c r="D72" s="7">
        <v>130856.01</v>
      </c>
      <c r="E72" t="s">
        <v>45</v>
      </c>
      <c r="F72">
        <v>173</v>
      </c>
      <c r="G72" s="1">
        <v>4668817046.26579</v>
      </c>
      <c r="H72" s="1">
        <v>4805757882.7413397</v>
      </c>
      <c r="I72" s="1">
        <v>4654915994.0218697</v>
      </c>
      <c r="J72" s="1">
        <v>4295610218.1318197</v>
      </c>
      <c r="K72" s="1">
        <v>4126525147.1247301</v>
      </c>
      <c r="L72" s="1">
        <v>4126525147.1247301</v>
      </c>
      <c r="M72" s="1">
        <v>3916648847.3450098</v>
      </c>
      <c r="N72" s="1">
        <v>4053589683.82056</v>
      </c>
      <c r="O72" s="1">
        <v>3902747795.1010799</v>
      </c>
      <c r="P72" s="1">
        <v>3543442019.21103</v>
      </c>
      <c r="Q72" s="1">
        <v>3374356948.2039499</v>
      </c>
      <c r="R72" s="1">
        <v>3374356948.2039499</v>
      </c>
      <c r="S72" s="10">
        <v>0</v>
      </c>
      <c r="T72" s="10" t="s">
        <v>470</v>
      </c>
      <c r="U72" s="10">
        <v>-2.9774249250230202E-3</v>
      </c>
      <c r="V72" s="10" t="s">
        <v>471</v>
      </c>
      <c r="W72" s="10">
        <v>-7.9936057557121798E-2</v>
      </c>
      <c r="X72" s="10" t="s">
        <v>467</v>
      </c>
      <c r="Y72" s="10">
        <v>-0.116151884678109</v>
      </c>
      <c r="Z72" s="10" t="s">
        <v>468</v>
      </c>
      <c r="AA72" s="10">
        <v>0</v>
      </c>
      <c r="AB72" s="10" t="s">
        <v>470</v>
      </c>
      <c r="AC72" s="10">
        <v>-3.5492209758216501E-3</v>
      </c>
      <c r="AD72" s="10" t="s">
        <v>471</v>
      </c>
      <c r="AE72" s="10">
        <v>-9.5287283256695499E-2</v>
      </c>
      <c r="AF72" s="10" t="s">
        <v>467</v>
      </c>
      <c r="AG72" s="10">
        <v>-0.13845813609475299</v>
      </c>
      <c r="AH72" t="s">
        <v>468</v>
      </c>
    </row>
    <row r="73" spans="1:34" x14ac:dyDescent="0.25">
      <c r="A73">
        <v>561</v>
      </c>
      <c r="B73" t="s">
        <v>119</v>
      </c>
      <c r="C73" s="2">
        <v>66083.8</v>
      </c>
      <c r="D73" s="7">
        <v>75456.28</v>
      </c>
      <c r="E73" t="s">
        <v>51</v>
      </c>
      <c r="F73">
        <v>229</v>
      </c>
      <c r="G73" s="1">
        <v>3845261642.9113002</v>
      </c>
      <c r="H73" s="1">
        <v>4426392135.3228197</v>
      </c>
      <c r="I73" s="1">
        <v>4305785648.0806398</v>
      </c>
      <c r="J73" s="1">
        <v>3796543401.51791</v>
      </c>
      <c r="K73" s="1">
        <v>3556899991.3707399</v>
      </c>
      <c r="L73" s="1">
        <v>3556899991.3707399</v>
      </c>
      <c r="M73" s="1">
        <v>3334253262.74681</v>
      </c>
      <c r="N73" s="1">
        <v>3915383755.15833</v>
      </c>
      <c r="O73" s="1">
        <v>3794777267.9161401</v>
      </c>
      <c r="P73" s="1">
        <v>3285535021.3534098</v>
      </c>
      <c r="Q73" s="1">
        <v>3045891611.2062502</v>
      </c>
      <c r="R73" s="1">
        <v>3045891611.2062502</v>
      </c>
      <c r="S73" s="10">
        <v>0</v>
      </c>
      <c r="T73" s="10" t="s">
        <v>470</v>
      </c>
      <c r="U73" s="10">
        <v>0</v>
      </c>
      <c r="V73" s="10" t="s">
        <v>470</v>
      </c>
      <c r="W73" s="10">
        <v>-1.2669681784387E-2</v>
      </c>
      <c r="X73" s="10" t="s">
        <v>471</v>
      </c>
      <c r="Y73" s="10">
        <v>-7.49914253746954E-2</v>
      </c>
      <c r="Z73" s="10" t="s">
        <v>467</v>
      </c>
      <c r="AA73" s="10">
        <v>0</v>
      </c>
      <c r="AB73" s="10" t="s">
        <v>470</v>
      </c>
      <c r="AC73" s="10">
        <v>0</v>
      </c>
      <c r="AD73" s="10" t="s">
        <v>470</v>
      </c>
      <c r="AE73" s="10">
        <v>-1.46114399699981E-2</v>
      </c>
      <c r="AF73" s="10" t="s">
        <v>471</v>
      </c>
      <c r="AG73" s="10">
        <v>-8.6484627536363504E-2</v>
      </c>
      <c r="AH73" t="s">
        <v>467</v>
      </c>
    </row>
    <row r="74" spans="1:34" x14ac:dyDescent="0.25">
      <c r="A74">
        <v>572</v>
      </c>
      <c r="B74" t="s">
        <v>120</v>
      </c>
      <c r="C74" s="2">
        <v>9059</v>
      </c>
      <c r="D74" s="7">
        <v>83479.759999999995</v>
      </c>
      <c r="E74" t="s">
        <v>56</v>
      </c>
      <c r="F74">
        <v>139</v>
      </c>
      <c r="G74" s="1">
        <v>389044161.52947801</v>
      </c>
      <c r="H74" s="1">
        <v>453912499.294958</v>
      </c>
      <c r="I74" s="1">
        <v>437377076.178168</v>
      </c>
      <c r="J74" s="1">
        <v>400374561.93275499</v>
      </c>
      <c r="K74" s="1">
        <v>382961614.05256099</v>
      </c>
      <c r="L74" s="1">
        <v>382961614.05256099</v>
      </c>
      <c r="M74" s="1">
        <v>313362825.653018</v>
      </c>
      <c r="N74" s="1">
        <v>378231163.41849703</v>
      </c>
      <c r="O74" s="1">
        <v>361695740.30170798</v>
      </c>
      <c r="P74" s="1">
        <v>324693226.05629498</v>
      </c>
      <c r="Q74" s="1">
        <v>307280278.17610002</v>
      </c>
      <c r="R74" s="1">
        <v>307280278.17610002</v>
      </c>
      <c r="S74" s="10">
        <v>0</v>
      </c>
      <c r="T74" s="10" t="s">
        <v>470</v>
      </c>
      <c r="U74" s="25">
        <v>0</v>
      </c>
      <c r="V74" s="10" t="s">
        <v>470</v>
      </c>
      <c r="W74" s="10">
        <v>0</v>
      </c>
      <c r="X74" s="10" t="s">
        <v>470</v>
      </c>
      <c r="Y74" s="10">
        <v>-1.5634593905752302E-2</v>
      </c>
      <c r="Z74" s="10" t="s">
        <v>471</v>
      </c>
      <c r="AA74" s="10">
        <v>0</v>
      </c>
      <c r="AB74" s="10" t="s">
        <v>470</v>
      </c>
      <c r="AC74" s="25">
        <v>0</v>
      </c>
      <c r="AD74" s="10" t="s">
        <v>470</v>
      </c>
      <c r="AE74" s="10">
        <v>0</v>
      </c>
      <c r="AF74" s="10" t="s">
        <v>470</v>
      </c>
      <c r="AG74" s="10">
        <v>-1.9410558556976199E-2</v>
      </c>
      <c r="AH74" t="s">
        <v>471</v>
      </c>
    </row>
    <row r="75" spans="1:34" x14ac:dyDescent="0.25">
      <c r="A75">
        <v>574</v>
      </c>
      <c r="B75" t="s">
        <v>121</v>
      </c>
      <c r="C75" s="2">
        <v>119887.6</v>
      </c>
      <c r="D75" s="7">
        <v>94126.53</v>
      </c>
      <c r="E75" t="s">
        <v>59</v>
      </c>
      <c r="F75">
        <v>199</v>
      </c>
      <c r="G75" s="1">
        <v>8089640731.7008801</v>
      </c>
      <c r="H75" s="1">
        <v>7834699843.9023895</v>
      </c>
      <c r="I75" s="1">
        <v>7615743353.8450403</v>
      </c>
      <c r="J75" s="1">
        <v>6973762129.4501495</v>
      </c>
      <c r="K75" s="1">
        <v>6671653317.9701996</v>
      </c>
      <c r="L75" s="1">
        <v>6671653317.9701996</v>
      </c>
      <c r="M75" s="1">
        <v>6630320076.73911</v>
      </c>
      <c r="N75" s="1">
        <v>6375379188.94063</v>
      </c>
      <c r="O75" s="1">
        <v>6156422698.8832798</v>
      </c>
      <c r="P75" s="1">
        <v>5514441474.48839</v>
      </c>
      <c r="Q75" s="1">
        <v>5212332663.00844</v>
      </c>
      <c r="R75" s="1">
        <v>5212332663.00844</v>
      </c>
      <c r="S75" s="10">
        <v>-3.1514488251554403E-2</v>
      </c>
      <c r="T75" s="10" t="s">
        <v>471</v>
      </c>
      <c r="U75" s="25">
        <v>-5.8580769353424399E-2</v>
      </c>
      <c r="V75" s="10" t="s">
        <v>467</v>
      </c>
      <c r="W75" s="10">
        <v>-0.137939203885523</v>
      </c>
      <c r="X75" s="10" t="s">
        <v>468</v>
      </c>
      <c r="Y75" s="10">
        <v>-0.17528434954768801</v>
      </c>
      <c r="Z75" s="10" t="s">
        <v>468</v>
      </c>
      <c r="AA75" s="10">
        <v>-3.8450766305065803E-2</v>
      </c>
      <c r="AB75" s="10" t="s">
        <v>471</v>
      </c>
      <c r="AC75" s="25">
        <v>-7.1474283650104706E-2</v>
      </c>
      <c r="AD75" s="10" t="s">
        <v>467</v>
      </c>
      <c r="AE75" s="10">
        <v>-0.16829935649193101</v>
      </c>
      <c r="AF75" s="10" t="s">
        <v>468</v>
      </c>
      <c r="AG75" s="10">
        <v>-0.21386409665279099</v>
      </c>
      <c r="AH75" t="s">
        <v>469</v>
      </c>
    </row>
    <row r="76" spans="1:34" x14ac:dyDescent="0.25">
      <c r="A76">
        <v>575</v>
      </c>
      <c r="B76" t="s">
        <v>122</v>
      </c>
      <c r="C76" s="2">
        <v>45541.4</v>
      </c>
      <c r="D76" s="7">
        <v>8469</v>
      </c>
      <c r="E76" t="s">
        <v>66</v>
      </c>
      <c r="F76">
        <v>200</v>
      </c>
      <c r="G76" s="1">
        <v>2315851810.1749601</v>
      </c>
      <c r="H76" s="1">
        <v>2569232107.3204598</v>
      </c>
      <c r="I76" s="1">
        <v>2486117966.5293298</v>
      </c>
      <c r="J76" s="1">
        <v>2300514647.97609</v>
      </c>
      <c r="K76" s="1">
        <v>2213171909.8333902</v>
      </c>
      <c r="L76" s="1">
        <v>2213171909.8333902</v>
      </c>
      <c r="M76" s="1">
        <v>1979249632.8446801</v>
      </c>
      <c r="N76" s="1">
        <v>2232629929.99018</v>
      </c>
      <c r="O76" s="1">
        <v>2149515789.1990499</v>
      </c>
      <c r="P76" s="1">
        <v>1963912470.6458199</v>
      </c>
      <c r="Q76" s="1">
        <v>1876569732.5031099</v>
      </c>
      <c r="R76" s="1">
        <v>1876569732.5031099</v>
      </c>
      <c r="S76" s="10">
        <v>0</v>
      </c>
      <c r="T76" s="10" t="s">
        <v>470</v>
      </c>
      <c r="U76" s="25">
        <v>0</v>
      </c>
      <c r="V76" s="10" t="s">
        <v>470</v>
      </c>
      <c r="W76" s="10">
        <v>-6.6226872252717799E-3</v>
      </c>
      <c r="X76" s="10" t="s">
        <v>471</v>
      </c>
      <c r="Y76" s="10">
        <v>-4.4337854387069497E-2</v>
      </c>
      <c r="Z76" s="10" t="s">
        <v>471</v>
      </c>
      <c r="AA76" s="10">
        <v>0</v>
      </c>
      <c r="AB76" s="10" t="s">
        <v>470</v>
      </c>
      <c r="AC76" s="25">
        <v>0</v>
      </c>
      <c r="AD76" s="10" t="s">
        <v>470</v>
      </c>
      <c r="AE76" s="10">
        <v>-7.748978170492E-3</v>
      </c>
      <c r="AF76" s="10" t="s">
        <v>471</v>
      </c>
      <c r="AG76" s="10">
        <v>-5.1878195977730898E-2</v>
      </c>
      <c r="AH76" t="s">
        <v>467</v>
      </c>
    </row>
    <row r="77" spans="1:34" x14ac:dyDescent="0.25">
      <c r="A77">
        <v>577</v>
      </c>
      <c r="B77" t="s">
        <v>123</v>
      </c>
      <c r="C77" s="2">
        <v>297760</v>
      </c>
      <c r="D77" s="7">
        <v>55053.74</v>
      </c>
      <c r="E77" t="s">
        <v>66</v>
      </c>
      <c r="F77">
        <v>412</v>
      </c>
      <c r="G77" s="1">
        <v>31793532047.189602</v>
      </c>
      <c r="H77" s="1">
        <v>32335930835.5476</v>
      </c>
      <c r="I77" s="1">
        <v>31792368756.0205</v>
      </c>
      <c r="J77" s="1">
        <v>29086961063.5755</v>
      </c>
      <c r="K77" s="1">
        <v>27813828031.8367</v>
      </c>
      <c r="L77" s="1">
        <v>27813828031.8367</v>
      </c>
      <c r="M77" s="1">
        <v>27912071510.5056</v>
      </c>
      <c r="N77" s="1">
        <v>28454470298.863701</v>
      </c>
      <c r="O77" s="1">
        <v>27910908219.336601</v>
      </c>
      <c r="P77" s="1">
        <v>25205500526.891499</v>
      </c>
      <c r="Q77" s="1">
        <v>23932367495.152699</v>
      </c>
      <c r="R77" s="1">
        <v>23932367495.152699</v>
      </c>
      <c r="S77" s="10">
        <v>0</v>
      </c>
      <c r="T77" s="10" t="s">
        <v>470</v>
      </c>
      <c r="U77" s="25">
        <v>-3.6588925298803997E-5</v>
      </c>
      <c r="V77" s="10" t="s">
        <v>471</v>
      </c>
      <c r="W77" s="10">
        <v>-8.5129609997305497E-2</v>
      </c>
      <c r="X77" s="10" t="s">
        <v>467</v>
      </c>
      <c r="Y77" s="10">
        <v>-0.12517338461942601</v>
      </c>
      <c r="Z77" s="10" t="s">
        <v>468</v>
      </c>
      <c r="AA77" s="10">
        <v>0</v>
      </c>
      <c r="AB77" s="10" t="s">
        <v>470</v>
      </c>
      <c r="AC77" s="25">
        <v>-4.16769915705435E-5</v>
      </c>
      <c r="AD77" s="10" t="s">
        <v>471</v>
      </c>
      <c r="AE77" s="10">
        <v>-9.6967757573828903E-2</v>
      </c>
      <c r="AF77" s="10" t="s">
        <v>467</v>
      </c>
      <c r="AG77" s="10">
        <v>-0.14258003078900899</v>
      </c>
      <c r="AH77" t="s">
        <v>468</v>
      </c>
    </row>
    <row r="78" spans="1:34" x14ac:dyDescent="0.25">
      <c r="A78">
        <v>578</v>
      </c>
      <c r="B78" t="s">
        <v>124</v>
      </c>
      <c r="C78" s="2">
        <v>16949.2</v>
      </c>
      <c r="D78" s="7">
        <v>65267.43</v>
      </c>
      <c r="E78" t="s">
        <v>59</v>
      </c>
      <c r="F78">
        <v>273</v>
      </c>
      <c r="G78" s="1">
        <v>1247288191.30792</v>
      </c>
      <c r="H78" s="1">
        <v>1237085055.98844</v>
      </c>
      <c r="I78" s="1">
        <v>1206148277.7452199</v>
      </c>
      <c r="J78" s="1">
        <v>1162109328.9895201</v>
      </c>
      <c r="K78" s="1">
        <v>1141385117.81037</v>
      </c>
      <c r="L78" s="1">
        <v>1141385117.81037</v>
      </c>
      <c r="M78" s="1">
        <v>637552266.74333</v>
      </c>
      <c r="N78" s="1">
        <v>627349131.42385399</v>
      </c>
      <c r="O78" s="1">
        <v>596412353.18063295</v>
      </c>
      <c r="P78" s="1">
        <v>552373404.42493403</v>
      </c>
      <c r="Q78" s="1">
        <v>531649193.245781</v>
      </c>
      <c r="R78" s="1">
        <v>531649193.245781</v>
      </c>
      <c r="S78" s="10">
        <v>-8.1802548846204998E-3</v>
      </c>
      <c r="T78" s="10" t="s">
        <v>471</v>
      </c>
      <c r="U78" s="10">
        <v>-3.2983486775062701E-2</v>
      </c>
      <c r="V78" s="10" t="s">
        <v>471</v>
      </c>
      <c r="W78" s="10">
        <v>-6.8291244086160996E-2</v>
      </c>
      <c r="X78" s="10" t="s">
        <v>467</v>
      </c>
      <c r="Y78" s="10">
        <v>-8.4906659291383996E-2</v>
      </c>
      <c r="Z78" s="10" t="s">
        <v>467</v>
      </c>
      <c r="AA78" s="10">
        <v>-1.6003606059773599E-2</v>
      </c>
      <c r="AB78" s="10" t="s">
        <v>471</v>
      </c>
      <c r="AC78" s="10">
        <v>-6.4527907292750902E-2</v>
      </c>
      <c r="AD78" s="10" t="s">
        <v>467</v>
      </c>
      <c r="AE78" s="10">
        <v>-0.13360294796455899</v>
      </c>
      <c r="AF78" s="10" t="s">
        <v>468</v>
      </c>
      <c r="AG78" s="10">
        <v>-0.166108849457175</v>
      </c>
      <c r="AH78" t="s">
        <v>468</v>
      </c>
    </row>
    <row r="79" spans="1:34" x14ac:dyDescent="0.25">
      <c r="A79">
        <v>583</v>
      </c>
      <c r="B79" t="s">
        <v>125</v>
      </c>
      <c r="C79" s="2">
        <v>17567.8</v>
      </c>
      <c r="D79" s="7">
        <v>161403.91</v>
      </c>
      <c r="E79" t="s">
        <v>41</v>
      </c>
      <c r="F79">
        <v>124</v>
      </c>
      <c r="G79" s="1">
        <v>564650603.15015805</v>
      </c>
      <c r="H79" s="1">
        <v>792862325.62522399</v>
      </c>
      <c r="I79" s="1">
        <v>760706237.39761496</v>
      </c>
      <c r="J79" s="1">
        <v>713904054.35878301</v>
      </c>
      <c r="K79" s="1">
        <v>691879497.63462698</v>
      </c>
      <c r="L79" s="1">
        <v>691879497.63462698</v>
      </c>
      <c r="M79" s="1">
        <v>422882955.33249098</v>
      </c>
      <c r="N79" s="1">
        <v>651094677.80755794</v>
      </c>
      <c r="O79" s="1">
        <v>618938589.57994795</v>
      </c>
      <c r="P79" s="1">
        <v>572136406.54111695</v>
      </c>
      <c r="Q79" s="1">
        <v>550111849.81696105</v>
      </c>
      <c r="R79" s="1">
        <v>550111849.81696105</v>
      </c>
      <c r="S79" s="10">
        <v>0</v>
      </c>
      <c r="T79" s="10" t="s">
        <v>470</v>
      </c>
      <c r="U79" s="10">
        <v>0</v>
      </c>
      <c r="V79" s="10" t="s">
        <v>470</v>
      </c>
      <c r="W79" s="10">
        <v>0</v>
      </c>
      <c r="X79" s="10" t="s">
        <v>470</v>
      </c>
      <c r="Y79" s="10">
        <v>0</v>
      </c>
      <c r="Z79" s="10" t="s">
        <v>470</v>
      </c>
      <c r="AA79" s="10">
        <v>0</v>
      </c>
      <c r="AB79" s="10" t="s">
        <v>470</v>
      </c>
      <c r="AC79" s="10">
        <v>0</v>
      </c>
      <c r="AD79" s="10" t="s">
        <v>470</v>
      </c>
      <c r="AE79" s="10">
        <v>0</v>
      </c>
      <c r="AF79" s="10" t="s">
        <v>470</v>
      </c>
      <c r="AG79" s="10">
        <v>0</v>
      </c>
      <c r="AH79" t="s">
        <v>470</v>
      </c>
    </row>
    <row r="80" spans="1:34" x14ac:dyDescent="0.25">
      <c r="A80">
        <v>596</v>
      </c>
      <c r="B80" t="s">
        <v>126</v>
      </c>
      <c r="C80" s="2">
        <v>46113</v>
      </c>
      <c r="D80" s="7">
        <v>63896.55</v>
      </c>
      <c r="E80" t="s">
        <v>45</v>
      </c>
      <c r="F80">
        <v>205</v>
      </c>
      <c r="G80" s="1">
        <v>3262735989.2451901</v>
      </c>
      <c r="H80" s="1">
        <v>3050346209.5016899</v>
      </c>
      <c r="I80" s="1">
        <v>2966189984.5016899</v>
      </c>
      <c r="J80" s="1">
        <v>2802144092.8299899</v>
      </c>
      <c r="K80" s="1">
        <v>2724946026.1609502</v>
      </c>
      <c r="L80" s="1">
        <v>2724946026.1609502</v>
      </c>
      <c r="M80" s="1">
        <v>1851859239.0588601</v>
      </c>
      <c r="N80" s="1">
        <v>1639469459.3153601</v>
      </c>
      <c r="O80" s="1">
        <v>1555313234.3153601</v>
      </c>
      <c r="P80" s="1">
        <v>1391267342.6436601</v>
      </c>
      <c r="Q80" s="1">
        <v>1314069275.9746201</v>
      </c>
      <c r="R80" s="1">
        <v>1314069275.9746201</v>
      </c>
      <c r="S80" s="10">
        <v>-6.5095607013130802E-2</v>
      </c>
      <c r="T80" s="10" t="s">
        <v>467</v>
      </c>
      <c r="U80" s="10">
        <v>-9.0888752789375096E-2</v>
      </c>
      <c r="V80" s="10" t="s">
        <v>467</v>
      </c>
      <c r="W80" s="10">
        <v>-0.141167381588161</v>
      </c>
      <c r="X80" s="10" t="s">
        <v>468</v>
      </c>
      <c r="Y80" s="10">
        <v>-0.16482791278758899</v>
      </c>
      <c r="Z80" s="10" t="s">
        <v>468</v>
      </c>
      <c r="AA80" s="10">
        <v>-0.114690023552461</v>
      </c>
      <c r="AB80" s="10" t="s">
        <v>468</v>
      </c>
      <c r="AC80" s="10">
        <v>-0.16013420377145399</v>
      </c>
      <c r="AD80" s="10" t="s">
        <v>468</v>
      </c>
      <c r="AE80" s="10">
        <v>-0.248718631902757</v>
      </c>
      <c r="AF80" s="10" t="s">
        <v>469</v>
      </c>
      <c r="AG80" s="10">
        <v>-0.29040542161160499</v>
      </c>
      <c r="AH80" t="s">
        <v>469</v>
      </c>
    </row>
    <row r="81" spans="1:34" x14ac:dyDescent="0.25">
      <c r="A81">
        <v>607</v>
      </c>
      <c r="B81" t="s">
        <v>127</v>
      </c>
      <c r="C81" s="2">
        <v>78532.399999999994</v>
      </c>
      <c r="D81" s="7">
        <v>54816.1</v>
      </c>
      <c r="E81" t="s">
        <v>45</v>
      </c>
      <c r="F81">
        <v>101</v>
      </c>
      <c r="G81" s="1">
        <v>2498149178.2119398</v>
      </c>
      <c r="H81" s="1">
        <v>3065737809.2990198</v>
      </c>
      <c r="I81" s="1">
        <v>2900843178.1003199</v>
      </c>
      <c r="J81" s="1">
        <v>2780835520.4366398</v>
      </c>
      <c r="K81" s="1">
        <v>2724361328.5949001</v>
      </c>
      <c r="L81" s="1">
        <v>2724361328.5949001</v>
      </c>
      <c r="M81" s="1">
        <v>1654910673.2604899</v>
      </c>
      <c r="N81" s="1">
        <v>2222499304.34758</v>
      </c>
      <c r="O81" s="1">
        <v>2057604673.14888</v>
      </c>
      <c r="P81" s="1">
        <v>1937597015.4851899</v>
      </c>
      <c r="Q81" s="1">
        <v>1881122823.64346</v>
      </c>
      <c r="R81" s="1">
        <v>1881122823.64346</v>
      </c>
      <c r="S81" s="10">
        <v>0</v>
      </c>
      <c r="T81" s="10" t="s">
        <v>470</v>
      </c>
      <c r="U81" s="10">
        <v>0</v>
      </c>
      <c r="V81" s="10" t="s">
        <v>470</v>
      </c>
      <c r="W81" s="10">
        <v>0</v>
      </c>
      <c r="X81" s="10" t="s">
        <v>470</v>
      </c>
      <c r="Y81" s="10">
        <v>0</v>
      </c>
      <c r="Z81" s="10" t="s">
        <v>470</v>
      </c>
      <c r="AA81" s="10">
        <v>0</v>
      </c>
      <c r="AB81" s="10" t="s">
        <v>470</v>
      </c>
      <c r="AC81" s="10">
        <v>0</v>
      </c>
      <c r="AD81" s="10" t="s">
        <v>470</v>
      </c>
      <c r="AE81" s="10">
        <v>0</v>
      </c>
      <c r="AF81" s="10" t="s">
        <v>470</v>
      </c>
      <c r="AG81" s="10">
        <v>0</v>
      </c>
      <c r="AH81" t="s">
        <v>470</v>
      </c>
    </row>
    <row r="82" spans="1:34" x14ac:dyDescent="0.25">
      <c r="A82">
        <v>613</v>
      </c>
      <c r="B82" t="s">
        <v>128</v>
      </c>
      <c r="C82" s="2">
        <v>198000</v>
      </c>
      <c r="D82" s="7">
        <v>114610.09</v>
      </c>
      <c r="E82" t="s">
        <v>41</v>
      </c>
      <c r="F82">
        <v>148</v>
      </c>
      <c r="G82" s="1">
        <v>10103744651.4039</v>
      </c>
      <c r="H82" s="1">
        <v>11762051372.879601</v>
      </c>
      <c r="I82" s="1">
        <v>11400701372.879601</v>
      </c>
      <c r="J82" s="1">
        <v>10297117141.2041</v>
      </c>
      <c r="K82" s="1">
        <v>9777783385.1216106</v>
      </c>
      <c r="L82" s="1">
        <v>9777783385.1216106</v>
      </c>
      <c r="M82" s="1">
        <v>8424506332.3356895</v>
      </c>
      <c r="N82" s="1">
        <v>10082813053.811399</v>
      </c>
      <c r="O82" s="1">
        <v>9721463053.8114395</v>
      </c>
      <c r="P82" s="1">
        <v>8617878822.1359692</v>
      </c>
      <c r="Q82" s="1">
        <v>8098545066.0533895</v>
      </c>
      <c r="R82" s="1">
        <v>8098545066.0533895</v>
      </c>
      <c r="S82" s="10">
        <v>0</v>
      </c>
      <c r="T82" s="10" t="s">
        <v>470</v>
      </c>
      <c r="U82" s="10">
        <v>0</v>
      </c>
      <c r="V82" s="10" t="s">
        <v>470</v>
      </c>
      <c r="W82" s="10">
        <v>0</v>
      </c>
      <c r="X82" s="10" t="s">
        <v>470</v>
      </c>
      <c r="Y82" s="10">
        <v>-3.2261431531428103E-2</v>
      </c>
      <c r="Z82" s="10" t="s">
        <v>471</v>
      </c>
      <c r="AA82" s="10">
        <v>0</v>
      </c>
      <c r="AB82" s="10" t="s">
        <v>470</v>
      </c>
      <c r="AC82" s="10">
        <v>0</v>
      </c>
      <c r="AD82" s="10" t="s">
        <v>470</v>
      </c>
      <c r="AE82" s="10">
        <v>0</v>
      </c>
      <c r="AF82" s="10" t="s">
        <v>470</v>
      </c>
      <c r="AG82" s="10">
        <v>-3.8692031725487297E-2</v>
      </c>
      <c r="AH82" t="s">
        <v>471</v>
      </c>
    </row>
    <row r="83" spans="1:34" x14ac:dyDescent="0.25">
      <c r="A83">
        <v>618</v>
      </c>
      <c r="B83" t="s">
        <v>129</v>
      </c>
      <c r="C83" s="2">
        <v>22056.2</v>
      </c>
      <c r="D83" s="7">
        <v>43011.51</v>
      </c>
      <c r="E83" t="s">
        <v>59</v>
      </c>
      <c r="F83">
        <v>212</v>
      </c>
      <c r="G83" s="1">
        <v>1399320787.1324</v>
      </c>
      <c r="H83" s="1">
        <v>2025402966.4529099</v>
      </c>
      <c r="I83" s="1">
        <v>1985141807.1047399</v>
      </c>
      <c r="J83" s="1">
        <v>1905961969.2260301</v>
      </c>
      <c r="K83" s="1">
        <v>1868700869.0478101</v>
      </c>
      <c r="L83" s="1">
        <v>1707073156.3622</v>
      </c>
      <c r="M83" s="1">
        <v>618880797.363078</v>
      </c>
      <c r="N83" s="1">
        <v>1244962976.6835899</v>
      </c>
      <c r="O83" s="1">
        <v>1204701817.3354199</v>
      </c>
      <c r="P83" s="1">
        <v>1125521979.4567001</v>
      </c>
      <c r="Q83" s="1">
        <v>1088260879.2784801</v>
      </c>
      <c r="R83" s="1">
        <v>926633166.59287906</v>
      </c>
      <c r="S83" s="10">
        <v>0</v>
      </c>
      <c r="T83" s="10" t="s">
        <v>470</v>
      </c>
      <c r="U83" s="10">
        <v>0</v>
      </c>
      <c r="V83" s="10" t="s">
        <v>470</v>
      </c>
      <c r="W83" s="10">
        <v>0</v>
      </c>
      <c r="X83" s="10" t="s">
        <v>470</v>
      </c>
      <c r="Y83" s="10">
        <v>0</v>
      </c>
      <c r="Z83" s="10" t="s">
        <v>470</v>
      </c>
      <c r="AA83" s="10">
        <v>0</v>
      </c>
      <c r="AB83" s="10" t="s">
        <v>470</v>
      </c>
      <c r="AC83" s="10">
        <v>0</v>
      </c>
      <c r="AD83" s="10" t="s">
        <v>470</v>
      </c>
      <c r="AE83" s="10">
        <v>0</v>
      </c>
      <c r="AF83" s="10" t="s">
        <v>470</v>
      </c>
      <c r="AG83" s="10">
        <v>0</v>
      </c>
      <c r="AH83" t="s">
        <v>470</v>
      </c>
    </row>
    <row r="84" spans="1:34" x14ac:dyDescent="0.25">
      <c r="A84">
        <v>624</v>
      </c>
      <c r="B84" t="s">
        <v>130</v>
      </c>
      <c r="C84" s="2">
        <v>171171.4</v>
      </c>
      <c r="D84" s="7">
        <v>101695.32</v>
      </c>
      <c r="E84" t="s">
        <v>45</v>
      </c>
      <c r="F84">
        <v>213</v>
      </c>
      <c r="G84" s="1">
        <v>11275305368.666901</v>
      </c>
      <c r="H84" s="1">
        <v>10744055355.423901</v>
      </c>
      <c r="I84" s="1">
        <v>10431640021.2279</v>
      </c>
      <c r="J84" s="1">
        <v>9731368340.2344799</v>
      </c>
      <c r="K84" s="1">
        <v>9401828725.6493397</v>
      </c>
      <c r="L84" s="1">
        <v>9401828725.6493397</v>
      </c>
      <c r="M84" s="1">
        <v>9560186517.3315392</v>
      </c>
      <c r="N84" s="1">
        <v>9028936504.0885391</v>
      </c>
      <c r="O84" s="1">
        <v>8716521169.8924904</v>
      </c>
      <c r="P84" s="1">
        <v>8016249488.8990498</v>
      </c>
      <c r="Q84" s="1">
        <v>7686709874.3139</v>
      </c>
      <c r="R84" s="1">
        <v>7686709874.3139</v>
      </c>
      <c r="S84" s="10">
        <v>-4.7116241722312498E-2</v>
      </c>
      <c r="T84" s="10" t="s">
        <v>471</v>
      </c>
      <c r="U84" s="10">
        <v>-7.4824168379821601E-2</v>
      </c>
      <c r="V84" s="10" t="s">
        <v>467</v>
      </c>
      <c r="W84" s="10">
        <v>-0.13693083938311201</v>
      </c>
      <c r="X84" s="10" t="s">
        <v>468</v>
      </c>
      <c r="Y84" s="10">
        <v>-0.166157508090543</v>
      </c>
      <c r="Z84" s="10" t="s">
        <v>468</v>
      </c>
      <c r="AA84" s="10">
        <v>-5.5569000905987001E-2</v>
      </c>
      <c r="AB84" s="10" t="s">
        <v>467</v>
      </c>
      <c r="AC84" s="10">
        <v>-8.8247791600046505E-2</v>
      </c>
      <c r="AD84" s="10" t="s">
        <v>467</v>
      </c>
      <c r="AE84" s="10">
        <v>-0.16149653833986399</v>
      </c>
      <c r="AF84" s="10" t="s">
        <v>468</v>
      </c>
      <c r="AG84" s="10">
        <v>-0.19596653680566101</v>
      </c>
      <c r="AH84" t="s">
        <v>468</v>
      </c>
    </row>
    <row r="85" spans="1:34" x14ac:dyDescent="0.25">
      <c r="A85">
        <v>644</v>
      </c>
      <c r="B85" t="s">
        <v>131</v>
      </c>
      <c r="C85" s="2">
        <v>33300</v>
      </c>
      <c r="D85" s="7">
        <v>84606.27</v>
      </c>
      <c r="E85" t="s">
        <v>45</v>
      </c>
      <c r="F85">
        <v>170</v>
      </c>
      <c r="G85" s="1">
        <v>1688220525.22579</v>
      </c>
      <c r="H85" s="1">
        <v>1504418780.1551001</v>
      </c>
      <c r="I85" s="1">
        <v>1443646280.1551001</v>
      </c>
      <c r="J85" s="1">
        <v>1354367972.5464399</v>
      </c>
      <c r="K85" s="1">
        <v>1312354651.31884</v>
      </c>
      <c r="L85" s="1">
        <v>1312354651.31884</v>
      </c>
      <c r="M85" s="1">
        <v>1290318703.0007</v>
      </c>
      <c r="N85" s="1">
        <v>1106516957.9300201</v>
      </c>
      <c r="O85" s="1">
        <v>1045744457.93002</v>
      </c>
      <c r="P85" s="1">
        <v>956466150.32135904</v>
      </c>
      <c r="Q85" s="1">
        <v>914452829.09375405</v>
      </c>
      <c r="R85" s="1">
        <v>914452829.09375405</v>
      </c>
      <c r="S85" s="10">
        <v>-0.108873066240027</v>
      </c>
      <c r="T85" s="10" t="s">
        <v>468</v>
      </c>
      <c r="U85" s="10">
        <v>-0.144871029238299</v>
      </c>
      <c r="V85" s="10" t="s">
        <v>468</v>
      </c>
      <c r="W85" s="10">
        <v>-0.197754113097689</v>
      </c>
      <c r="X85" s="10" t="s">
        <v>468</v>
      </c>
      <c r="Y85" s="10">
        <v>-0.22264027020799099</v>
      </c>
      <c r="Z85" s="10" t="s">
        <v>469</v>
      </c>
      <c r="AA85" s="10">
        <v>-0.142446780507204</v>
      </c>
      <c r="AB85" s="10" t="s">
        <v>468</v>
      </c>
      <c r="AC85" s="10">
        <v>-0.18954560954740199</v>
      </c>
      <c r="AD85" s="10" t="s">
        <v>468</v>
      </c>
      <c r="AE85" s="10">
        <v>-0.25873650587482799</v>
      </c>
      <c r="AF85" s="10" t="s">
        <v>469</v>
      </c>
      <c r="AG85" s="10">
        <v>-0.29129692767596999</v>
      </c>
      <c r="AH85" t="s">
        <v>469</v>
      </c>
    </row>
    <row r="86" spans="1:34" x14ac:dyDescent="0.25">
      <c r="A86">
        <v>649</v>
      </c>
      <c r="B86" t="s">
        <v>132</v>
      </c>
      <c r="C86" s="2">
        <v>19964.2</v>
      </c>
      <c r="D86" s="7">
        <v>53398.85</v>
      </c>
      <c r="E86" t="s">
        <v>56</v>
      </c>
      <c r="F86">
        <v>116</v>
      </c>
      <c r="G86" s="1">
        <v>792278948.99138498</v>
      </c>
      <c r="H86" s="1">
        <v>955740751.30210602</v>
      </c>
      <c r="I86" s="1">
        <v>919296442.478562</v>
      </c>
      <c r="J86" s="1">
        <v>885116834.88192296</v>
      </c>
      <c r="K86" s="1">
        <v>869087017.49845695</v>
      </c>
      <c r="L86" s="1">
        <v>833448950.96879005</v>
      </c>
      <c r="M86" s="1">
        <v>378932671.65303898</v>
      </c>
      <c r="N86" s="1">
        <v>542394473.96375895</v>
      </c>
      <c r="O86" s="1">
        <v>505950165.14021498</v>
      </c>
      <c r="P86" s="1">
        <v>471770557.54357702</v>
      </c>
      <c r="Q86" s="1">
        <v>455740740.16011</v>
      </c>
      <c r="R86" s="1">
        <v>420102673.63044298</v>
      </c>
      <c r="S86" s="10">
        <v>0</v>
      </c>
      <c r="T86" s="10" t="s">
        <v>470</v>
      </c>
      <c r="U86" s="10">
        <v>0</v>
      </c>
      <c r="V86" s="10" t="s">
        <v>470</v>
      </c>
      <c r="W86" s="10">
        <v>0</v>
      </c>
      <c r="X86" s="10" t="s">
        <v>470</v>
      </c>
      <c r="Y86" s="10">
        <v>0</v>
      </c>
      <c r="Z86" s="10" t="s">
        <v>470</v>
      </c>
      <c r="AA86" s="10">
        <v>0</v>
      </c>
      <c r="AB86" s="10" t="s">
        <v>470</v>
      </c>
      <c r="AC86" s="10">
        <v>0</v>
      </c>
      <c r="AD86" s="10" t="s">
        <v>470</v>
      </c>
      <c r="AE86" s="10">
        <v>0</v>
      </c>
      <c r="AF86" s="10" t="s">
        <v>470</v>
      </c>
      <c r="AG86" s="10">
        <v>0</v>
      </c>
      <c r="AH86" t="s">
        <v>470</v>
      </c>
    </row>
    <row r="87" spans="1:34" x14ac:dyDescent="0.25">
      <c r="A87">
        <v>651</v>
      </c>
      <c r="B87" t="s">
        <v>133</v>
      </c>
      <c r="C87" s="2">
        <v>33103.800000000003</v>
      </c>
      <c r="D87" s="7">
        <v>111289.59</v>
      </c>
      <c r="E87" t="s">
        <v>45</v>
      </c>
      <c r="F87">
        <v>142</v>
      </c>
      <c r="G87" s="1">
        <v>1302251022.0350699</v>
      </c>
      <c r="H87" s="1">
        <v>1436355913.55019</v>
      </c>
      <c r="I87" s="1">
        <v>1375940516.5074</v>
      </c>
      <c r="J87" s="1">
        <v>1250273099.6616299</v>
      </c>
      <c r="K87" s="1">
        <v>1191135491.7342</v>
      </c>
      <c r="L87" s="1">
        <v>1191135491.7342</v>
      </c>
      <c r="M87" s="1">
        <v>1158902379.6616199</v>
      </c>
      <c r="N87" s="1">
        <v>1293007271.1767399</v>
      </c>
      <c r="O87" s="1">
        <v>1232591874.13395</v>
      </c>
      <c r="P87" s="1">
        <v>1106924457.2881801</v>
      </c>
      <c r="Q87" s="1">
        <v>1047786849.36076</v>
      </c>
      <c r="R87" s="1">
        <v>1047786849.36076</v>
      </c>
      <c r="S87" s="10">
        <v>0</v>
      </c>
      <c r="T87" s="10" t="s">
        <v>470</v>
      </c>
      <c r="U87" s="10">
        <v>0</v>
      </c>
      <c r="V87" s="10" t="s">
        <v>470</v>
      </c>
      <c r="W87" s="10">
        <v>-3.99139040737456E-2</v>
      </c>
      <c r="X87" s="10" t="s">
        <v>471</v>
      </c>
      <c r="Y87" s="10">
        <v>-8.5325738602395895E-2</v>
      </c>
      <c r="Z87" s="10" t="s">
        <v>467</v>
      </c>
      <c r="AA87" s="10">
        <v>0</v>
      </c>
      <c r="AB87" s="10" t="s">
        <v>470</v>
      </c>
      <c r="AC87" s="10">
        <v>0</v>
      </c>
      <c r="AD87" s="10" t="s">
        <v>470</v>
      </c>
      <c r="AE87" s="10">
        <v>-4.4850992875363503E-2</v>
      </c>
      <c r="AF87" s="10" t="s">
        <v>471</v>
      </c>
      <c r="AG87" s="10">
        <v>-9.5879974233300996E-2</v>
      </c>
      <c r="AH87" t="s">
        <v>467</v>
      </c>
    </row>
    <row r="88" spans="1:34" x14ac:dyDescent="0.25">
      <c r="A88">
        <v>654</v>
      </c>
      <c r="B88" t="s">
        <v>134</v>
      </c>
      <c r="C88" s="2">
        <v>8063.4</v>
      </c>
      <c r="D88" s="7">
        <v>60415.85</v>
      </c>
      <c r="E88" t="s">
        <v>38</v>
      </c>
      <c r="F88">
        <v>95</v>
      </c>
      <c r="G88" s="1">
        <v>226161153.74859899</v>
      </c>
      <c r="H88" s="1">
        <v>233815593.01083699</v>
      </c>
      <c r="I88" s="1">
        <v>219063348.57486701</v>
      </c>
      <c r="J88" s="1">
        <v>208885692.31639299</v>
      </c>
      <c r="K88" s="1">
        <v>204096207.01828799</v>
      </c>
      <c r="L88" s="1">
        <v>204096207.01828799</v>
      </c>
      <c r="M88" s="1">
        <v>189734685.24144399</v>
      </c>
      <c r="N88" s="1">
        <v>197389124.503681</v>
      </c>
      <c r="O88" s="1">
        <v>182636880.06771201</v>
      </c>
      <c r="P88" s="1">
        <v>172459223.80923799</v>
      </c>
      <c r="Q88" s="1">
        <v>167669738.511132</v>
      </c>
      <c r="R88" s="1">
        <v>167669738.511132</v>
      </c>
      <c r="S88" s="10">
        <v>0</v>
      </c>
      <c r="T88" s="10" t="s">
        <v>470</v>
      </c>
      <c r="U88" s="10">
        <v>-3.1383838718927803E-2</v>
      </c>
      <c r="V88" s="10" t="s">
        <v>471</v>
      </c>
      <c r="W88" s="10">
        <v>-7.6385626558174699E-2</v>
      </c>
      <c r="X88" s="10" t="s">
        <v>467</v>
      </c>
      <c r="Y88" s="10">
        <v>-9.7562938482525993E-2</v>
      </c>
      <c r="Z88" s="10" t="s">
        <v>467</v>
      </c>
      <c r="AA88" s="10">
        <v>0</v>
      </c>
      <c r="AB88" s="10" t="s">
        <v>470</v>
      </c>
      <c r="AC88" s="10">
        <v>-3.7409107168256898E-2</v>
      </c>
      <c r="AD88" s="10" t="s">
        <v>471</v>
      </c>
      <c r="AE88" s="10">
        <v>-9.1050623718181997E-2</v>
      </c>
      <c r="AF88" s="10" t="s">
        <v>467</v>
      </c>
      <c r="AG88" s="10">
        <v>-0.11629369032991101</v>
      </c>
      <c r="AH88" t="s">
        <v>468</v>
      </c>
    </row>
    <row r="89" spans="1:34" x14ac:dyDescent="0.25">
      <c r="A89">
        <v>664</v>
      </c>
      <c r="B89" t="s">
        <v>135</v>
      </c>
      <c r="C89" s="2">
        <v>200571.6</v>
      </c>
      <c r="D89" s="7">
        <v>110358.37</v>
      </c>
      <c r="E89" t="s">
        <v>45</v>
      </c>
      <c r="F89">
        <v>232</v>
      </c>
      <c r="G89" s="1">
        <v>15631247410.26</v>
      </c>
      <c r="H89" s="1">
        <v>15072834555.082001</v>
      </c>
      <c r="I89" s="1">
        <v>14706772939.1457</v>
      </c>
      <c r="J89" s="1">
        <v>13763957922.702499</v>
      </c>
      <c r="K89" s="1">
        <v>13320280267.9058</v>
      </c>
      <c r="L89" s="1">
        <v>13320280267.9058</v>
      </c>
      <c r="M89" s="1">
        <v>13538801635.659</v>
      </c>
      <c r="N89" s="1">
        <v>12980388780.481001</v>
      </c>
      <c r="O89" s="1">
        <v>12614327164.544701</v>
      </c>
      <c r="P89" s="1">
        <v>11671512148.101601</v>
      </c>
      <c r="Q89" s="1">
        <v>11227834493.3048</v>
      </c>
      <c r="R89" s="1">
        <v>11227834493.3048</v>
      </c>
      <c r="S89" s="10">
        <v>-3.5724138996831599E-2</v>
      </c>
      <c r="T89" s="10" t="s">
        <v>471</v>
      </c>
      <c r="U89" s="10">
        <v>-5.9142718866281203E-2</v>
      </c>
      <c r="V89" s="10" t="s">
        <v>467</v>
      </c>
      <c r="W89" s="10">
        <v>-0.119458763497774</v>
      </c>
      <c r="X89" s="10" t="s">
        <v>468</v>
      </c>
      <c r="Y89" s="10">
        <v>-0.14784278450082999</v>
      </c>
      <c r="Z89" s="10" t="s">
        <v>468</v>
      </c>
      <c r="AA89" s="10">
        <v>-4.1245367958359098E-2</v>
      </c>
      <c r="AB89" s="10" t="s">
        <v>471</v>
      </c>
      <c r="AC89" s="10">
        <v>-6.8283330828880301E-2</v>
      </c>
      <c r="AD89" s="10" t="s">
        <v>467</v>
      </c>
      <c r="AE89" s="10">
        <v>-0.137921326998344</v>
      </c>
      <c r="AF89" s="10" t="s">
        <v>468</v>
      </c>
      <c r="AG89" s="10">
        <v>-0.17069214872515101</v>
      </c>
      <c r="AH89" t="s">
        <v>468</v>
      </c>
    </row>
    <row r="90" spans="1:34" x14ac:dyDescent="0.25">
      <c r="A90">
        <v>673</v>
      </c>
      <c r="B90" t="s">
        <v>136</v>
      </c>
      <c r="C90" s="2">
        <v>107423.6</v>
      </c>
      <c r="D90" s="7">
        <v>105745.1</v>
      </c>
      <c r="E90" t="s">
        <v>41</v>
      </c>
      <c r="F90">
        <v>124</v>
      </c>
      <c r="G90" s="1">
        <v>2114995755.6064301</v>
      </c>
      <c r="H90" s="1">
        <v>2540596368.49753</v>
      </c>
      <c r="I90" s="1">
        <v>2344514970.99894</v>
      </c>
      <c r="J90" s="1">
        <v>2292137858.17734</v>
      </c>
      <c r="K90" s="1">
        <v>2267489805.0848198</v>
      </c>
      <c r="L90" s="1">
        <v>2267489805.0848198</v>
      </c>
      <c r="M90" s="1">
        <v>1800928052.368</v>
      </c>
      <c r="N90" s="1">
        <v>2226528665.2591</v>
      </c>
      <c r="O90" s="1">
        <v>2030447267.76051</v>
      </c>
      <c r="P90" s="1">
        <v>1978070154.93891</v>
      </c>
      <c r="Q90" s="1">
        <v>1953422101.84639</v>
      </c>
      <c r="R90" s="1">
        <v>1953422101.84639</v>
      </c>
      <c r="S90" s="10">
        <v>0</v>
      </c>
      <c r="T90" s="10" t="s">
        <v>470</v>
      </c>
      <c r="U90" s="10">
        <v>0</v>
      </c>
      <c r="V90" s="10" t="s">
        <v>470</v>
      </c>
      <c r="W90" s="10">
        <v>0</v>
      </c>
      <c r="X90" s="10" t="s">
        <v>470</v>
      </c>
      <c r="Y90" s="10">
        <v>0</v>
      </c>
      <c r="Z90" s="10" t="s">
        <v>470</v>
      </c>
      <c r="AA90" s="10">
        <v>0</v>
      </c>
      <c r="AB90" s="10" t="s">
        <v>470</v>
      </c>
      <c r="AC90" s="10">
        <v>0</v>
      </c>
      <c r="AD90" s="10" t="s">
        <v>470</v>
      </c>
      <c r="AE90" s="10">
        <v>0</v>
      </c>
      <c r="AF90" s="10" t="s">
        <v>470</v>
      </c>
      <c r="AG90" s="10">
        <v>0</v>
      </c>
      <c r="AH90" t="s">
        <v>470</v>
      </c>
    </row>
    <row r="91" spans="1:34" x14ac:dyDescent="0.25">
      <c r="A91">
        <v>678</v>
      </c>
      <c r="B91" t="s">
        <v>137</v>
      </c>
      <c r="C91" s="2">
        <v>70741.399999999994</v>
      </c>
      <c r="D91" s="7">
        <v>103347.47</v>
      </c>
      <c r="E91" t="s">
        <v>51</v>
      </c>
      <c r="F91">
        <v>172</v>
      </c>
      <c r="G91" s="1">
        <v>3218432135.4407301</v>
      </c>
      <c r="H91" s="1">
        <v>3781737088.5903201</v>
      </c>
      <c r="I91" s="1">
        <v>3652629206.5469198</v>
      </c>
      <c r="J91" s="1">
        <v>3317731376.2131901</v>
      </c>
      <c r="K91" s="1">
        <v>3160132397.2326102</v>
      </c>
      <c r="L91" s="1">
        <v>3160132397.2326102</v>
      </c>
      <c r="M91" s="1">
        <v>2757177898.21034</v>
      </c>
      <c r="N91" s="1">
        <v>3320482851.35993</v>
      </c>
      <c r="O91" s="1">
        <v>3191374969.3165202</v>
      </c>
      <c r="P91" s="1">
        <v>2856477138.98279</v>
      </c>
      <c r="Q91" s="1">
        <v>2698878160.0022202</v>
      </c>
      <c r="R91" s="1">
        <v>2698878160.0022202</v>
      </c>
      <c r="S91" s="10">
        <v>0</v>
      </c>
      <c r="T91" s="10" t="s">
        <v>470</v>
      </c>
      <c r="U91" s="10">
        <v>0</v>
      </c>
      <c r="V91" s="10" t="s">
        <v>470</v>
      </c>
      <c r="W91" s="10">
        <v>0</v>
      </c>
      <c r="X91" s="10" t="s">
        <v>470</v>
      </c>
      <c r="Y91" s="10">
        <v>-1.8114328888945899E-2</v>
      </c>
      <c r="Z91" s="10" t="s">
        <v>471</v>
      </c>
      <c r="AA91" s="10">
        <v>0</v>
      </c>
      <c r="AB91" s="10" t="s">
        <v>470</v>
      </c>
      <c r="AC91" s="10">
        <v>0</v>
      </c>
      <c r="AD91" s="10" t="s">
        <v>470</v>
      </c>
      <c r="AE91" s="10">
        <v>0</v>
      </c>
      <c r="AF91" s="10" t="s">
        <v>470</v>
      </c>
      <c r="AG91" s="10">
        <v>-2.1144714037482599E-2</v>
      </c>
      <c r="AH91" t="s">
        <v>471</v>
      </c>
    </row>
    <row r="92" spans="1:34" x14ac:dyDescent="0.25">
      <c r="A92">
        <v>699</v>
      </c>
      <c r="B92" t="s">
        <v>138</v>
      </c>
      <c r="C92" s="2">
        <v>10459.200000000001</v>
      </c>
      <c r="D92" s="7">
        <v>49696.82</v>
      </c>
      <c r="E92" t="s">
        <v>51</v>
      </c>
      <c r="F92">
        <v>130</v>
      </c>
      <c r="G92" s="1">
        <v>264709118.635625</v>
      </c>
      <c r="H92" s="1">
        <v>366684125.95239002</v>
      </c>
      <c r="I92" s="1">
        <v>347551385.77819002</v>
      </c>
      <c r="J92" s="1">
        <v>318688245.32270098</v>
      </c>
      <c r="K92" s="1">
        <v>305105590.99070698</v>
      </c>
      <c r="L92" s="1">
        <v>305105590.99070698</v>
      </c>
      <c r="M92" s="1">
        <v>248183519.96739599</v>
      </c>
      <c r="N92" s="1">
        <v>350158527.28416097</v>
      </c>
      <c r="O92" s="1">
        <v>331025787.10996097</v>
      </c>
      <c r="P92" s="1">
        <v>302162646.65447199</v>
      </c>
      <c r="Q92" s="1">
        <v>288579992.322478</v>
      </c>
      <c r="R92" s="1">
        <v>288579992.322478</v>
      </c>
      <c r="S92" s="10">
        <v>0</v>
      </c>
      <c r="T92" s="10" t="s">
        <v>470</v>
      </c>
      <c r="U92" s="10">
        <v>0</v>
      </c>
      <c r="V92" s="10" t="s">
        <v>470</v>
      </c>
      <c r="W92" s="10">
        <v>0</v>
      </c>
      <c r="X92" s="10" t="s">
        <v>470</v>
      </c>
      <c r="Y92" s="10">
        <v>0</v>
      </c>
      <c r="Z92" s="10" t="s">
        <v>470</v>
      </c>
      <c r="AA92" s="10">
        <v>0</v>
      </c>
      <c r="AB92" s="10" t="s">
        <v>470</v>
      </c>
      <c r="AC92" s="10">
        <v>0</v>
      </c>
      <c r="AD92" s="10" t="s">
        <v>470</v>
      </c>
      <c r="AE92" s="10">
        <v>0</v>
      </c>
      <c r="AF92" s="10" t="s">
        <v>470</v>
      </c>
      <c r="AG92" s="10">
        <v>0</v>
      </c>
      <c r="AH92" t="s">
        <v>470</v>
      </c>
    </row>
    <row r="93" spans="1:34" x14ac:dyDescent="0.25">
      <c r="A93">
        <v>711</v>
      </c>
      <c r="B93" t="s">
        <v>139</v>
      </c>
      <c r="C93" s="2">
        <v>53856.2</v>
      </c>
      <c r="D93" s="7">
        <v>38666.18</v>
      </c>
      <c r="E93" t="s">
        <v>59</v>
      </c>
      <c r="F93">
        <v>179</v>
      </c>
      <c r="G93" s="1">
        <v>2254924201.78863</v>
      </c>
      <c r="H93" s="1">
        <v>2469233069.8790998</v>
      </c>
      <c r="I93" s="1">
        <v>2370874642.4091902</v>
      </c>
      <c r="J93" s="1">
        <v>2248046224.6972899</v>
      </c>
      <c r="K93" s="1">
        <v>2190244616.3622799</v>
      </c>
      <c r="L93" s="1">
        <v>2190244616.3622799</v>
      </c>
      <c r="M93" s="1">
        <v>1414763051.4463</v>
      </c>
      <c r="N93" s="1">
        <v>1629071919.5367701</v>
      </c>
      <c r="O93" s="1">
        <v>1530713492.06686</v>
      </c>
      <c r="P93" s="1">
        <v>1407885074.35496</v>
      </c>
      <c r="Q93" s="1">
        <v>1350083466.0199499</v>
      </c>
      <c r="R93" s="1">
        <v>1350083466.0199499</v>
      </c>
      <c r="S93" s="10">
        <v>0</v>
      </c>
      <c r="T93" s="10" t="s">
        <v>470</v>
      </c>
      <c r="U93" s="10">
        <v>0</v>
      </c>
      <c r="V93" s="10" t="s">
        <v>470</v>
      </c>
      <c r="W93" s="10">
        <v>-3.0502032333892602E-3</v>
      </c>
      <c r="X93" s="10" t="s">
        <v>471</v>
      </c>
      <c r="Y93" s="10">
        <v>-2.8683707139711901E-2</v>
      </c>
      <c r="Z93" s="10" t="s">
        <v>471</v>
      </c>
      <c r="AA93" s="10">
        <v>0</v>
      </c>
      <c r="AB93" s="10" t="s">
        <v>470</v>
      </c>
      <c r="AC93" s="10">
        <v>0</v>
      </c>
      <c r="AD93" s="10" t="s">
        <v>470</v>
      </c>
      <c r="AE93" s="10">
        <v>-4.8615752894532998E-3</v>
      </c>
      <c r="AF93" s="10" t="s">
        <v>471</v>
      </c>
      <c r="AG93" s="10">
        <v>-4.5717609998531E-2</v>
      </c>
      <c r="AH93" t="s">
        <v>471</v>
      </c>
    </row>
    <row r="94" spans="1:34" x14ac:dyDescent="0.25">
      <c r="A94">
        <v>727</v>
      </c>
      <c r="B94" t="s">
        <v>140</v>
      </c>
      <c r="C94" s="2">
        <v>71680</v>
      </c>
      <c r="D94" s="7">
        <v>63466.82</v>
      </c>
      <c r="E94" t="s">
        <v>66</v>
      </c>
      <c r="F94">
        <v>474</v>
      </c>
      <c r="G94" s="1">
        <v>11316453864.3762</v>
      </c>
      <c r="H94" s="1">
        <v>9794014215.5682507</v>
      </c>
      <c r="I94" s="1">
        <v>9663198215.5682507</v>
      </c>
      <c r="J94" s="1">
        <v>9113042649.5427799</v>
      </c>
      <c r="K94" s="1">
        <v>8854145912.5896091</v>
      </c>
      <c r="L94" s="1">
        <v>8854145912.5896091</v>
      </c>
      <c r="M94" s="1">
        <v>7597958216.7823896</v>
      </c>
      <c r="N94" s="1">
        <v>6075518567.9743996</v>
      </c>
      <c r="O94" s="1">
        <v>5944702567.9743996</v>
      </c>
      <c r="P94" s="1">
        <v>5394547001.9489202</v>
      </c>
      <c r="Q94" s="1">
        <v>5135650264.99576</v>
      </c>
      <c r="R94" s="1">
        <v>5135650264.99576</v>
      </c>
      <c r="S94" s="10">
        <v>-0.134533279334136</v>
      </c>
      <c r="T94" s="10" t="s">
        <v>468</v>
      </c>
      <c r="U94" s="10">
        <v>-0.146093084337345</v>
      </c>
      <c r="V94" s="10" t="s">
        <v>468</v>
      </c>
      <c r="W94" s="10">
        <v>-0.19470862880197101</v>
      </c>
      <c r="X94" s="10" t="s">
        <v>468</v>
      </c>
      <c r="Y94" s="10">
        <v>-0.21758653207944201</v>
      </c>
      <c r="Z94" s="10" t="s">
        <v>469</v>
      </c>
      <c r="AA94" s="10">
        <v>-0.20037483826183999</v>
      </c>
      <c r="AB94" s="10" t="s">
        <v>469</v>
      </c>
      <c r="AC94" s="10">
        <v>-0.217592095354812</v>
      </c>
      <c r="AD94" s="10" t="s">
        <v>469</v>
      </c>
      <c r="AE94" s="10">
        <v>-0.290000438534469</v>
      </c>
      <c r="AF94" s="10" t="s">
        <v>469</v>
      </c>
      <c r="AG94" s="10">
        <v>-0.32407495297195399</v>
      </c>
      <c r="AH94" t="s">
        <v>472</v>
      </c>
    </row>
    <row r="95" spans="1:34" x14ac:dyDescent="0.25">
      <c r="A95">
        <v>731</v>
      </c>
      <c r="B95" t="s">
        <v>141</v>
      </c>
      <c r="C95" s="2">
        <v>41881</v>
      </c>
      <c r="D95" s="7">
        <v>108267.93</v>
      </c>
      <c r="E95" t="s">
        <v>47</v>
      </c>
      <c r="F95">
        <v>163</v>
      </c>
      <c r="G95" s="1">
        <v>1878050911.70193</v>
      </c>
      <c r="H95" s="1">
        <v>2511916924.5877299</v>
      </c>
      <c r="I95" s="1">
        <v>2435446990.8680301</v>
      </c>
      <c r="J95" s="1">
        <v>2251196681.6742902</v>
      </c>
      <c r="K95" s="1">
        <v>2164490653.8184099</v>
      </c>
      <c r="L95" s="1">
        <v>2164490653.8184099</v>
      </c>
      <c r="M95" s="1">
        <v>1755090660.85237</v>
      </c>
      <c r="N95" s="1">
        <v>2388956673.7381701</v>
      </c>
      <c r="O95" s="1">
        <v>2312486740.0184698</v>
      </c>
      <c r="P95" s="1">
        <v>2128236430.8247299</v>
      </c>
      <c r="Q95" s="1">
        <v>2041530402.9688499</v>
      </c>
      <c r="R95" s="1">
        <v>2041530402.9688499</v>
      </c>
      <c r="S95" s="10">
        <v>0</v>
      </c>
      <c r="T95" s="10" t="s">
        <v>470</v>
      </c>
      <c r="U95" s="10">
        <v>0</v>
      </c>
      <c r="V95" s="10" t="s">
        <v>470</v>
      </c>
      <c r="W95" s="10">
        <v>0</v>
      </c>
      <c r="X95" s="10" t="s">
        <v>470</v>
      </c>
      <c r="Y95" s="10">
        <v>0</v>
      </c>
      <c r="Z95" s="10" t="s">
        <v>470</v>
      </c>
      <c r="AA95" s="10">
        <v>0</v>
      </c>
      <c r="AB95" s="10" t="s">
        <v>470</v>
      </c>
      <c r="AC95" s="10">
        <v>0</v>
      </c>
      <c r="AD95" s="10" t="s">
        <v>470</v>
      </c>
      <c r="AE95" s="10">
        <v>0</v>
      </c>
      <c r="AF95" s="10" t="s">
        <v>470</v>
      </c>
      <c r="AG95" s="10">
        <v>0</v>
      </c>
      <c r="AH95" t="s">
        <v>470</v>
      </c>
    </row>
    <row r="96" spans="1:34" x14ac:dyDescent="0.25">
      <c r="A96">
        <v>737</v>
      </c>
      <c r="B96" t="s">
        <v>142</v>
      </c>
      <c r="C96" s="2">
        <v>26082.400000000001</v>
      </c>
      <c r="D96" s="7">
        <v>47539.69</v>
      </c>
      <c r="E96" t="s">
        <v>59</v>
      </c>
      <c r="F96">
        <v>179</v>
      </c>
      <c r="G96" s="1">
        <v>1567239062.0401399</v>
      </c>
      <c r="H96" s="1">
        <v>1620943960.8589101</v>
      </c>
      <c r="I96" s="1">
        <v>1573316214.4065101</v>
      </c>
      <c r="J96" s="1">
        <v>1487311128.73966</v>
      </c>
      <c r="K96" s="1">
        <v>1446838147.2493701</v>
      </c>
      <c r="L96" s="1">
        <v>1446838147.2493701</v>
      </c>
      <c r="M96" s="1">
        <v>1107171694.22981</v>
      </c>
      <c r="N96" s="1">
        <v>1160876593.0485799</v>
      </c>
      <c r="O96" s="1">
        <v>1113248846.59619</v>
      </c>
      <c r="P96" s="1">
        <v>1027243760.92933</v>
      </c>
      <c r="Q96" s="1">
        <v>986770779.43905103</v>
      </c>
      <c r="R96" s="1">
        <v>986770779.43905103</v>
      </c>
      <c r="S96" s="10">
        <v>0</v>
      </c>
      <c r="T96" s="10" t="s">
        <v>470</v>
      </c>
      <c r="U96" s="10">
        <v>0</v>
      </c>
      <c r="V96" s="10" t="s">
        <v>470</v>
      </c>
      <c r="W96" s="10">
        <v>-5.0999196763533899E-2</v>
      </c>
      <c r="X96" s="10" t="s">
        <v>467</v>
      </c>
      <c r="Y96" s="10">
        <v>-7.6823579571858799E-2</v>
      </c>
      <c r="Z96" s="10" t="s">
        <v>467</v>
      </c>
      <c r="AA96" s="10">
        <v>0</v>
      </c>
      <c r="AB96" s="10" t="s">
        <v>470</v>
      </c>
      <c r="AC96" s="10">
        <v>0</v>
      </c>
      <c r="AD96" s="10" t="s">
        <v>470</v>
      </c>
      <c r="AE96" s="10">
        <v>-7.2191091695206405E-2</v>
      </c>
      <c r="AF96" s="10" t="s">
        <v>467</v>
      </c>
      <c r="AG96" s="10">
        <v>-0.108746380907544</v>
      </c>
      <c r="AH96" t="s">
        <v>468</v>
      </c>
    </row>
    <row r="97" spans="1:34" x14ac:dyDescent="0.25">
      <c r="A97">
        <v>739</v>
      </c>
      <c r="B97" t="s">
        <v>143</v>
      </c>
      <c r="C97" s="2">
        <v>16198.4</v>
      </c>
      <c r="D97" s="7">
        <v>135074.32</v>
      </c>
      <c r="E97" t="s">
        <v>47</v>
      </c>
      <c r="F97">
        <v>209</v>
      </c>
      <c r="G97" s="1">
        <v>1045799292.933</v>
      </c>
      <c r="H97" s="1">
        <v>841843948.35178697</v>
      </c>
      <c r="I97" s="1">
        <v>812218361.74076295</v>
      </c>
      <c r="J97" s="1">
        <v>744020184.31748998</v>
      </c>
      <c r="K97" s="1">
        <v>711926924.35359704</v>
      </c>
      <c r="L97" s="1">
        <v>711926924.35359704</v>
      </c>
      <c r="M97" s="1">
        <v>992748359.418167</v>
      </c>
      <c r="N97" s="1">
        <v>788793014.83695495</v>
      </c>
      <c r="O97" s="1">
        <v>759167428.22593105</v>
      </c>
      <c r="P97" s="1">
        <v>690969250.80265796</v>
      </c>
      <c r="Q97" s="1">
        <v>658875990.83876503</v>
      </c>
      <c r="R97" s="1">
        <v>658875990.83876503</v>
      </c>
      <c r="S97" s="10">
        <v>-0.19502341028478701</v>
      </c>
      <c r="T97" s="10" t="s">
        <v>468</v>
      </c>
      <c r="U97" s="10">
        <v>-0.22335158645703901</v>
      </c>
      <c r="V97" s="10" t="s">
        <v>469</v>
      </c>
      <c r="W97" s="10">
        <v>-0.28856312167620002</v>
      </c>
      <c r="X97" s="10" t="s">
        <v>469</v>
      </c>
      <c r="Y97" s="10">
        <v>-0.31925090295580399</v>
      </c>
      <c r="Z97" s="10" t="s">
        <v>472</v>
      </c>
      <c r="AA97" s="10">
        <v>-0.205445159033803</v>
      </c>
      <c r="AB97" s="10" t="s">
        <v>469</v>
      </c>
      <c r="AC97" s="10">
        <v>-0.235287149030529</v>
      </c>
      <c r="AD97" s="10" t="s">
        <v>469</v>
      </c>
      <c r="AE97" s="10">
        <v>-0.303983487610472</v>
      </c>
      <c r="AF97" s="10" t="s">
        <v>472</v>
      </c>
      <c r="AG97" s="10">
        <v>-0.33631117635397401</v>
      </c>
      <c r="AH97" t="s">
        <v>472</v>
      </c>
    </row>
    <row r="98" spans="1:34" x14ac:dyDescent="0.25">
      <c r="A98">
        <v>748</v>
      </c>
      <c r="B98" t="s">
        <v>144</v>
      </c>
      <c r="C98" s="2">
        <v>112398</v>
      </c>
      <c r="D98" s="7">
        <v>79011.59</v>
      </c>
      <c r="E98" t="s">
        <v>45</v>
      </c>
      <c r="F98">
        <v>137</v>
      </c>
      <c r="G98" s="1">
        <v>4788663952.6161299</v>
      </c>
      <c r="H98" s="1">
        <v>5047707171.2756395</v>
      </c>
      <c r="I98" s="1">
        <v>4811810736.4089098</v>
      </c>
      <c r="J98" s="1">
        <v>4539519320.2535</v>
      </c>
      <c r="K98" s="1">
        <v>4411382183.2391901</v>
      </c>
      <c r="L98" s="1">
        <v>4411382183.2391901</v>
      </c>
      <c r="M98" s="1">
        <v>3526873176.6796198</v>
      </c>
      <c r="N98" s="1">
        <v>3785916395.3391299</v>
      </c>
      <c r="O98" s="1">
        <v>3550019960.4724002</v>
      </c>
      <c r="P98" s="1">
        <v>3277728544.3169899</v>
      </c>
      <c r="Q98" s="1">
        <v>3149591407.30268</v>
      </c>
      <c r="R98" s="1">
        <v>3149591407.30268</v>
      </c>
      <c r="S98" s="10">
        <v>0</v>
      </c>
      <c r="T98" s="10" t="s">
        <v>470</v>
      </c>
      <c r="U98" s="10">
        <v>0</v>
      </c>
      <c r="V98" s="10" t="s">
        <v>470</v>
      </c>
      <c r="W98" s="10">
        <v>-5.2028005061101897E-2</v>
      </c>
      <c r="X98" s="10" t="s">
        <v>467</v>
      </c>
      <c r="Y98" s="10">
        <v>-7.8786436699284895E-2</v>
      </c>
      <c r="Z98" s="10" t="s">
        <v>467</v>
      </c>
      <c r="AA98" s="10">
        <v>0</v>
      </c>
      <c r="AB98" s="10" t="s">
        <v>470</v>
      </c>
      <c r="AC98" s="10">
        <v>0</v>
      </c>
      <c r="AD98" s="10" t="s">
        <v>470</v>
      </c>
      <c r="AE98" s="10">
        <v>-7.0641789449652603E-2</v>
      </c>
      <c r="AF98" s="10" t="s">
        <v>467</v>
      </c>
      <c r="AG98" s="10">
        <v>-0.106973443749437</v>
      </c>
      <c r="AH98" t="s">
        <v>468</v>
      </c>
    </row>
    <row r="99" spans="1:34" x14ac:dyDescent="0.25">
      <c r="A99">
        <v>759</v>
      </c>
      <c r="B99" t="s">
        <v>145</v>
      </c>
      <c r="C99" s="2">
        <v>91846.2</v>
      </c>
      <c r="D99" s="7">
        <v>193014.96</v>
      </c>
      <c r="E99" t="s">
        <v>41</v>
      </c>
      <c r="F99">
        <v>169</v>
      </c>
      <c r="G99" s="1">
        <v>4158229999.7220001</v>
      </c>
      <c r="H99" s="1">
        <v>4688795732.0675001</v>
      </c>
      <c r="I99" s="1">
        <v>4521024379.8774796</v>
      </c>
      <c r="J99" s="1">
        <v>4270673728.8188</v>
      </c>
      <c r="K99" s="1">
        <v>4152861657.7323599</v>
      </c>
      <c r="L99" s="1">
        <v>4152861657.7323599</v>
      </c>
      <c r="M99" s="1">
        <v>3542338546.7898998</v>
      </c>
      <c r="N99" s="1">
        <v>4072904279.1353998</v>
      </c>
      <c r="O99" s="1">
        <v>3905132926.9453802</v>
      </c>
      <c r="P99" s="1">
        <v>3654782275.8867002</v>
      </c>
      <c r="Q99" s="1">
        <v>3536970204.8002601</v>
      </c>
      <c r="R99" s="1">
        <v>3536970204.8002601</v>
      </c>
      <c r="S99" s="10">
        <v>0</v>
      </c>
      <c r="T99" s="10" t="s">
        <v>470</v>
      </c>
      <c r="U99" s="10">
        <v>0</v>
      </c>
      <c r="V99" s="10" t="s">
        <v>470</v>
      </c>
      <c r="W99" s="10">
        <v>0</v>
      </c>
      <c r="X99" s="10" t="s">
        <v>470</v>
      </c>
      <c r="Y99" s="10">
        <v>-1.2910161270535E-3</v>
      </c>
      <c r="Z99" s="10" t="s">
        <v>471</v>
      </c>
      <c r="AA99" s="10">
        <v>0</v>
      </c>
      <c r="AB99" s="10" t="s">
        <v>470</v>
      </c>
      <c r="AC99" s="10">
        <v>0</v>
      </c>
      <c r="AD99" s="10" t="s">
        <v>470</v>
      </c>
      <c r="AE99" s="10">
        <v>0</v>
      </c>
      <c r="AF99" s="10" t="s">
        <v>470</v>
      </c>
      <c r="AG99" s="10">
        <v>-1.51547965241891E-3</v>
      </c>
      <c r="AH99" t="s">
        <v>471</v>
      </c>
    </row>
    <row r="100" spans="1:34" x14ac:dyDescent="0.25">
      <c r="A100">
        <v>775</v>
      </c>
      <c r="B100" t="s">
        <v>146</v>
      </c>
      <c r="C100" s="2">
        <v>1422200</v>
      </c>
      <c r="D100" s="7">
        <v>141907.62</v>
      </c>
      <c r="E100" t="s">
        <v>41</v>
      </c>
      <c r="F100">
        <v>153</v>
      </c>
      <c r="G100" s="1">
        <v>61019017283.769096</v>
      </c>
      <c r="H100" s="1">
        <v>67653576646.973099</v>
      </c>
      <c r="I100" s="1">
        <v>65057785805.319298</v>
      </c>
      <c r="J100" s="1">
        <v>61476966615.757797</v>
      </c>
      <c r="K100" s="1">
        <v>59791875232.4347</v>
      </c>
      <c r="L100" s="1">
        <v>59791875232.4347</v>
      </c>
      <c r="M100" s="1">
        <v>45153102078.584198</v>
      </c>
      <c r="N100" s="1">
        <v>51787661441.7882</v>
      </c>
      <c r="O100" s="1">
        <v>49191870600.134399</v>
      </c>
      <c r="P100" s="1">
        <v>45611051410.5728</v>
      </c>
      <c r="Q100" s="1">
        <v>43925960027.249702</v>
      </c>
      <c r="R100" s="1">
        <v>43925960027.249702</v>
      </c>
      <c r="S100" s="10">
        <v>0</v>
      </c>
      <c r="T100" s="10" t="s">
        <v>470</v>
      </c>
      <c r="U100" s="10">
        <v>0</v>
      </c>
      <c r="V100" s="10" t="s">
        <v>470</v>
      </c>
      <c r="W100" s="10">
        <v>0</v>
      </c>
      <c r="X100" s="10" t="s">
        <v>470</v>
      </c>
      <c r="Y100" s="10">
        <v>-2.0110813086806199E-2</v>
      </c>
      <c r="Z100" s="10" t="s">
        <v>471</v>
      </c>
      <c r="AA100" s="10">
        <v>0</v>
      </c>
      <c r="AB100" s="10" t="s">
        <v>470</v>
      </c>
      <c r="AC100" s="10">
        <v>0</v>
      </c>
      <c r="AD100" s="10" t="s">
        <v>470</v>
      </c>
      <c r="AE100" s="10">
        <v>0</v>
      </c>
      <c r="AF100" s="10" t="s">
        <v>470</v>
      </c>
      <c r="AG100" s="10">
        <v>-2.71773586939556E-2</v>
      </c>
      <c r="AH100" t="s">
        <v>471</v>
      </c>
    </row>
    <row r="101" spans="1:34" x14ac:dyDescent="0.25">
      <c r="A101">
        <v>784</v>
      </c>
      <c r="B101" t="s">
        <v>147</v>
      </c>
      <c r="C101" s="2">
        <v>32174.2</v>
      </c>
      <c r="D101" s="7">
        <v>55897.5</v>
      </c>
      <c r="E101" t="s">
        <v>59</v>
      </c>
      <c r="F101">
        <v>311</v>
      </c>
      <c r="G101" s="1">
        <v>2539731227.2856898</v>
      </c>
      <c r="H101" s="1">
        <v>2230112937.5159602</v>
      </c>
      <c r="I101" s="1">
        <v>2171388525.9012198</v>
      </c>
      <c r="J101" s="1">
        <v>1978063296.90997</v>
      </c>
      <c r="K101" s="1">
        <v>1887086718.5611501</v>
      </c>
      <c r="L101" s="1">
        <v>1887086718.5611501</v>
      </c>
      <c r="M101" s="1">
        <v>2087208637.79091</v>
      </c>
      <c r="N101" s="1">
        <v>1777590348.0211799</v>
      </c>
      <c r="O101" s="1">
        <v>1718865936.40643</v>
      </c>
      <c r="P101" s="1">
        <v>1525540707.41519</v>
      </c>
      <c r="Q101" s="1">
        <v>1434564129.06637</v>
      </c>
      <c r="R101" s="1">
        <v>1434564129.06637</v>
      </c>
      <c r="S101" s="10">
        <v>-0.12190986449406099</v>
      </c>
      <c r="T101" s="10" t="s">
        <v>468</v>
      </c>
      <c r="U101" s="10">
        <v>-0.14503215829579599</v>
      </c>
      <c r="V101" s="10" t="s">
        <v>468</v>
      </c>
      <c r="W101" s="10">
        <v>-0.221152507927383</v>
      </c>
      <c r="X101" s="10" t="s">
        <v>469</v>
      </c>
      <c r="Y101" s="10">
        <v>-0.25697384893048197</v>
      </c>
      <c r="Z101" s="10" t="s">
        <v>469</v>
      </c>
      <c r="AA101" s="10">
        <v>-0.148340843442193</v>
      </c>
      <c r="AB101" s="10" t="s">
        <v>468</v>
      </c>
      <c r="AC101" s="10">
        <v>-0.17647622509569799</v>
      </c>
      <c r="AD101" s="10" t="s">
        <v>468</v>
      </c>
      <c r="AE101" s="10">
        <v>-0.26910004117757302</v>
      </c>
      <c r="AF101" s="10" t="s">
        <v>469</v>
      </c>
      <c r="AG101" s="10">
        <v>-0.312687719333749</v>
      </c>
      <c r="AH101" t="s">
        <v>472</v>
      </c>
    </row>
    <row r="102" spans="1:34" x14ac:dyDescent="0.25">
      <c r="A102">
        <v>787</v>
      </c>
      <c r="B102" t="s">
        <v>148</v>
      </c>
      <c r="C102" s="2">
        <v>27005.599999999999</v>
      </c>
      <c r="D102" s="7">
        <v>105805.82</v>
      </c>
      <c r="E102" t="s">
        <v>41</v>
      </c>
      <c r="F102">
        <v>124</v>
      </c>
      <c r="G102" s="1">
        <v>556632694.07855201</v>
      </c>
      <c r="H102" s="1">
        <v>759472320.83857298</v>
      </c>
      <c r="I102" s="1">
        <v>709902496.83799505</v>
      </c>
      <c r="J102" s="1">
        <v>680398449.87245202</v>
      </c>
      <c r="K102" s="1">
        <v>666514192.47690296</v>
      </c>
      <c r="L102" s="1">
        <v>666514192.47690296</v>
      </c>
      <c r="M102" s="1">
        <v>431921142.89372402</v>
      </c>
      <c r="N102" s="1">
        <v>634760769.65374506</v>
      </c>
      <c r="O102" s="1">
        <v>585190945.65316701</v>
      </c>
      <c r="P102" s="1">
        <v>555686898.68762398</v>
      </c>
      <c r="Q102" s="1">
        <v>541802641.29207504</v>
      </c>
      <c r="R102" s="1">
        <v>541802641.29207504</v>
      </c>
      <c r="S102" s="10">
        <v>0</v>
      </c>
      <c r="T102" s="10" t="s">
        <v>470</v>
      </c>
      <c r="U102" s="10">
        <v>0</v>
      </c>
      <c r="V102" s="10" t="s">
        <v>470</v>
      </c>
      <c r="W102" s="10">
        <v>0</v>
      </c>
      <c r="X102" s="10" t="s">
        <v>470</v>
      </c>
      <c r="Y102" s="10">
        <v>0</v>
      </c>
      <c r="Z102" s="10" t="s">
        <v>470</v>
      </c>
      <c r="AA102" s="10">
        <v>0</v>
      </c>
      <c r="AB102" s="10" t="s">
        <v>470</v>
      </c>
      <c r="AC102" s="10">
        <v>0</v>
      </c>
      <c r="AD102" s="10" t="s">
        <v>470</v>
      </c>
      <c r="AE102" s="10">
        <v>0</v>
      </c>
      <c r="AF102" s="10" t="s">
        <v>470</v>
      </c>
      <c r="AG102" s="10">
        <v>0</v>
      </c>
      <c r="AH102" t="s">
        <v>470</v>
      </c>
    </row>
    <row r="103" spans="1:34" x14ac:dyDescent="0.25">
      <c r="A103">
        <v>793</v>
      </c>
      <c r="B103" t="s">
        <v>149</v>
      </c>
      <c r="C103" s="2">
        <v>103091.4</v>
      </c>
      <c r="D103" s="7">
        <v>82638.679999999993</v>
      </c>
      <c r="E103" t="s">
        <v>45</v>
      </c>
      <c r="F103">
        <v>172</v>
      </c>
      <c r="G103" s="1">
        <v>6095177667.60886</v>
      </c>
      <c r="H103" s="1">
        <v>5408651565.8003798</v>
      </c>
      <c r="I103" s="1">
        <v>5220498852.0930796</v>
      </c>
      <c r="J103" s="1">
        <v>4785859654.6320801</v>
      </c>
      <c r="K103" s="1">
        <v>4581323561.70926</v>
      </c>
      <c r="L103" s="1">
        <v>4581323561.70926</v>
      </c>
      <c r="M103" s="1">
        <v>5310586618.7721004</v>
      </c>
      <c r="N103" s="1">
        <v>4624060516.9636297</v>
      </c>
      <c r="O103" s="1">
        <v>4435907803.25632</v>
      </c>
      <c r="P103" s="1">
        <v>4001268605.79533</v>
      </c>
      <c r="Q103" s="1">
        <v>3796732512.87251</v>
      </c>
      <c r="R103" s="1">
        <v>3796732512.87251</v>
      </c>
      <c r="S103" s="10">
        <v>-0.11263430522408401</v>
      </c>
      <c r="T103" s="10" t="s">
        <v>468</v>
      </c>
      <c r="U103" s="10">
        <v>-0.14350341585020801</v>
      </c>
      <c r="V103" s="10" t="s">
        <v>468</v>
      </c>
      <c r="W103" s="10">
        <v>-0.214812116131541</v>
      </c>
      <c r="X103" s="10" t="s">
        <v>469</v>
      </c>
      <c r="Y103" s="10">
        <v>-0.248369151558051</v>
      </c>
      <c r="Z103" s="10" t="s">
        <v>469</v>
      </c>
      <c r="AA103" s="10">
        <v>-0.12927500313839399</v>
      </c>
      <c r="AB103" s="10" t="s">
        <v>468</v>
      </c>
      <c r="AC103" s="10">
        <v>-0.16470474512625799</v>
      </c>
      <c r="AD103" s="10" t="s">
        <v>468</v>
      </c>
      <c r="AE103" s="10">
        <v>-0.24654865968074699</v>
      </c>
      <c r="AF103" s="10" t="s">
        <v>469</v>
      </c>
      <c r="AG103" s="10">
        <v>-0.28506344300050601</v>
      </c>
      <c r="AH103" t="s">
        <v>469</v>
      </c>
    </row>
    <row r="104" spans="1:34" x14ac:dyDescent="0.25">
      <c r="A104">
        <v>794</v>
      </c>
      <c r="B104" t="s">
        <v>150</v>
      </c>
      <c r="C104" s="2">
        <v>594256.6</v>
      </c>
      <c r="D104" s="7">
        <v>84596.43</v>
      </c>
      <c r="E104" t="s">
        <v>45</v>
      </c>
      <c r="F104">
        <v>176</v>
      </c>
      <c r="G104" s="1">
        <v>28454733500.265202</v>
      </c>
      <c r="H104" s="1">
        <v>34288551566.3563</v>
      </c>
      <c r="I104" s="1">
        <v>33203374220.844299</v>
      </c>
      <c r="J104" s="1">
        <v>30545649122.511902</v>
      </c>
      <c r="K104" s="1">
        <v>29303793952.887199</v>
      </c>
      <c r="L104" s="1">
        <v>29303793952.887199</v>
      </c>
      <c r="M104" s="1">
        <v>24384481186.918499</v>
      </c>
      <c r="N104" s="1">
        <v>30218299253.009602</v>
      </c>
      <c r="O104" s="1">
        <v>29133121907.497601</v>
      </c>
      <c r="P104" s="1">
        <v>26475396809.165199</v>
      </c>
      <c r="Q104" s="1">
        <v>25233541639.540501</v>
      </c>
      <c r="R104" s="1">
        <v>25233541639.540501</v>
      </c>
      <c r="S104" s="10">
        <v>0</v>
      </c>
      <c r="T104" s="10" t="s">
        <v>470</v>
      </c>
      <c r="U104" s="10">
        <v>0</v>
      </c>
      <c r="V104" s="10" t="s">
        <v>470</v>
      </c>
      <c r="W104" s="10">
        <v>0</v>
      </c>
      <c r="X104" s="10" t="s">
        <v>470</v>
      </c>
      <c r="Y104" s="10">
        <v>0</v>
      </c>
      <c r="Z104" s="10" t="s">
        <v>470</v>
      </c>
      <c r="AA104" s="10">
        <v>0</v>
      </c>
      <c r="AB104" s="10" t="s">
        <v>470</v>
      </c>
      <c r="AC104" s="10">
        <v>0</v>
      </c>
      <c r="AD104" s="10" t="s">
        <v>470</v>
      </c>
      <c r="AE104" s="10">
        <v>0</v>
      </c>
      <c r="AF104" s="10" t="s">
        <v>470</v>
      </c>
      <c r="AG104" s="10">
        <v>0</v>
      </c>
      <c r="AH104" t="s">
        <v>470</v>
      </c>
    </row>
    <row r="105" spans="1:34" x14ac:dyDescent="0.25">
      <c r="A105">
        <v>814</v>
      </c>
      <c r="B105" t="s">
        <v>151</v>
      </c>
      <c r="C105" s="2">
        <v>45420.6</v>
      </c>
      <c r="D105" s="7">
        <v>48613.93</v>
      </c>
      <c r="E105" t="s">
        <v>66</v>
      </c>
      <c r="F105">
        <v>198</v>
      </c>
      <c r="G105" s="1">
        <v>2766048975.5706501</v>
      </c>
      <c r="H105" s="1">
        <v>2385065780.5391302</v>
      </c>
      <c r="I105" s="1">
        <v>2302124972.4629502</v>
      </c>
      <c r="J105" s="1">
        <v>2133557579.0825801</v>
      </c>
      <c r="K105" s="1">
        <v>2054231746.90358</v>
      </c>
      <c r="L105" s="1">
        <v>2054231746.90358</v>
      </c>
      <c r="M105" s="1">
        <v>2252958494.49051</v>
      </c>
      <c r="N105" s="1">
        <v>1871975299.4589901</v>
      </c>
      <c r="O105" s="1">
        <v>1789034491.3828101</v>
      </c>
      <c r="P105" s="1">
        <v>1620467098.00243</v>
      </c>
      <c r="Q105" s="1">
        <v>1541141265.8234301</v>
      </c>
      <c r="R105" s="1">
        <v>1541141265.8234301</v>
      </c>
      <c r="S105" s="10">
        <v>-0.137735520374478</v>
      </c>
      <c r="T105" s="10" t="s">
        <v>468</v>
      </c>
      <c r="U105" s="10">
        <v>-0.16772082027650501</v>
      </c>
      <c r="V105" s="10" t="s">
        <v>468</v>
      </c>
      <c r="W105" s="10">
        <v>-0.22866239971676</v>
      </c>
      <c r="X105" s="10" t="s">
        <v>469</v>
      </c>
      <c r="Y105" s="10">
        <v>-0.257340790041585</v>
      </c>
      <c r="Z105" s="10" t="s">
        <v>469</v>
      </c>
      <c r="AA105" s="10">
        <v>-0.169103512542814</v>
      </c>
      <c r="AB105" s="10" t="s">
        <v>468</v>
      </c>
      <c r="AC105" s="10">
        <v>-0.20591768745061101</v>
      </c>
      <c r="AD105" s="10" t="s">
        <v>469</v>
      </c>
      <c r="AE105" s="10">
        <v>-0.28073814854325702</v>
      </c>
      <c r="AF105" s="10" t="s">
        <v>469</v>
      </c>
      <c r="AG105" s="10">
        <v>-0.31594777729273799</v>
      </c>
      <c r="AH105" t="s">
        <v>472</v>
      </c>
    </row>
    <row r="106" spans="1:34" x14ac:dyDescent="0.25">
      <c r="A106">
        <v>816</v>
      </c>
      <c r="B106" t="s">
        <v>152</v>
      </c>
      <c r="C106" s="2">
        <v>122980</v>
      </c>
      <c r="D106" s="7">
        <v>94338.22</v>
      </c>
      <c r="E106" t="s">
        <v>51</v>
      </c>
      <c r="F106">
        <v>241</v>
      </c>
      <c r="G106" s="1">
        <v>9792677953.5383301</v>
      </c>
      <c r="H106" s="1">
        <v>16343604435.9034</v>
      </c>
      <c r="I106" s="1">
        <v>16118806567.8195</v>
      </c>
      <c r="J106" s="1">
        <v>14524635941.812401</v>
      </c>
      <c r="K106" s="1">
        <v>13774438000.162001</v>
      </c>
      <c r="L106" s="1">
        <v>10835257241.6408</v>
      </c>
      <c r="M106" s="1">
        <v>7725705054.1618795</v>
      </c>
      <c r="N106" s="1">
        <v>14276631536.526899</v>
      </c>
      <c r="O106" s="1">
        <v>14051833668.4431</v>
      </c>
      <c r="P106" s="1">
        <v>12457663042.4359</v>
      </c>
      <c r="Q106" s="1">
        <v>11707465100.7855</v>
      </c>
      <c r="R106" s="1">
        <v>8768284342.2643795</v>
      </c>
      <c r="S106" s="10">
        <v>0</v>
      </c>
      <c r="T106" s="10" t="s">
        <v>470</v>
      </c>
      <c r="U106" s="10">
        <v>0</v>
      </c>
      <c r="V106" s="10" t="s">
        <v>470</v>
      </c>
      <c r="W106" s="10">
        <v>0</v>
      </c>
      <c r="X106" s="10" t="s">
        <v>470</v>
      </c>
      <c r="Y106" s="10">
        <v>0</v>
      </c>
      <c r="Z106" s="10" t="s">
        <v>470</v>
      </c>
      <c r="AA106" s="10">
        <v>0</v>
      </c>
      <c r="AB106" s="10" t="s">
        <v>470</v>
      </c>
      <c r="AC106" s="10">
        <v>0</v>
      </c>
      <c r="AD106" s="10" t="s">
        <v>470</v>
      </c>
      <c r="AE106" s="10">
        <v>0</v>
      </c>
      <c r="AF106" s="10" t="s">
        <v>470</v>
      </c>
      <c r="AG106" s="10">
        <v>0</v>
      </c>
      <c r="AH106" t="s">
        <v>470</v>
      </c>
    </row>
    <row r="107" spans="1:34" x14ac:dyDescent="0.25">
      <c r="A107">
        <v>821</v>
      </c>
      <c r="B107" t="s">
        <v>153</v>
      </c>
      <c r="C107" s="2">
        <v>22968</v>
      </c>
      <c r="D107" s="7">
        <v>51825.21</v>
      </c>
      <c r="E107" t="s">
        <v>45</v>
      </c>
      <c r="F107">
        <v>134</v>
      </c>
      <c r="G107" s="1">
        <v>729356148.86163998</v>
      </c>
      <c r="H107" s="1">
        <v>839195709.601583</v>
      </c>
      <c r="I107" s="1">
        <v>797279109.601583</v>
      </c>
      <c r="J107" s="1">
        <v>765904303.73611605</v>
      </c>
      <c r="K107" s="1">
        <v>751139689.21118999</v>
      </c>
      <c r="L107" s="1">
        <v>751139689.21118999</v>
      </c>
      <c r="M107" s="1">
        <v>476414898.27720201</v>
      </c>
      <c r="N107" s="1">
        <v>586254459.01714599</v>
      </c>
      <c r="O107" s="1">
        <v>544337859.01714599</v>
      </c>
      <c r="P107" s="1">
        <v>512963053.15167803</v>
      </c>
      <c r="Q107" s="1">
        <v>498198438.62675202</v>
      </c>
      <c r="R107" s="1">
        <v>498198438.62675202</v>
      </c>
      <c r="S107" s="10">
        <v>0</v>
      </c>
      <c r="T107" s="10" t="s">
        <v>470</v>
      </c>
      <c r="U107" s="10">
        <v>0</v>
      </c>
      <c r="V107" s="10" t="s">
        <v>470</v>
      </c>
      <c r="W107" s="10">
        <v>0</v>
      </c>
      <c r="X107" s="10" t="s">
        <v>470</v>
      </c>
      <c r="Y107" s="10">
        <v>0</v>
      </c>
      <c r="Z107" s="10" t="s">
        <v>470</v>
      </c>
      <c r="AA107" s="10">
        <v>0</v>
      </c>
      <c r="AB107" s="10" t="s">
        <v>470</v>
      </c>
      <c r="AC107" s="10">
        <v>0</v>
      </c>
      <c r="AD107" s="10" t="s">
        <v>470</v>
      </c>
      <c r="AE107" s="10">
        <v>0</v>
      </c>
      <c r="AF107" s="10" t="s">
        <v>470</v>
      </c>
      <c r="AG107" s="10">
        <v>0</v>
      </c>
      <c r="AH107" t="s">
        <v>470</v>
      </c>
    </row>
    <row r="108" spans="1:34" x14ac:dyDescent="0.25">
      <c r="A108">
        <v>827</v>
      </c>
      <c r="B108" t="s">
        <v>154</v>
      </c>
      <c r="C108" s="2">
        <v>16732.8</v>
      </c>
      <c r="D108" s="7">
        <v>116733.66</v>
      </c>
      <c r="E108" t="s">
        <v>45</v>
      </c>
      <c r="F108">
        <v>411</v>
      </c>
      <c r="G108" s="1">
        <v>2174107900.1303802</v>
      </c>
      <c r="H108" s="1">
        <v>2117076572.6312301</v>
      </c>
      <c r="I108" s="1">
        <v>2086538749.5579801</v>
      </c>
      <c r="J108" s="1">
        <v>2053082219.58005</v>
      </c>
      <c r="K108" s="1">
        <v>2037337970.1786699</v>
      </c>
      <c r="L108" s="1">
        <v>2037337970.1786699</v>
      </c>
      <c r="M108" s="1">
        <v>558143863.591905</v>
      </c>
      <c r="N108" s="1">
        <v>501112536.09275198</v>
      </c>
      <c r="O108" s="1">
        <v>470574713.01950699</v>
      </c>
      <c r="P108" s="1">
        <v>437118183.04157197</v>
      </c>
      <c r="Q108" s="1">
        <v>421373933.64019102</v>
      </c>
      <c r="R108" s="1">
        <v>421373933.64019102</v>
      </c>
      <c r="S108" s="10">
        <v>-2.62320593636278E-2</v>
      </c>
      <c r="T108" s="10" t="s">
        <v>471</v>
      </c>
      <c r="U108" s="10">
        <v>-4.0278198964801198E-2</v>
      </c>
      <c r="V108" s="10" t="s">
        <v>471</v>
      </c>
      <c r="W108" s="10">
        <v>-5.5666823409764497E-2</v>
      </c>
      <c r="X108" s="10" t="s">
        <v>467</v>
      </c>
      <c r="Y108" s="10">
        <v>-6.2908529030923796E-2</v>
      </c>
      <c r="Z108" s="10" t="s">
        <v>467</v>
      </c>
      <c r="AA108" s="10">
        <v>-0.102180335965947</v>
      </c>
      <c r="AB108" s="10" t="s">
        <v>468</v>
      </c>
      <c r="AC108" s="10">
        <v>-0.156893511305224</v>
      </c>
      <c r="AD108" s="10" t="s">
        <v>468</v>
      </c>
      <c r="AE108" s="10">
        <v>-0.216835995958959</v>
      </c>
      <c r="AF108" s="10" t="s">
        <v>469</v>
      </c>
      <c r="AG108" s="10">
        <v>-0.24504422403130499</v>
      </c>
      <c r="AH108" t="s">
        <v>469</v>
      </c>
    </row>
    <row r="109" spans="1:34" x14ac:dyDescent="0.25">
      <c r="A109">
        <v>830</v>
      </c>
      <c r="B109" t="s">
        <v>155</v>
      </c>
      <c r="C109" s="2">
        <v>48928.2</v>
      </c>
      <c r="D109" s="7">
        <v>86532.31</v>
      </c>
      <c r="E109" t="s">
        <v>45</v>
      </c>
      <c r="F109">
        <v>163</v>
      </c>
      <c r="G109" s="1">
        <v>2741881634.2284198</v>
      </c>
      <c r="H109" s="1">
        <v>2976713919.2041302</v>
      </c>
      <c r="I109" s="1">
        <v>2887419292.96661</v>
      </c>
      <c r="J109" s="1">
        <v>2687303899.7774601</v>
      </c>
      <c r="K109" s="1">
        <v>2593131950.0414</v>
      </c>
      <c r="L109" s="1">
        <v>2593131950.0414</v>
      </c>
      <c r="M109" s="1">
        <v>2078042923.5268099</v>
      </c>
      <c r="N109" s="1">
        <v>2312875208.5025301</v>
      </c>
      <c r="O109" s="1">
        <v>2223580582.2649999</v>
      </c>
      <c r="P109" s="1">
        <v>2023465189.07585</v>
      </c>
      <c r="Q109" s="1">
        <v>1929293239.3397901</v>
      </c>
      <c r="R109" s="1">
        <v>1929293239.3397901</v>
      </c>
      <c r="S109" s="10">
        <v>0</v>
      </c>
      <c r="T109" s="10" t="s">
        <v>470</v>
      </c>
      <c r="U109" s="10">
        <v>0</v>
      </c>
      <c r="V109" s="10" t="s">
        <v>470</v>
      </c>
      <c r="W109" s="10">
        <v>-1.9905211723814101E-2</v>
      </c>
      <c r="X109" s="10" t="s">
        <v>471</v>
      </c>
      <c r="Y109" s="10">
        <v>-5.42509502708277E-2</v>
      </c>
      <c r="Z109" s="10" t="s">
        <v>467</v>
      </c>
      <c r="AA109" s="10">
        <v>0</v>
      </c>
      <c r="AB109" s="10" t="s">
        <v>470</v>
      </c>
      <c r="AC109" s="10">
        <v>0</v>
      </c>
      <c r="AD109" s="10" t="s">
        <v>470</v>
      </c>
      <c r="AE109" s="10">
        <v>-2.6264007270035701E-2</v>
      </c>
      <c r="AF109" s="10" t="s">
        <v>471</v>
      </c>
      <c r="AG109" s="10">
        <v>-7.1581622546355694E-2</v>
      </c>
      <c r="AH109" t="s">
        <v>467</v>
      </c>
    </row>
    <row r="110" spans="1:34" x14ac:dyDescent="0.25">
      <c r="A110">
        <v>835</v>
      </c>
      <c r="B110" t="s">
        <v>156</v>
      </c>
      <c r="C110" s="2">
        <v>43611.6</v>
      </c>
      <c r="D110" s="7">
        <v>118362.09</v>
      </c>
      <c r="E110" t="s">
        <v>51</v>
      </c>
      <c r="F110">
        <v>191</v>
      </c>
      <c r="G110" s="1">
        <v>2213792675.1118202</v>
      </c>
      <c r="H110" s="1">
        <v>2896482931.9782801</v>
      </c>
      <c r="I110" s="1">
        <v>2816859726.2206402</v>
      </c>
      <c r="J110" s="1">
        <v>2504582897.6969399</v>
      </c>
      <c r="K110" s="1">
        <v>2357629096.0387201</v>
      </c>
      <c r="L110" s="1">
        <v>2357629096.0387201</v>
      </c>
      <c r="M110" s="1">
        <v>1764878935.56495</v>
      </c>
      <c r="N110" s="1">
        <v>2447569192.4314198</v>
      </c>
      <c r="O110" s="1">
        <v>2367945986.67378</v>
      </c>
      <c r="P110" s="1">
        <v>2055669158.15007</v>
      </c>
      <c r="Q110" s="1">
        <v>1908715356.4918599</v>
      </c>
      <c r="R110" s="1">
        <v>1908715356.4918599</v>
      </c>
      <c r="S110" s="10">
        <v>0</v>
      </c>
      <c r="T110" s="10" t="s">
        <v>470</v>
      </c>
      <c r="U110" s="10">
        <v>0</v>
      </c>
      <c r="V110" s="10" t="s">
        <v>470</v>
      </c>
      <c r="W110" s="10">
        <v>0</v>
      </c>
      <c r="X110" s="10" t="s">
        <v>470</v>
      </c>
      <c r="Y110" s="10">
        <v>0</v>
      </c>
      <c r="Z110" s="10" t="s">
        <v>470</v>
      </c>
      <c r="AA110" s="10">
        <v>0</v>
      </c>
      <c r="AB110" s="10" t="s">
        <v>470</v>
      </c>
      <c r="AC110" s="10">
        <v>0</v>
      </c>
      <c r="AD110" s="10" t="s">
        <v>470</v>
      </c>
      <c r="AE110" s="10">
        <v>0</v>
      </c>
      <c r="AF110" s="10" t="s">
        <v>470</v>
      </c>
      <c r="AG110" s="10">
        <v>0</v>
      </c>
      <c r="AH110" t="s">
        <v>470</v>
      </c>
    </row>
    <row r="111" spans="1:34" x14ac:dyDescent="0.25">
      <c r="A111">
        <v>842</v>
      </c>
      <c r="B111" t="s">
        <v>157</v>
      </c>
      <c r="C111" s="2">
        <v>157449.60000000001</v>
      </c>
      <c r="D111" s="7">
        <v>81289.53</v>
      </c>
      <c r="E111" t="s">
        <v>45</v>
      </c>
      <c r="F111">
        <v>188</v>
      </c>
      <c r="G111" s="1">
        <v>7879839258.0190296</v>
      </c>
      <c r="H111" s="1">
        <v>8648365384.9454403</v>
      </c>
      <c r="I111" s="1">
        <v>8361012282.1961803</v>
      </c>
      <c r="J111" s="1">
        <v>7620537772.0430899</v>
      </c>
      <c r="K111" s="1">
        <v>7272079179.02987</v>
      </c>
      <c r="L111" s="1">
        <v>7272079179.02987</v>
      </c>
      <c r="M111" s="1">
        <v>7099059358.4114799</v>
      </c>
      <c r="N111" s="1">
        <v>7867585485.3378801</v>
      </c>
      <c r="O111" s="1">
        <v>7580232382.5886202</v>
      </c>
      <c r="P111" s="1">
        <v>6839757872.4355297</v>
      </c>
      <c r="Q111" s="1">
        <v>6491299279.4223099</v>
      </c>
      <c r="R111" s="1">
        <v>6491299279.4223099</v>
      </c>
      <c r="S111" s="10">
        <v>0</v>
      </c>
      <c r="T111" s="10" t="s">
        <v>470</v>
      </c>
      <c r="U111" s="10">
        <v>0</v>
      </c>
      <c r="V111" s="10" t="s">
        <v>470</v>
      </c>
      <c r="W111" s="10">
        <v>-3.29069512061511E-2</v>
      </c>
      <c r="X111" s="10" t="s">
        <v>471</v>
      </c>
      <c r="Y111" s="10">
        <v>-7.71284869003728E-2</v>
      </c>
      <c r="Z111" s="10" t="s">
        <v>467</v>
      </c>
      <c r="AA111" s="10">
        <v>0</v>
      </c>
      <c r="AB111" s="10" t="s">
        <v>470</v>
      </c>
      <c r="AC111" s="10">
        <v>0</v>
      </c>
      <c r="AD111" s="10" t="s">
        <v>470</v>
      </c>
      <c r="AE111" s="10">
        <v>-3.6526175213439503E-2</v>
      </c>
      <c r="AF111" s="10" t="s">
        <v>471</v>
      </c>
      <c r="AG111" s="10">
        <v>-8.5611353322330802E-2</v>
      </c>
      <c r="AH111" t="s">
        <v>467</v>
      </c>
    </row>
    <row r="112" spans="1:34" x14ac:dyDescent="0.25">
      <c r="A112">
        <v>851</v>
      </c>
      <c r="B112" t="s">
        <v>158</v>
      </c>
      <c r="C112" s="2">
        <v>137941</v>
      </c>
      <c r="D112" s="7">
        <v>94130.64</v>
      </c>
      <c r="E112" t="s">
        <v>45</v>
      </c>
      <c r="F112">
        <v>182</v>
      </c>
      <c r="G112" s="1">
        <v>5729318725.9961596</v>
      </c>
      <c r="H112" s="1">
        <v>7339725913.2179298</v>
      </c>
      <c r="I112" s="1">
        <v>7087983588.2179298</v>
      </c>
      <c r="J112" s="1">
        <v>6478565076.3862495</v>
      </c>
      <c r="K112" s="1">
        <v>6191779894.3478098</v>
      </c>
      <c r="L112" s="1">
        <v>6191779894.3478098</v>
      </c>
      <c r="M112" s="1">
        <v>4841470937.2877998</v>
      </c>
      <c r="N112" s="1">
        <v>6451878124.5095701</v>
      </c>
      <c r="O112" s="1">
        <v>6200135799.5095701</v>
      </c>
      <c r="P112" s="1">
        <v>5590717287.6778898</v>
      </c>
      <c r="Q112" s="1">
        <v>5303932105.6394501</v>
      </c>
      <c r="R112" s="1">
        <v>5303932105.6394501</v>
      </c>
      <c r="S112" s="10">
        <v>0</v>
      </c>
      <c r="T112" s="10" t="s">
        <v>470</v>
      </c>
      <c r="U112" s="10">
        <v>0</v>
      </c>
      <c r="V112" s="10" t="s">
        <v>470</v>
      </c>
      <c r="W112" s="10">
        <v>0</v>
      </c>
      <c r="X112" s="10" t="s">
        <v>470</v>
      </c>
      <c r="Y112" s="10">
        <v>0</v>
      </c>
      <c r="Z112" s="10" t="s">
        <v>470</v>
      </c>
      <c r="AA112" s="10">
        <v>0</v>
      </c>
      <c r="AB112" s="10" t="s">
        <v>470</v>
      </c>
      <c r="AC112" s="10">
        <v>0</v>
      </c>
      <c r="AD112" s="10" t="s">
        <v>470</v>
      </c>
      <c r="AE112" s="10">
        <v>0</v>
      </c>
      <c r="AF112" s="10" t="s">
        <v>470</v>
      </c>
      <c r="AG112" s="10">
        <v>0</v>
      </c>
      <c r="AH112" t="s">
        <v>470</v>
      </c>
    </row>
    <row r="113" spans="1:34" x14ac:dyDescent="0.25">
      <c r="A113">
        <v>856</v>
      </c>
      <c r="B113" t="s">
        <v>159</v>
      </c>
      <c r="C113" s="2">
        <v>37055.199999999997</v>
      </c>
      <c r="D113" s="7">
        <v>157110.84</v>
      </c>
      <c r="E113" t="s">
        <v>41</v>
      </c>
      <c r="F113">
        <v>139</v>
      </c>
      <c r="G113" s="1">
        <v>1532462058.9233</v>
      </c>
      <c r="H113" s="1">
        <v>1523609900.4633701</v>
      </c>
      <c r="I113" s="1">
        <v>1455952639.6570599</v>
      </c>
      <c r="J113" s="1">
        <v>1403547080.5058999</v>
      </c>
      <c r="K113" s="1">
        <v>1378885640.90535</v>
      </c>
      <c r="L113" s="1">
        <v>1378885640.90535</v>
      </c>
      <c r="M113" s="1">
        <v>1310313278.00137</v>
      </c>
      <c r="N113" s="1">
        <v>1301461119.54144</v>
      </c>
      <c r="O113" s="1">
        <v>1233803858.7351301</v>
      </c>
      <c r="P113" s="1">
        <v>1181398299.5839701</v>
      </c>
      <c r="Q113" s="1">
        <v>1156736859.9834199</v>
      </c>
      <c r="R113" s="1">
        <v>1156736859.9834199</v>
      </c>
      <c r="S113" s="10">
        <v>-5.7764291183501097E-3</v>
      </c>
      <c r="T113" s="10" t="s">
        <v>471</v>
      </c>
      <c r="U113" s="10">
        <v>-4.9925816316781398E-2</v>
      </c>
      <c r="V113" s="10" t="s">
        <v>471</v>
      </c>
      <c r="W113" s="10">
        <v>-8.4122786379442899E-2</v>
      </c>
      <c r="X113" s="10" t="s">
        <v>467</v>
      </c>
      <c r="Y113" s="10">
        <v>-0.10021547817363601</v>
      </c>
      <c r="Z113" s="10" t="s">
        <v>468</v>
      </c>
      <c r="AA113" s="10">
        <v>-6.7557572746519802E-3</v>
      </c>
      <c r="AB113" s="10" t="s">
        <v>471</v>
      </c>
      <c r="AC113" s="10">
        <v>-5.83901732133413E-2</v>
      </c>
      <c r="AD113" s="10" t="s">
        <v>467</v>
      </c>
      <c r="AE113" s="10">
        <v>-9.8384852372129294E-2</v>
      </c>
      <c r="AF113" s="10" t="s">
        <v>467</v>
      </c>
      <c r="AG113" s="10">
        <v>-0.117205877858617</v>
      </c>
      <c r="AH113" t="s">
        <v>468</v>
      </c>
    </row>
    <row r="114" spans="1:34" x14ac:dyDescent="0.25">
      <c r="A114">
        <v>859</v>
      </c>
      <c r="B114" t="s">
        <v>160</v>
      </c>
      <c r="C114" s="2">
        <v>27285.599999999999</v>
      </c>
      <c r="D114" s="7">
        <v>45246.62</v>
      </c>
      <c r="E114" t="s">
        <v>56</v>
      </c>
      <c r="F114">
        <v>108</v>
      </c>
      <c r="G114" s="1">
        <v>991072361.51528203</v>
      </c>
      <c r="H114" s="1">
        <v>1126588790.32286</v>
      </c>
      <c r="I114" s="1">
        <v>1076790648.59096</v>
      </c>
      <c r="J114" s="1">
        <v>1024550132.05632</v>
      </c>
      <c r="K114" s="1">
        <v>999966359.56943095</v>
      </c>
      <c r="L114" s="1">
        <v>999966359.56943095</v>
      </c>
      <c r="M114" s="1">
        <v>637840490.28428304</v>
      </c>
      <c r="N114" s="1">
        <v>773356919.09186196</v>
      </c>
      <c r="O114" s="1">
        <v>723558777.35995996</v>
      </c>
      <c r="P114" s="1">
        <v>671318260.82532001</v>
      </c>
      <c r="Q114" s="1">
        <v>646734488.33843195</v>
      </c>
      <c r="R114" s="1">
        <v>646734488.33843195</v>
      </c>
      <c r="S114" s="10">
        <v>0</v>
      </c>
      <c r="T114" s="10" t="s">
        <v>470</v>
      </c>
      <c r="U114" s="10">
        <v>0</v>
      </c>
      <c r="V114" s="10" t="s">
        <v>470</v>
      </c>
      <c r="W114" s="10">
        <v>0</v>
      </c>
      <c r="X114" s="10" t="s">
        <v>470</v>
      </c>
      <c r="Y114" s="10">
        <v>0</v>
      </c>
      <c r="Z114" s="10" t="s">
        <v>470</v>
      </c>
      <c r="AA114" s="10">
        <v>0</v>
      </c>
      <c r="AB114" s="10" t="s">
        <v>470</v>
      </c>
      <c r="AC114" s="10">
        <v>0</v>
      </c>
      <c r="AD114" s="10" t="s">
        <v>470</v>
      </c>
      <c r="AE114" s="10">
        <v>0</v>
      </c>
      <c r="AF114" s="10" t="s">
        <v>470</v>
      </c>
      <c r="AG114" s="10">
        <v>0</v>
      </c>
      <c r="AH114" t="s">
        <v>470</v>
      </c>
    </row>
    <row r="115" spans="1:34" x14ac:dyDescent="0.25">
      <c r="A115">
        <v>863</v>
      </c>
      <c r="B115" t="s">
        <v>161</v>
      </c>
      <c r="C115" s="2">
        <v>10548</v>
      </c>
      <c r="D115" s="7">
        <v>59892.06</v>
      </c>
      <c r="E115" t="s">
        <v>59</v>
      </c>
      <c r="F115">
        <v>192</v>
      </c>
      <c r="G115" s="1">
        <v>696809379.64860201</v>
      </c>
      <c r="H115" s="1">
        <v>552562991.86770105</v>
      </c>
      <c r="I115" s="1">
        <v>533312891.86770099</v>
      </c>
      <c r="J115" s="1">
        <v>476902022.46351802</v>
      </c>
      <c r="K115" s="1">
        <v>450355730.97919703</v>
      </c>
      <c r="L115" s="1">
        <v>450355730.97919703</v>
      </c>
      <c r="M115" s="1">
        <v>684133412.899526</v>
      </c>
      <c r="N115" s="1">
        <v>539887025.118626</v>
      </c>
      <c r="O115" s="1">
        <v>520636925.118626</v>
      </c>
      <c r="P115" s="1">
        <v>464226055.71444201</v>
      </c>
      <c r="Q115" s="1">
        <v>437679764.23012102</v>
      </c>
      <c r="R115" s="1">
        <v>437679764.23012102</v>
      </c>
      <c r="S115" s="10">
        <v>-0.207009825059535</v>
      </c>
      <c r="T115" s="10" t="s">
        <v>469</v>
      </c>
      <c r="U115" s="10">
        <v>-0.23463588831618601</v>
      </c>
      <c r="V115" s="10" t="s">
        <v>469</v>
      </c>
      <c r="W115" s="10">
        <v>-0.31559184420850001</v>
      </c>
      <c r="X115" s="10" t="s">
        <v>472</v>
      </c>
      <c r="Y115" s="10">
        <v>-0.35368876462841298</v>
      </c>
      <c r="Z115" s="10" t="s">
        <v>472</v>
      </c>
      <c r="AA115" s="10">
        <v>-0.21084540684769101</v>
      </c>
      <c r="AB115" s="10" t="s">
        <v>469</v>
      </c>
      <c r="AC115" s="10">
        <v>-0.23898333965002799</v>
      </c>
      <c r="AD115" s="10" t="s">
        <v>469</v>
      </c>
      <c r="AE115" s="10">
        <v>-0.321439288066726</v>
      </c>
      <c r="AF115" s="10" t="s">
        <v>472</v>
      </c>
      <c r="AG115" s="10">
        <v>-0.36024208732164298</v>
      </c>
      <c r="AH115" t="s">
        <v>472</v>
      </c>
    </row>
    <row r="116" spans="1:34" x14ac:dyDescent="0.25">
      <c r="A116">
        <v>866</v>
      </c>
      <c r="B116" t="s">
        <v>162</v>
      </c>
      <c r="C116" s="2">
        <v>35271.800000000003</v>
      </c>
      <c r="D116" s="7">
        <v>99577.24</v>
      </c>
      <c r="E116" t="s">
        <v>51</v>
      </c>
      <c r="F116">
        <v>279</v>
      </c>
      <c r="G116" s="1">
        <v>3353012322.10462</v>
      </c>
      <c r="H116" s="1">
        <v>3232431278.8050699</v>
      </c>
      <c r="I116" s="1">
        <v>3168059384.87465</v>
      </c>
      <c r="J116" s="1">
        <v>2761084870.8945799</v>
      </c>
      <c r="K116" s="1">
        <v>2569567452.5510201</v>
      </c>
      <c r="L116" s="1">
        <v>2569567452.5510201</v>
      </c>
      <c r="M116" s="1">
        <v>2978412079.1306601</v>
      </c>
      <c r="N116" s="1">
        <v>2857831035.83111</v>
      </c>
      <c r="O116" s="1">
        <v>2793459141.9006901</v>
      </c>
      <c r="P116" s="1">
        <v>2386484627.92062</v>
      </c>
      <c r="Q116" s="1">
        <v>2194967209.5770602</v>
      </c>
      <c r="R116" s="1">
        <v>2194967209.5770602</v>
      </c>
      <c r="S116" s="10">
        <v>-3.5962004226653597E-2</v>
      </c>
      <c r="T116" s="10" t="s">
        <v>471</v>
      </c>
      <c r="U116" s="10">
        <v>-5.5160231893772602E-2</v>
      </c>
      <c r="V116" s="10" t="s">
        <v>467</v>
      </c>
      <c r="W116" s="10">
        <v>-0.176536020254913</v>
      </c>
      <c r="X116" s="10" t="s">
        <v>468</v>
      </c>
      <c r="Y116" s="10">
        <v>-0.23365403830721501</v>
      </c>
      <c r="Z116" s="10" t="s">
        <v>469</v>
      </c>
      <c r="AA116" s="10">
        <v>-4.04850101651291E-2</v>
      </c>
      <c r="AB116" s="10" t="s">
        <v>471</v>
      </c>
      <c r="AC116" s="10">
        <v>-6.2097833448201897E-2</v>
      </c>
      <c r="AD116" s="10" t="s">
        <v>467</v>
      </c>
      <c r="AE116" s="10">
        <v>-0.19873927296950999</v>
      </c>
      <c r="AF116" s="10" t="s">
        <v>468</v>
      </c>
      <c r="AG116" s="10">
        <v>-0.26304112686189102</v>
      </c>
      <c r="AH116" t="s">
        <v>469</v>
      </c>
    </row>
    <row r="117" spans="1:34" x14ac:dyDescent="0.25">
      <c r="A117">
        <v>867</v>
      </c>
      <c r="B117" t="s">
        <v>163</v>
      </c>
      <c r="C117" s="2">
        <v>109919.6</v>
      </c>
      <c r="D117" s="7">
        <v>105955.01</v>
      </c>
      <c r="E117" t="s">
        <v>51</v>
      </c>
      <c r="F117">
        <v>181</v>
      </c>
      <c r="G117" s="1">
        <v>6720921025.04842</v>
      </c>
      <c r="H117" s="1">
        <v>6324357897.5444899</v>
      </c>
      <c r="I117" s="1">
        <v>6123202705.0473404</v>
      </c>
      <c r="J117" s="1">
        <v>5763584908.9708595</v>
      </c>
      <c r="K117" s="1">
        <v>5594353004.9348698</v>
      </c>
      <c r="L117" s="1">
        <v>5594353004.9348698</v>
      </c>
      <c r="M117" s="1">
        <v>5340476244.9606199</v>
      </c>
      <c r="N117" s="1">
        <v>4943913117.4566898</v>
      </c>
      <c r="O117" s="1">
        <v>4742757924.9595404</v>
      </c>
      <c r="P117" s="1">
        <v>4383140128.8830605</v>
      </c>
      <c r="Q117" s="1">
        <v>4213908224.8470702</v>
      </c>
      <c r="R117" s="1">
        <v>4213908224.8470702</v>
      </c>
      <c r="S117" s="10">
        <v>-5.9004283196597902E-2</v>
      </c>
      <c r="T117" s="10" t="s">
        <v>467</v>
      </c>
      <c r="U117" s="10">
        <v>-8.8933989519207696E-2</v>
      </c>
      <c r="V117" s="10" t="s">
        <v>467</v>
      </c>
      <c r="W117" s="10">
        <v>-0.142441208951813</v>
      </c>
      <c r="X117" s="10" t="s">
        <v>468</v>
      </c>
      <c r="Y117" s="10">
        <v>-0.16762107692009801</v>
      </c>
      <c r="Z117" s="10" t="s">
        <v>468</v>
      </c>
      <c r="AA117" s="10">
        <v>-7.4256135466969103E-2</v>
      </c>
      <c r="AB117" s="10" t="s">
        <v>467</v>
      </c>
      <c r="AC117" s="10">
        <v>-0.11192228793548099</v>
      </c>
      <c r="AD117" s="10" t="s">
        <v>468</v>
      </c>
      <c r="AE117" s="10">
        <v>-0.17926043898817401</v>
      </c>
      <c r="AF117" s="10" t="s">
        <v>468</v>
      </c>
      <c r="AG117" s="10">
        <v>-0.21094898066003001</v>
      </c>
      <c r="AH117" t="s">
        <v>469</v>
      </c>
    </row>
    <row r="118" spans="1:34" x14ac:dyDescent="0.25">
      <c r="A118">
        <v>873</v>
      </c>
      <c r="B118" t="s">
        <v>164</v>
      </c>
      <c r="C118" s="2">
        <v>34976.199999999997</v>
      </c>
      <c r="D118" s="7">
        <v>89003.99</v>
      </c>
      <c r="E118" t="s">
        <v>45</v>
      </c>
      <c r="F118">
        <v>374</v>
      </c>
      <c r="G118" s="1">
        <v>1905343061.71117</v>
      </c>
      <c r="H118" s="1">
        <v>4313653741.4902096</v>
      </c>
      <c r="I118" s="1">
        <v>4249810742.68431</v>
      </c>
      <c r="J118" s="1">
        <v>3869675104.74332</v>
      </c>
      <c r="K118" s="1">
        <v>3690787745.7122698</v>
      </c>
      <c r="L118" s="1">
        <v>3690787745.7122698</v>
      </c>
      <c r="M118" s="1">
        <v>1666508107.99597</v>
      </c>
      <c r="N118" s="1">
        <v>4074818787.7750201</v>
      </c>
      <c r="O118" s="1">
        <v>4010975788.96912</v>
      </c>
      <c r="P118" s="1">
        <v>3630840151.0281301</v>
      </c>
      <c r="Q118" s="1">
        <v>3451952791.9970798</v>
      </c>
      <c r="R118" s="1">
        <v>3451952791.9970798</v>
      </c>
      <c r="S118" s="10">
        <v>0</v>
      </c>
      <c r="T118" s="10" t="s">
        <v>470</v>
      </c>
      <c r="U118" s="10">
        <v>0</v>
      </c>
      <c r="V118" s="10" t="s">
        <v>470</v>
      </c>
      <c r="W118" s="10">
        <v>0</v>
      </c>
      <c r="X118" s="10" t="s">
        <v>470</v>
      </c>
      <c r="Y118" s="10">
        <v>0</v>
      </c>
      <c r="Z118" s="10" t="s">
        <v>470</v>
      </c>
      <c r="AA118" s="10">
        <v>0</v>
      </c>
      <c r="AB118" s="10" t="s">
        <v>470</v>
      </c>
      <c r="AC118" s="10">
        <v>0</v>
      </c>
      <c r="AD118" s="10" t="s">
        <v>470</v>
      </c>
      <c r="AE118" s="10">
        <v>0</v>
      </c>
      <c r="AF118" s="10" t="s">
        <v>470</v>
      </c>
      <c r="AG118" s="10">
        <v>0</v>
      </c>
      <c r="AH118" t="s">
        <v>470</v>
      </c>
    </row>
    <row r="119" spans="1:34" x14ac:dyDescent="0.25">
      <c r="A119">
        <v>890</v>
      </c>
      <c r="B119" t="s">
        <v>165</v>
      </c>
      <c r="C119" s="2">
        <v>15222</v>
      </c>
      <c r="D119" s="7">
        <v>73955.14</v>
      </c>
      <c r="E119" t="s">
        <v>45</v>
      </c>
      <c r="F119">
        <v>142</v>
      </c>
      <c r="G119" s="1">
        <v>633030948.44059896</v>
      </c>
      <c r="H119" s="1">
        <v>612073474.60859096</v>
      </c>
      <c r="I119" s="1">
        <v>584293324.60859096</v>
      </c>
      <c r="J119" s="1">
        <v>548224607.34849703</v>
      </c>
      <c r="K119" s="1">
        <v>531251093.34374702</v>
      </c>
      <c r="L119" s="1">
        <v>531251093.34374702</v>
      </c>
      <c r="M119" s="1">
        <v>569485576.75539899</v>
      </c>
      <c r="N119" s="1">
        <v>548528102.92339098</v>
      </c>
      <c r="O119" s="1">
        <v>520747952.92339098</v>
      </c>
      <c r="P119" s="1">
        <v>484679235.663297</v>
      </c>
      <c r="Q119" s="1">
        <v>467705721.65854698</v>
      </c>
      <c r="R119" s="1">
        <v>467705721.65854698</v>
      </c>
      <c r="S119" s="10">
        <v>-3.3106554874820199E-2</v>
      </c>
      <c r="T119" s="10" t="s">
        <v>471</v>
      </c>
      <c r="U119" s="10">
        <v>-7.6990902185853596E-2</v>
      </c>
      <c r="V119" s="10" t="s">
        <v>467</v>
      </c>
      <c r="W119" s="10">
        <v>-0.13396871243185299</v>
      </c>
      <c r="X119" s="10" t="s">
        <v>468</v>
      </c>
      <c r="Y119" s="10">
        <v>-0.16078179960644201</v>
      </c>
      <c r="Z119" s="10" t="s">
        <v>468</v>
      </c>
      <c r="AA119" s="10">
        <v>-3.6800710478765597E-2</v>
      </c>
      <c r="AB119" s="10" t="s">
        <v>471</v>
      </c>
      <c r="AC119" s="10">
        <v>-8.5581840561594694E-2</v>
      </c>
      <c r="AD119" s="10" t="s">
        <v>467</v>
      </c>
      <c r="AE119" s="10">
        <v>-0.14891745208944501</v>
      </c>
      <c r="AF119" s="10" t="s">
        <v>468</v>
      </c>
      <c r="AG119" s="10">
        <v>-0.17872244574960999</v>
      </c>
      <c r="AH119" t="s">
        <v>468</v>
      </c>
    </row>
    <row r="120" spans="1:34" x14ac:dyDescent="0.25">
      <c r="A120">
        <v>904</v>
      </c>
      <c r="B120" t="s">
        <v>166</v>
      </c>
      <c r="C120" s="2">
        <v>68938.399999999994</v>
      </c>
      <c r="D120" s="7">
        <v>133320.6</v>
      </c>
      <c r="E120" t="s">
        <v>51</v>
      </c>
      <c r="F120">
        <v>352</v>
      </c>
      <c r="G120" s="1">
        <v>6510999374.7039003</v>
      </c>
      <c r="H120" s="1">
        <v>5566729682.6154003</v>
      </c>
      <c r="I120" s="1">
        <v>5440786377.5093899</v>
      </c>
      <c r="J120" s="1">
        <v>5086801702.6796799</v>
      </c>
      <c r="K120" s="1">
        <v>4920220679.2304001</v>
      </c>
      <c r="L120" s="1">
        <v>4920220679.2304001</v>
      </c>
      <c r="M120" s="1">
        <v>4986909712.0313301</v>
      </c>
      <c r="N120" s="1">
        <v>4042640019.9428301</v>
      </c>
      <c r="O120" s="1">
        <v>3916696714.8368201</v>
      </c>
      <c r="P120" s="1">
        <v>3562712040.0071101</v>
      </c>
      <c r="Q120" s="1">
        <v>3396131016.5578299</v>
      </c>
      <c r="R120" s="1">
        <v>3396131016.5578299</v>
      </c>
      <c r="S120" s="10">
        <v>-0.145026844228724</v>
      </c>
      <c r="T120" s="10" t="s">
        <v>468</v>
      </c>
      <c r="U120" s="10">
        <v>-0.16437000460366</v>
      </c>
      <c r="V120" s="10" t="s">
        <v>468</v>
      </c>
      <c r="W120" s="10">
        <v>-0.21873718457989999</v>
      </c>
      <c r="X120" s="10" t="s">
        <v>469</v>
      </c>
      <c r="Y120" s="10">
        <v>-0.24432173986283601</v>
      </c>
      <c r="Z120" s="10" t="s">
        <v>469</v>
      </c>
      <c r="AA120" s="10">
        <v>-0.18934966675060699</v>
      </c>
      <c r="AB120" s="10" t="s">
        <v>468</v>
      </c>
      <c r="AC120" s="10">
        <v>-0.214604446239027</v>
      </c>
      <c r="AD120" s="10" t="s">
        <v>469</v>
      </c>
      <c r="AE120" s="10">
        <v>-0.28558721819010002</v>
      </c>
      <c r="AF120" s="10" t="s">
        <v>469</v>
      </c>
      <c r="AG120" s="10">
        <v>-0.31899087557883998</v>
      </c>
      <c r="AH120" t="s">
        <v>472</v>
      </c>
    </row>
    <row r="121" spans="1:34" x14ac:dyDescent="0.25">
      <c r="A121">
        <v>920</v>
      </c>
      <c r="B121" t="s">
        <v>167</v>
      </c>
      <c r="C121" s="2">
        <v>12269.2</v>
      </c>
      <c r="D121" s="7">
        <v>54840.3</v>
      </c>
      <c r="E121" t="s">
        <v>56</v>
      </c>
      <c r="F121">
        <v>105</v>
      </c>
      <c r="G121" s="1">
        <v>404693043.80571002</v>
      </c>
      <c r="H121" s="1">
        <v>720524521.41592395</v>
      </c>
      <c r="I121" s="1">
        <v>698133221.09887004</v>
      </c>
      <c r="J121" s="1">
        <v>646741171.31581199</v>
      </c>
      <c r="K121" s="1">
        <v>622556677.30025494</v>
      </c>
      <c r="L121" s="1">
        <v>470217306.658135</v>
      </c>
      <c r="M121" s="1">
        <v>332073994.55736798</v>
      </c>
      <c r="N121" s="1">
        <v>647905472.16758299</v>
      </c>
      <c r="O121" s="1">
        <v>625514171.85052896</v>
      </c>
      <c r="P121" s="1">
        <v>574122122.06746995</v>
      </c>
      <c r="Q121" s="1">
        <v>549937628.05191302</v>
      </c>
      <c r="R121" s="1">
        <v>397598257.40979397</v>
      </c>
      <c r="S121" s="10">
        <v>0</v>
      </c>
      <c r="T121" s="10" t="s">
        <v>470</v>
      </c>
      <c r="U121" s="10">
        <v>0</v>
      </c>
      <c r="V121" s="10" t="s">
        <v>470</v>
      </c>
      <c r="W121" s="10">
        <v>0</v>
      </c>
      <c r="X121" s="10" t="s">
        <v>470</v>
      </c>
      <c r="Y121" s="10">
        <v>0</v>
      </c>
      <c r="Z121" s="10" t="s">
        <v>470</v>
      </c>
      <c r="AA121" s="10">
        <v>0</v>
      </c>
      <c r="AB121" s="10" t="s">
        <v>470</v>
      </c>
      <c r="AC121" s="10">
        <v>0</v>
      </c>
      <c r="AD121" s="10" t="s">
        <v>470</v>
      </c>
      <c r="AE121" s="10">
        <v>0</v>
      </c>
      <c r="AF121" s="10" t="s">
        <v>470</v>
      </c>
      <c r="AG121" s="10">
        <v>0</v>
      </c>
      <c r="AH121" t="s">
        <v>470</v>
      </c>
    </row>
    <row r="122" spans="1:34" x14ac:dyDescent="0.25">
      <c r="A122">
        <v>924</v>
      </c>
      <c r="B122" t="s">
        <v>168</v>
      </c>
      <c r="C122" s="2">
        <v>59227</v>
      </c>
      <c r="D122" s="7">
        <v>92469.61</v>
      </c>
      <c r="E122" t="s">
        <v>45</v>
      </c>
      <c r="F122">
        <v>142</v>
      </c>
      <c r="G122" s="1">
        <v>3210457209.96311</v>
      </c>
      <c r="H122" s="1">
        <v>3432715014.9651198</v>
      </c>
      <c r="I122" s="1">
        <v>3308412348.7151198</v>
      </c>
      <c r="J122" s="1">
        <v>3152507362.0721402</v>
      </c>
      <c r="K122" s="1">
        <v>3079140309.5342598</v>
      </c>
      <c r="L122" s="1">
        <v>3079140309.5342598</v>
      </c>
      <c r="M122" s="1">
        <v>2440264112.97153</v>
      </c>
      <c r="N122" s="1">
        <v>2662521917.9735398</v>
      </c>
      <c r="O122" s="1">
        <v>2538219251.7235398</v>
      </c>
      <c r="P122" s="1">
        <v>2382314265.0805502</v>
      </c>
      <c r="Q122" s="1">
        <v>2308947212.5426798</v>
      </c>
      <c r="R122" s="1">
        <v>2308947212.5426798</v>
      </c>
      <c r="S122" s="10">
        <v>0</v>
      </c>
      <c r="T122" s="10" t="s">
        <v>470</v>
      </c>
      <c r="U122" s="10">
        <v>0</v>
      </c>
      <c r="V122" s="10" t="s">
        <v>470</v>
      </c>
      <c r="W122" s="10">
        <v>-1.8050341151141399E-2</v>
      </c>
      <c r="X122" s="10" t="s">
        <v>471</v>
      </c>
      <c r="Y122" s="10">
        <v>-4.0902865804076101E-2</v>
      </c>
      <c r="Z122" s="10" t="s">
        <v>471</v>
      </c>
      <c r="AA122" s="10">
        <v>0</v>
      </c>
      <c r="AB122" s="10" t="s">
        <v>470</v>
      </c>
      <c r="AC122" s="10">
        <v>0</v>
      </c>
      <c r="AD122" s="10" t="s">
        <v>470</v>
      </c>
      <c r="AE122" s="10">
        <v>-2.3747367173469501E-2</v>
      </c>
      <c r="AF122" s="10" t="s">
        <v>471</v>
      </c>
      <c r="AG122" s="10">
        <v>-5.3812576979196003E-2</v>
      </c>
      <c r="AH122" t="s">
        <v>467</v>
      </c>
    </row>
    <row r="123" spans="1:34" x14ac:dyDescent="0.25">
      <c r="A123">
        <v>934</v>
      </c>
      <c r="B123" t="s">
        <v>169</v>
      </c>
      <c r="C123" s="2">
        <v>539399</v>
      </c>
      <c r="D123" s="7">
        <v>62812.29</v>
      </c>
      <c r="E123" t="s">
        <v>59</v>
      </c>
      <c r="F123">
        <v>247</v>
      </c>
      <c r="G123" s="1">
        <v>39132453127.696503</v>
      </c>
      <c r="H123" s="1">
        <v>37994735419.0028</v>
      </c>
      <c r="I123" s="1">
        <v>37010291937.932198</v>
      </c>
      <c r="J123" s="1">
        <v>34061682877.963699</v>
      </c>
      <c r="K123" s="1">
        <v>32674102143.860901</v>
      </c>
      <c r="L123" s="1">
        <v>32674102143.860901</v>
      </c>
      <c r="M123" s="1">
        <v>30573993439.771198</v>
      </c>
      <c r="N123" s="1">
        <v>29436275731.077499</v>
      </c>
      <c r="O123" s="1">
        <v>28451832250.006802</v>
      </c>
      <c r="P123" s="1">
        <v>25503223190.038399</v>
      </c>
      <c r="Q123" s="1">
        <v>24115642455.9356</v>
      </c>
      <c r="R123" s="1">
        <v>24115642455.9356</v>
      </c>
      <c r="S123" s="10">
        <v>-2.9073508501527401E-2</v>
      </c>
      <c r="T123" s="10" t="s">
        <v>471</v>
      </c>
      <c r="U123" s="10">
        <v>-5.4230210992377598E-2</v>
      </c>
      <c r="V123" s="10" t="s">
        <v>467</v>
      </c>
      <c r="W123" s="10">
        <v>-0.129579667116341</v>
      </c>
      <c r="X123" s="10" t="s">
        <v>468</v>
      </c>
      <c r="Y123" s="10">
        <v>-0.16503823470408799</v>
      </c>
      <c r="Z123" s="10" t="s">
        <v>468</v>
      </c>
      <c r="AA123" s="10">
        <v>-3.7211943246306202E-2</v>
      </c>
      <c r="AB123" s="10" t="s">
        <v>471</v>
      </c>
      <c r="AC123" s="10">
        <v>-6.9410664130115401E-2</v>
      </c>
      <c r="AD123" s="10" t="s">
        <v>467</v>
      </c>
      <c r="AE123" s="10">
        <v>-0.16585240196776499</v>
      </c>
      <c r="AF123" s="10" t="s">
        <v>468</v>
      </c>
      <c r="AG123" s="10">
        <v>-0.21123674918548199</v>
      </c>
      <c r="AH123" t="s">
        <v>469</v>
      </c>
    </row>
    <row r="124" spans="1:34" x14ac:dyDescent="0.25">
      <c r="A124">
        <v>966</v>
      </c>
      <c r="B124" t="s">
        <v>170</v>
      </c>
      <c r="C124" s="2">
        <v>22250</v>
      </c>
      <c r="D124" s="7">
        <v>39519</v>
      </c>
      <c r="E124" t="s">
        <v>51</v>
      </c>
      <c r="F124">
        <v>127</v>
      </c>
      <c r="G124" s="1">
        <v>1042395793.19204</v>
      </c>
      <c r="H124" s="1">
        <v>786070194.21252596</v>
      </c>
      <c r="I124" s="1">
        <v>745463944.21252596</v>
      </c>
      <c r="J124" s="1">
        <v>674537996.64303601</v>
      </c>
      <c r="K124" s="1">
        <v>641161080.13974595</v>
      </c>
      <c r="L124" s="1">
        <v>641161080.13974595</v>
      </c>
      <c r="M124" s="1">
        <v>1005651739.7148</v>
      </c>
      <c r="N124" s="1">
        <v>749326140.73528802</v>
      </c>
      <c r="O124" s="1">
        <v>708719890.73528802</v>
      </c>
      <c r="P124" s="1">
        <v>637793943.16579795</v>
      </c>
      <c r="Q124" s="1">
        <v>604417026.66250801</v>
      </c>
      <c r="R124" s="1">
        <v>604417026.66250801</v>
      </c>
      <c r="S124" s="10">
        <v>-0.245900454178341</v>
      </c>
      <c r="T124" s="10" t="s">
        <v>469</v>
      </c>
      <c r="U124" s="10">
        <v>-0.28485518736625498</v>
      </c>
      <c r="V124" s="10" t="s">
        <v>469</v>
      </c>
      <c r="W124" s="10">
        <v>-0.35289647075660602</v>
      </c>
      <c r="X124" s="10" t="s">
        <v>472</v>
      </c>
      <c r="Y124" s="10">
        <v>-0.38491589823441902</v>
      </c>
      <c r="Z124" s="10" t="s">
        <v>472</v>
      </c>
      <c r="AA124" s="10">
        <v>-0.25488505499150899</v>
      </c>
      <c r="AB124" s="10" t="s">
        <v>469</v>
      </c>
      <c r="AC124" s="10">
        <v>-0.295263098797724</v>
      </c>
      <c r="AD124" s="10" t="s">
        <v>469</v>
      </c>
      <c r="AE124" s="10">
        <v>-0.36579044416840301</v>
      </c>
      <c r="AF124" s="10" t="s">
        <v>472</v>
      </c>
      <c r="AG124" s="10">
        <v>-0.39897978316637001</v>
      </c>
      <c r="AH124" t="s">
        <v>472</v>
      </c>
    </row>
    <row r="125" spans="1:34" x14ac:dyDescent="0.25">
      <c r="A125">
        <v>967</v>
      </c>
      <c r="B125" t="s">
        <v>171</v>
      </c>
      <c r="C125" s="2">
        <v>140996.79999999999</v>
      </c>
      <c r="D125" s="7">
        <v>112531.43</v>
      </c>
      <c r="E125" t="s">
        <v>45</v>
      </c>
      <c r="F125">
        <v>179</v>
      </c>
      <c r="G125" s="1">
        <v>8064040303.3421602</v>
      </c>
      <c r="H125" s="1">
        <v>8719929577.7739296</v>
      </c>
      <c r="I125" s="1">
        <v>8423985782.3750696</v>
      </c>
      <c r="J125" s="1">
        <v>7877254216.2980204</v>
      </c>
      <c r="K125" s="1">
        <v>7619968773.4382401</v>
      </c>
      <c r="L125" s="1">
        <v>7619968773.4382401</v>
      </c>
      <c r="M125" s="1">
        <v>5418614888.1241302</v>
      </c>
      <c r="N125" s="1">
        <v>6074504162.5558996</v>
      </c>
      <c r="O125" s="1">
        <v>5778560367.1570396</v>
      </c>
      <c r="P125" s="1">
        <v>5231828801.0799904</v>
      </c>
      <c r="Q125" s="1">
        <v>4974543358.2202101</v>
      </c>
      <c r="R125" s="1">
        <v>4974543358.2202101</v>
      </c>
      <c r="S125" s="10">
        <v>0</v>
      </c>
      <c r="T125" s="10" t="s">
        <v>470</v>
      </c>
      <c r="U125" s="10">
        <v>0</v>
      </c>
      <c r="V125" s="10" t="s">
        <v>470</v>
      </c>
      <c r="W125" s="10">
        <v>-2.3162841456375101E-2</v>
      </c>
      <c r="X125" s="10" t="s">
        <v>471</v>
      </c>
      <c r="Y125" s="10">
        <v>-5.5068118858467803E-2</v>
      </c>
      <c r="Z125" s="10" t="s">
        <v>467</v>
      </c>
      <c r="AA125" s="10">
        <v>0</v>
      </c>
      <c r="AB125" s="10" t="s">
        <v>470</v>
      </c>
      <c r="AC125" s="10">
        <v>0</v>
      </c>
      <c r="AD125" s="10" t="s">
        <v>470</v>
      </c>
      <c r="AE125" s="10">
        <v>-3.44711869916259E-2</v>
      </c>
      <c r="AF125" s="10" t="s">
        <v>471</v>
      </c>
      <c r="AG125" s="10">
        <v>-8.1952960133259006E-2</v>
      </c>
      <c r="AH125" t="s">
        <v>467</v>
      </c>
    </row>
    <row r="126" spans="1:34" x14ac:dyDescent="0.25">
      <c r="A126">
        <v>972</v>
      </c>
      <c r="B126" t="s">
        <v>172</v>
      </c>
      <c r="C126" s="2">
        <v>25380.400000000001</v>
      </c>
      <c r="D126" s="7">
        <v>85614.57</v>
      </c>
      <c r="E126" t="s">
        <v>51</v>
      </c>
      <c r="F126">
        <v>177</v>
      </c>
      <c r="G126" s="1">
        <v>1478062156.1854701</v>
      </c>
      <c r="H126" s="1">
        <v>1537330870.66236</v>
      </c>
      <c r="I126" s="1">
        <v>1490867604.7686</v>
      </c>
      <c r="J126" s="1">
        <v>1361160392.3719101</v>
      </c>
      <c r="K126" s="1">
        <v>1300121704.18523</v>
      </c>
      <c r="L126" s="1">
        <v>1300121704.18523</v>
      </c>
      <c r="M126" s="1">
        <v>1158218651.7279699</v>
      </c>
      <c r="N126" s="1">
        <v>1217487366.20485</v>
      </c>
      <c r="O126" s="1">
        <v>1171024100.31109</v>
      </c>
      <c r="P126" s="1">
        <v>1041316887.9144</v>
      </c>
      <c r="Q126" s="1">
        <v>980278199.72772801</v>
      </c>
      <c r="R126" s="1">
        <v>980278199.72772801</v>
      </c>
      <c r="S126" s="10">
        <v>0</v>
      </c>
      <c r="T126" s="10" t="s">
        <v>470</v>
      </c>
      <c r="U126" s="10">
        <v>0</v>
      </c>
      <c r="V126" s="10" t="s">
        <v>470</v>
      </c>
      <c r="W126" s="10">
        <v>-7.9091236673875298E-2</v>
      </c>
      <c r="X126" s="10" t="s">
        <v>467</v>
      </c>
      <c r="Y126" s="10">
        <v>-0.120387665197696</v>
      </c>
      <c r="Z126" s="10" t="s">
        <v>468</v>
      </c>
      <c r="AA126" s="10">
        <v>0</v>
      </c>
      <c r="AB126" s="10" t="s">
        <v>470</v>
      </c>
      <c r="AC126" s="10">
        <v>0</v>
      </c>
      <c r="AD126" s="10" t="s">
        <v>470</v>
      </c>
      <c r="AE126" s="10">
        <v>-0.10093237890717401</v>
      </c>
      <c r="AF126" s="10" t="s">
        <v>468</v>
      </c>
      <c r="AG126" s="10">
        <v>-0.15363286693299999</v>
      </c>
      <c r="AH126" t="s">
        <v>468</v>
      </c>
    </row>
    <row r="127" spans="1:34" x14ac:dyDescent="0.25">
      <c r="A127">
        <v>977</v>
      </c>
      <c r="B127" t="s">
        <v>173</v>
      </c>
      <c r="C127" s="2">
        <v>173288.6</v>
      </c>
      <c r="D127" s="7">
        <v>80293.759999999995</v>
      </c>
      <c r="E127" t="s">
        <v>45</v>
      </c>
      <c r="F127">
        <v>142</v>
      </c>
      <c r="G127" s="1">
        <v>7170215855.4302902</v>
      </c>
      <c r="H127" s="1">
        <v>7398680040.1385803</v>
      </c>
      <c r="I127" s="1">
        <v>7034952745.6689796</v>
      </c>
      <c r="J127" s="1">
        <v>6686028474.2496901</v>
      </c>
      <c r="K127" s="1">
        <v>6521828817.1111898</v>
      </c>
      <c r="L127" s="1">
        <v>6521828817.1111898</v>
      </c>
      <c r="M127" s="1">
        <v>5339846894.6495199</v>
      </c>
      <c r="N127" s="1">
        <v>5568311079.35781</v>
      </c>
      <c r="O127" s="1">
        <v>5204583784.8882103</v>
      </c>
      <c r="P127" s="1">
        <v>4855659513.4689198</v>
      </c>
      <c r="Q127" s="1">
        <v>4691459856.3304195</v>
      </c>
      <c r="R127" s="1">
        <v>4691459856.3304195</v>
      </c>
      <c r="S127" s="10">
        <v>0</v>
      </c>
      <c r="T127" s="10" t="s">
        <v>470</v>
      </c>
      <c r="U127" s="10">
        <v>-1.8864579879959199E-2</v>
      </c>
      <c r="V127" s="10" t="s">
        <v>471</v>
      </c>
      <c r="W127" s="10">
        <v>-6.7527587863887295E-2</v>
      </c>
      <c r="X127" s="10" t="s">
        <v>467</v>
      </c>
      <c r="Y127" s="10">
        <v>-9.0427826915147905E-2</v>
      </c>
      <c r="Z127" s="10" t="s">
        <v>467</v>
      </c>
      <c r="AA127" s="10">
        <v>0</v>
      </c>
      <c r="AB127" s="10" t="s">
        <v>470</v>
      </c>
      <c r="AC127" s="10">
        <v>-2.5330896639910699E-2</v>
      </c>
      <c r="AD127" s="10" t="s">
        <v>471</v>
      </c>
      <c r="AE127" s="10">
        <v>-9.0674393991662994E-2</v>
      </c>
      <c r="AF127" s="10" t="s">
        <v>467</v>
      </c>
      <c r="AG127" s="10">
        <v>-0.12142427509836901</v>
      </c>
      <c r="AH127" t="s">
        <v>468</v>
      </c>
    </row>
    <row r="128" spans="1:34" x14ac:dyDescent="0.25">
      <c r="A128">
        <v>990</v>
      </c>
      <c r="B128" t="s">
        <v>174</v>
      </c>
      <c r="C128" s="2">
        <v>9123.2000000000007</v>
      </c>
      <c r="D128" s="7">
        <v>77705.09</v>
      </c>
      <c r="E128" t="s">
        <v>51</v>
      </c>
      <c r="F128">
        <v>178</v>
      </c>
      <c r="G128" s="1">
        <v>536919746.35558605</v>
      </c>
      <c r="H128" s="1">
        <v>1178175794.1289699</v>
      </c>
      <c r="I128" s="1">
        <v>1161525210.8303499</v>
      </c>
      <c r="J128" s="1">
        <v>1073158630.97983</v>
      </c>
      <c r="K128" s="1">
        <v>1031574358.109</v>
      </c>
      <c r="L128" s="1">
        <v>592760765.43098903</v>
      </c>
      <c r="M128" s="1">
        <v>434426375.883156</v>
      </c>
      <c r="N128" s="1">
        <v>1075682423.6565399</v>
      </c>
      <c r="O128" s="1">
        <v>1059031840.3579201</v>
      </c>
      <c r="P128" s="1">
        <v>970665260.50740504</v>
      </c>
      <c r="Q128" s="1">
        <v>929080987.636572</v>
      </c>
      <c r="R128" s="1">
        <v>490267394.95855898</v>
      </c>
      <c r="S128" s="10">
        <v>0</v>
      </c>
      <c r="T128" s="10" t="s">
        <v>470</v>
      </c>
      <c r="U128" s="10">
        <v>0</v>
      </c>
      <c r="V128" s="10" t="s">
        <v>470</v>
      </c>
      <c r="W128" s="10">
        <v>0</v>
      </c>
      <c r="X128" s="10" t="s">
        <v>470</v>
      </c>
      <c r="Y128" s="10">
        <v>0</v>
      </c>
      <c r="Z128" s="10" t="s">
        <v>470</v>
      </c>
      <c r="AA128" s="10">
        <v>0</v>
      </c>
      <c r="AB128" s="10" t="s">
        <v>470</v>
      </c>
      <c r="AC128" s="10">
        <v>0</v>
      </c>
      <c r="AD128" s="10" t="s">
        <v>470</v>
      </c>
      <c r="AE128" s="10">
        <v>0</v>
      </c>
      <c r="AF128" s="10" t="s">
        <v>470</v>
      </c>
      <c r="AG128" s="10">
        <v>0</v>
      </c>
      <c r="AH128" t="s">
        <v>470</v>
      </c>
    </row>
    <row r="129" spans="1:34" x14ac:dyDescent="0.25">
      <c r="A129">
        <v>995</v>
      </c>
      <c r="B129" t="s">
        <v>175</v>
      </c>
      <c r="C129" s="2">
        <v>57638.8</v>
      </c>
      <c r="D129" s="7">
        <v>123478.56</v>
      </c>
      <c r="E129" t="s">
        <v>43</v>
      </c>
      <c r="F129">
        <v>133</v>
      </c>
      <c r="G129" s="1">
        <v>2578623919.1047802</v>
      </c>
      <c r="H129" s="1">
        <v>2652214089.2790499</v>
      </c>
      <c r="I129" s="1">
        <v>2547014214.9397101</v>
      </c>
      <c r="J129" s="1">
        <v>2388299209.8357601</v>
      </c>
      <c r="K129" s="1">
        <v>2313609795.6691999</v>
      </c>
      <c r="L129" s="1">
        <v>2313609795.6691999</v>
      </c>
      <c r="M129" s="1">
        <v>2069068031.8601699</v>
      </c>
      <c r="N129" s="1">
        <v>2142658202.03443</v>
      </c>
      <c r="O129" s="1">
        <v>2037458327.6950901</v>
      </c>
      <c r="P129" s="1">
        <v>1878743322.59115</v>
      </c>
      <c r="Q129" s="1">
        <v>1804053908.4245801</v>
      </c>
      <c r="R129" s="1">
        <v>1804053908.4245801</v>
      </c>
      <c r="S129" s="10">
        <v>0</v>
      </c>
      <c r="T129" s="10" t="s">
        <v>470</v>
      </c>
      <c r="U129" s="10">
        <v>-1.2258361496951699E-2</v>
      </c>
      <c r="V129" s="10" t="s">
        <v>471</v>
      </c>
      <c r="W129" s="10">
        <v>-7.3808634077627194E-2</v>
      </c>
      <c r="X129" s="10" t="s">
        <v>467</v>
      </c>
      <c r="Y129" s="10">
        <v>-0.102773468233239</v>
      </c>
      <c r="Z129" s="10" t="s">
        <v>468</v>
      </c>
      <c r="AA129" s="10">
        <v>0</v>
      </c>
      <c r="AB129" s="10" t="s">
        <v>470</v>
      </c>
      <c r="AC129" s="10">
        <v>-1.5277266710584899E-2</v>
      </c>
      <c r="AD129" s="10" t="s">
        <v>471</v>
      </c>
      <c r="AE129" s="10">
        <v>-9.19857183709481E-2</v>
      </c>
      <c r="AF129" s="10" t="s">
        <v>467</v>
      </c>
      <c r="AG129" s="10">
        <v>-0.128083813269942</v>
      </c>
      <c r="AH129" t="s">
        <v>468</v>
      </c>
    </row>
    <row r="130" spans="1:34" x14ac:dyDescent="0.25">
      <c r="A130">
        <v>1004</v>
      </c>
      <c r="B130" t="s">
        <v>176</v>
      </c>
      <c r="C130" s="2">
        <v>204639.4</v>
      </c>
      <c r="D130" s="7">
        <v>104980.75</v>
      </c>
      <c r="E130" t="s">
        <v>45</v>
      </c>
      <c r="F130">
        <v>137</v>
      </c>
      <c r="G130" s="1">
        <v>7517441383.1495199</v>
      </c>
      <c r="H130" s="1">
        <v>7721494233.5921602</v>
      </c>
      <c r="I130" s="1">
        <v>7348007587.3544598</v>
      </c>
      <c r="J130" s="1">
        <v>6937857060.9000597</v>
      </c>
      <c r="K130" s="1">
        <v>6744845048.4509401</v>
      </c>
      <c r="L130" s="1">
        <v>6744845048.4509401</v>
      </c>
      <c r="M130" s="1">
        <v>5729962826.5613499</v>
      </c>
      <c r="N130" s="1">
        <v>5934015677.0039902</v>
      </c>
      <c r="O130" s="1">
        <v>5560529030.7662897</v>
      </c>
      <c r="P130" s="1">
        <v>5150378504.3118896</v>
      </c>
      <c r="Q130" s="1">
        <v>4957366491.8627596</v>
      </c>
      <c r="R130" s="1">
        <v>4957366491.8627596</v>
      </c>
      <c r="S130" s="10">
        <v>0</v>
      </c>
      <c r="T130" s="10" t="s">
        <v>470</v>
      </c>
      <c r="U130" s="10">
        <v>-2.2538758489670699E-2</v>
      </c>
      <c r="V130" s="10" t="s">
        <v>471</v>
      </c>
      <c r="W130" s="10">
        <v>-7.7098615434316203E-2</v>
      </c>
      <c r="X130" s="10" t="s">
        <v>467</v>
      </c>
      <c r="Y130" s="10">
        <v>-0.102773842231796</v>
      </c>
      <c r="Z130" s="10" t="s">
        <v>468</v>
      </c>
      <c r="AA130" s="10">
        <v>0</v>
      </c>
      <c r="AB130" s="10" t="s">
        <v>470</v>
      </c>
      <c r="AC130" s="10">
        <v>-2.9569789704332501E-2</v>
      </c>
      <c r="AD130" s="10" t="s">
        <v>471</v>
      </c>
      <c r="AE130" s="10">
        <v>-0.101149752588757</v>
      </c>
      <c r="AF130" s="10" t="s">
        <v>468</v>
      </c>
      <c r="AG130" s="10">
        <v>-0.13483444100495701</v>
      </c>
      <c r="AH130" t="s">
        <v>468</v>
      </c>
    </row>
    <row r="131" spans="1:34" x14ac:dyDescent="0.25">
      <c r="A131">
        <v>1005</v>
      </c>
      <c r="B131" t="s">
        <v>177</v>
      </c>
      <c r="C131" s="2">
        <v>44784.6</v>
      </c>
      <c r="D131" s="7">
        <v>116467.98</v>
      </c>
      <c r="E131" t="s">
        <v>45</v>
      </c>
      <c r="F131">
        <v>218</v>
      </c>
      <c r="G131" s="1">
        <v>3665576962.4229798</v>
      </c>
      <c r="H131" s="1">
        <v>2801864139.3484802</v>
      </c>
      <c r="I131" s="1">
        <v>2720123328.4301</v>
      </c>
      <c r="J131" s="1">
        <v>2452515959.76438</v>
      </c>
      <c r="K131" s="1">
        <v>2326583080.3922701</v>
      </c>
      <c r="L131" s="1">
        <v>2326583080.3922701</v>
      </c>
      <c r="M131" s="1">
        <v>3126550735.6051502</v>
      </c>
      <c r="N131" s="1">
        <v>2262837912.5306501</v>
      </c>
      <c r="O131" s="1">
        <v>2181097101.6122799</v>
      </c>
      <c r="P131" s="1">
        <v>1913489732.9465499</v>
      </c>
      <c r="Q131" s="1">
        <v>1787556853.57444</v>
      </c>
      <c r="R131" s="1">
        <v>1787556853.57444</v>
      </c>
      <c r="S131" s="10">
        <v>-0.235628069449557</v>
      </c>
      <c r="T131" s="10" t="s">
        <v>469</v>
      </c>
      <c r="U131" s="10">
        <v>-0.25792764513882199</v>
      </c>
      <c r="V131" s="10" t="s">
        <v>469</v>
      </c>
      <c r="W131" s="10">
        <v>-0.33093316961942998</v>
      </c>
      <c r="X131" s="10" t="s">
        <v>472</v>
      </c>
      <c r="Y131" s="10">
        <v>-0.36528871055148199</v>
      </c>
      <c r="Z131" s="10" t="s">
        <v>472</v>
      </c>
      <c r="AA131" s="10">
        <v>-0.27625101785125</v>
      </c>
      <c r="AB131" s="10" t="s">
        <v>469</v>
      </c>
      <c r="AC131" s="10">
        <v>-0.30239510372438499</v>
      </c>
      <c r="AD131" s="10" t="s">
        <v>472</v>
      </c>
      <c r="AE131" s="10">
        <v>-0.387986987975043</v>
      </c>
      <c r="AF131" s="10" t="s">
        <v>472</v>
      </c>
      <c r="AG131" s="10">
        <v>-0.428265521740059</v>
      </c>
      <c r="AH131" t="s">
        <v>472</v>
      </c>
    </row>
    <row r="132" spans="1:34" x14ac:dyDescent="0.25">
      <c r="A132">
        <v>1029</v>
      </c>
      <c r="B132" t="s">
        <v>178</v>
      </c>
      <c r="C132" s="2">
        <v>48230.400000000001</v>
      </c>
      <c r="D132" s="7">
        <v>79342.820000000007</v>
      </c>
      <c r="E132" t="s">
        <v>45</v>
      </c>
      <c r="F132">
        <v>117</v>
      </c>
      <c r="G132" s="1">
        <v>1744027536.88677</v>
      </c>
      <c r="H132" s="1">
        <v>1890135442.72382</v>
      </c>
      <c r="I132" s="1">
        <v>1788911690.6484201</v>
      </c>
      <c r="J132" s="1">
        <v>1723210598.2530999</v>
      </c>
      <c r="K132" s="1">
        <v>1692292437.12588</v>
      </c>
      <c r="L132" s="1">
        <v>1692292437.12588</v>
      </c>
      <c r="M132" s="1">
        <v>1234676050.2627201</v>
      </c>
      <c r="N132" s="1">
        <v>1380783956.0997701</v>
      </c>
      <c r="O132" s="1">
        <v>1279560204.02437</v>
      </c>
      <c r="P132" s="1">
        <v>1213859111.62905</v>
      </c>
      <c r="Q132" s="1">
        <v>1182940950.5018301</v>
      </c>
      <c r="R132" s="1">
        <v>1182940950.5018301</v>
      </c>
      <c r="S132" s="10">
        <v>0</v>
      </c>
      <c r="T132" s="10" t="s">
        <v>470</v>
      </c>
      <c r="U132" s="10">
        <v>0</v>
      </c>
      <c r="V132" s="10" t="s">
        <v>470</v>
      </c>
      <c r="W132" s="10">
        <v>-1.1936129558386001E-2</v>
      </c>
      <c r="X132" s="10" t="s">
        <v>471</v>
      </c>
      <c r="Y132" s="10">
        <v>-2.9664153040402898E-2</v>
      </c>
      <c r="Z132" s="10" t="s">
        <v>471</v>
      </c>
      <c r="AA132" s="10">
        <v>0</v>
      </c>
      <c r="AB132" s="10" t="s">
        <v>470</v>
      </c>
      <c r="AC132" s="10">
        <v>0</v>
      </c>
      <c r="AD132" s="10" t="s">
        <v>470</v>
      </c>
      <c r="AE132" s="10">
        <v>-1.68602433239422E-2</v>
      </c>
      <c r="AF132" s="10" t="s">
        <v>471</v>
      </c>
      <c r="AG132" s="10">
        <v>-4.1901760182257997E-2</v>
      </c>
      <c r="AH132" t="s">
        <v>471</v>
      </c>
    </row>
    <row r="133" spans="1:34" x14ac:dyDescent="0.25">
      <c r="A133">
        <v>1030</v>
      </c>
      <c r="B133" t="s">
        <v>179</v>
      </c>
      <c r="C133" s="2">
        <v>31756.2</v>
      </c>
      <c r="D133" s="7">
        <v>52479.58</v>
      </c>
      <c r="E133" t="s">
        <v>38</v>
      </c>
      <c r="F133">
        <v>236</v>
      </c>
      <c r="G133" s="1">
        <v>1840884944.0141499</v>
      </c>
      <c r="H133" s="1">
        <v>1894360049.6835201</v>
      </c>
      <c r="I133" s="1">
        <v>1836403073.1833401</v>
      </c>
      <c r="J133" s="1">
        <v>1724751616.65519</v>
      </c>
      <c r="K133" s="1">
        <v>1672209754.7595899</v>
      </c>
      <c r="L133" s="1">
        <v>1672209754.7595899</v>
      </c>
      <c r="M133" s="1">
        <v>1135747255.66415</v>
      </c>
      <c r="N133" s="1">
        <v>1189222361.3335199</v>
      </c>
      <c r="O133" s="1">
        <v>1131265384.8333499</v>
      </c>
      <c r="P133" s="1">
        <v>1019613928.30519</v>
      </c>
      <c r="Q133" s="1">
        <v>967072066.40959799</v>
      </c>
      <c r="R133" s="1">
        <v>967072066.40959799</v>
      </c>
      <c r="S133" s="10">
        <v>0</v>
      </c>
      <c r="T133" s="10" t="s">
        <v>470</v>
      </c>
      <c r="U133" s="10">
        <v>-2.4346284352942701E-3</v>
      </c>
      <c r="V133" s="10" t="s">
        <v>471</v>
      </c>
      <c r="W133" s="10">
        <v>-6.30855979003868E-2</v>
      </c>
      <c r="X133" s="10" t="s">
        <v>467</v>
      </c>
      <c r="Y133" s="10">
        <v>-9.1627230589842207E-2</v>
      </c>
      <c r="Z133" s="10" t="s">
        <v>467</v>
      </c>
      <c r="AA133" s="10">
        <v>0</v>
      </c>
      <c r="AB133" s="10" t="s">
        <v>470</v>
      </c>
      <c r="AC133" s="10">
        <v>-3.9461868020815296E-3</v>
      </c>
      <c r="AD133" s="10" t="s">
        <v>471</v>
      </c>
      <c r="AE133" s="10">
        <v>-0.102252791525383</v>
      </c>
      <c r="AF133" s="10" t="s">
        <v>468</v>
      </c>
      <c r="AG133" s="10">
        <v>-0.14851472315987799</v>
      </c>
      <c r="AH133" t="s">
        <v>468</v>
      </c>
    </row>
    <row r="134" spans="1:34" x14ac:dyDescent="0.25">
      <c r="A134">
        <v>1031</v>
      </c>
      <c r="B134" t="s">
        <v>180</v>
      </c>
      <c r="C134" s="2">
        <v>22368</v>
      </c>
      <c r="D134" s="7">
        <v>73036.08</v>
      </c>
      <c r="E134" t="s">
        <v>41</v>
      </c>
      <c r="F134">
        <v>117</v>
      </c>
      <c r="G134" s="1">
        <v>589983598.86338198</v>
      </c>
      <c r="H134" s="1">
        <v>658940612.42528796</v>
      </c>
      <c r="I134" s="1">
        <v>618118890.725986</v>
      </c>
      <c r="J134" s="1">
        <v>588606712.01702094</v>
      </c>
      <c r="K134" s="1">
        <v>574718627.91868496</v>
      </c>
      <c r="L134" s="1">
        <v>574718627.91868496</v>
      </c>
      <c r="M134" s="1">
        <v>515308636.122473</v>
      </c>
      <c r="N134" s="1">
        <v>584265649.68437898</v>
      </c>
      <c r="O134" s="1">
        <v>543443927.98507702</v>
      </c>
      <c r="P134" s="1">
        <v>513931749.27611202</v>
      </c>
      <c r="Q134" s="1">
        <v>500043665.17777503</v>
      </c>
      <c r="R134" s="1">
        <v>500043665.17777503</v>
      </c>
      <c r="S134" s="10">
        <v>0</v>
      </c>
      <c r="T134" s="10" t="s">
        <v>470</v>
      </c>
      <c r="U134" s="10">
        <v>0</v>
      </c>
      <c r="V134" s="10" t="s">
        <v>470</v>
      </c>
      <c r="W134" s="10">
        <v>-2.3337713946858202E-3</v>
      </c>
      <c r="X134" s="10" t="s">
        <v>471</v>
      </c>
      <c r="Y134" s="10">
        <v>-2.58735513565219E-2</v>
      </c>
      <c r="Z134" s="10" t="s">
        <v>471</v>
      </c>
      <c r="AA134" s="10">
        <v>0</v>
      </c>
      <c r="AB134" s="10" t="s">
        <v>470</v>
      </c>
      <c r="AC134" s="10">
        <v>0</v>
      </c>
      <c r="AD134" s="10" t="s">
        <v>470</v>
      </c>
      <c r="AE134" s="10">
        <v>-2.6719654006221501E-3</v>
      </c>
      <c r="AF134" s="10" t="s">
        <v>471</v>
      </c>
      <c r="AG134" s="10">
        <v>-2.96229674308611E-2</v>
      </c>
      <c r="AH134" t="s">
        <v>471</v>
      </c>
    </row>
    <row r="135" spans="1:34" x14ac:dyDescent="0.25">
      <c r="A135">
        <v>1032</v>
      </c>
      <c r="B135" t="s">
        <v>181</v>
      </c>
      <c r="C135" s="2">
        <v>58083.4</v>
      </c>
      <c r="D135" s="7">
        <v>42612.97</v>
      </c>
      <c r="E135" t="s">
        <v>45</v>
      </c>
      <c r="F135">
        <v>142</v>
      </c>
      <c r="G135" s="1">
        <v>1533416776.90361</v>
      </c>
      <c r="H135" s="1">
        <v>1783166640.5050099</v>
      </c>
      <c r="I135" s="1">
        <v>1661263192.8408201</v>
      </c>
      <c r="J135" s="1">
        <v>1618666024.2771001</v>
      </c>
      <c r="K135" s="1">
        <v>1598620297.89417</v>
      </c>
      <c r="L135" s="1">
        <v>1598620297.89417</v>
      </c>
      <c r="M135" s="1">
        <v>1189352860.17135</v>
      </c>
      <c r="N135" s="1">
        <v>1439102723.7727599</v>
      </c>
      <c r="O135" s="1">
        <v>1317199276.1085601</v>
      </c>
      <c r="P135" s="1">
        <v>1274602107.5448401</v>
      </c>
      <c r="Q135" s="1">
        <v>1254556381.1619101</v>
      </c>
      <c r="R135" s="1">
        <v>1254556381.1619101</v>
      </c>
      <c r="S135" s="10">
        <v>0</v>
      </c>
      <c r="T135" s="10" t="s">
        <v>470</v>
      </c>
      <c r="U135" s="10">
        <v>0</v>
      </c>
      <c r="V135" s="10" t="s">
        <v>470</v>
      </c>
      <c r="W135" s="10">
        <v>0</v>
      </c>
      <c r="X135" s="10" t="s">
        <v>470</v>
      </c>
      <c r="Y135" s="10">
        <v>0</v>
      </c>
      <c r="Z135" s="10" t="s">
        <v>470</v>
      </c>
      <c r="AA135" s="10">
        <v>0</v>
      </c>
      <c r="AB135" s="10" t="s">
        <v>470</v>
      </c>
      <c r="AC135" s="10">
        <v>0</v>
      </c>
      <c r="AD135" s="10" t="s">
        <v>470</v>
      </c>
      <c r="AE135" s="10">
        <v>0</v>
      </c>
      <c r="AF135" s="10" t="s">
        <v>470</v>
      </c>
      <c r="AG135" s="10">
        <v>0</v>
      </c>
      <c r="AH135" t="s">
        <v>470</v>
      </c>
    </row>
    <row r="136" spans="1:34" x14ac:dyDescent="0.25">
      <c r="A136">
        <v>1034</v>
      </c>
      <c r="B136" t="s">
        <v>182</v>
      </c>
      <c r="C136" s="2">
        <v>37443.4</v>
      </c>
      <c r="D136" s="7">
        <v>127020.87</v>
      </c>
      <c r="E136" t="s">
        <v>45</v>
      </c>
      <c r="F136">
        <v>265</v>
      </c>
      <c r="G136" s="1">
        <v>3221336886.0297799</v>
      </c>
      <c r="H136" s="1">
        <v>3380086987.03791</v>
      </c>
      <c r="I136" s="1">
        <v>3311752102.70436</v>
      </c>
      <c r="J136" s="1">
        <v>2997103783.3719301</v>
      </c>
      <c r="K136" s="1">
        <v>2849033986.0390201</v>
      </c>
      <c r="L136" s="1">
        <v>2849033986.0390201</v>
      </c>
      <c r="M136" s="1">
        <v>2332858029.0876002</v>
      </c>
      <c r="N136" s="1">
        <v>2491608130.0957298</v>
      </c>
      <c r="O136" s="1">
        <v>2423273245.7621698</v>
      </c>
      <c r="P136" s="1">
        <v>2108624926.42974</v>
      </c>
      <c r="Q136" s="1">
        <v>1960555129.0968399</v>
      </c>
      <c r="R136" s="1">
        <v>1960555129.0968399</v>
      </c>
      <c r="S136" s="10">
        <v>0</v>
      </c>
      <c r="T136" s="10" t="s">
        <v>470</v>
      </c>
      <c r="U136" s="10">
        <v>0</v>
      </c>
      <c r="V136" s="10" t="s">
        <v>470</v>
      </c>
      <c r="W136" s="10">
        <v>-6.9608709238174901E-2</v>
      </c>
      <c r="X136" s="10" t="s">
        <v>467</v>
      </c>
      <c r="Y136" s="10">
        <v>-0.115574034372299</v>
      </c>
      <c r="Z136" s="10" t="s">
        <v>468</v>
      </c>
      <c r="AA136" s="10">
        <v>0</v>
      </c>
      <c r="AB136" s="10" t="s">
        <v>470</v>
      </c>
      <c r="AC136" s="10">
        <v>0</v>
      </c>
      <c r="AD136" s="10" t="s">
        <v>470</v>
      </c>
      <c r="AE136" s="10">
        <v>-9.6119480852229003E-2</v>
      </c>
      <c r="AF136" s="10" t="s">
        <v>467</v>
      </c>
      <c r="AG136" s="10">
        <v>-0.15959089466596099</v>
      </c>
      <c r="AH136" t="s">
        <v>468</v>
      </c>
    </row>
    <row r="137" spans="1:34" x14ac:dyDescent="0.25">
      <c r="A137">
        <v>1036</v>
      </c>
      <c r="B137" t="s">
        <v>183</v>
      </c>
      <c r="C137" s="2">
        <v>45207.6</v>
      </c>
      <c r="D137" s="7">
        <v>89730.25</v>
      </c>
      <c r="E137" t="s">
        <v>51</v>
      </c>
      <c r="F137">
        <v>320</v>
      </c>
      <c r="G137" s="1">
        <v>4200722241.9460802</v>
      </c>
      <c r="H137" s="1">
        <v>3521843602.8460898</v>
      </c>
      <c r="I137" s="1">
        <v>3439337230.6491599</v>
      </c>
      <c r="J137" s="1">
        <v>3181998522.7947001</v>
      </c>
      <c r="K137" s="1">
        <v>3060897954.3926101</v>
      </c>
      <c r="L137" s="1">
        <v>3060897954.3926101</v>
      </c>
      <c r="M137" s="1">
        <v>3153665613.5712099</v>
      </c>
      <c r="N137" s="1">
        <v>2474786974.47123</v>
      </c>
      <c r="O137" s="1">
        <v>2392280602.2743001</v>
      </c>
      <c r="P137" s="1">
        <v>2134941894.4198401</v>
      </c>
      <c r="Q137" s="1">
        <v>2013841326.01774</v>
      </c>
      <c r="R137" s="1">
        <v>2013841326.01774</v>
      </c>
      <c r="S137" s="10">
        <v>-0.16160998037934399</v>
      </c>
      <c r="T137" s="10" t="s">
        <v>468</v>
      </c>
      <c r="U137" s="10">
        <v>-0.18125097719962199</v>
      </c>
      <c r="V137" s="10" t="s">
        <v>468</v>
      </c>
      <c r="W137" s="10">
        <v>-0.24251156360184001</v>
      </c>
      <c r="X137" s="10" t="s">
        <v>469</v>
      </c>
      <c r="Y137" s="10">
        <v>-0.27134007484994299</v>
      </c>
      <c r="Z137" s="10" t="s">
        <v>469</v>
      </c>
      <c r="AA137" s="10">
        <v>-0.215266525461214</v>
      </c>
      <c r="AB137" s="10" t="s">
        <v>469</v>
      </c>
      <c r="AC137" s="10">
        <v>-0.241428580132413</v>
      </c>
      <c r="AD137" s="10" t="s">
        <v>469</v>
      </c>
      <c r="AE137" s="10">
        <v>-0.32302845132581098</v>
      </c>
      <c r="AF137" s="10" t="s">
        <v>472</v>
      </c>
      <c r="AG137" s="10">
        <v>-0.36142839071093902</v>
      </c>
      <c r="AH137" t="s">
        <v>472</v>
      </c>
    </row>
    <row r="138" spans="1:34" x14ac:dyDescent="0.25">
      <c r="A138">
        <v>1038</v>
      </c>
      <c r="B138" t="s">
        <v>184</v>
      </c>
      <c r="C138" s="2">
        <v>36283.199999999997</v>
      </c>
      <c r="D138" s="7">
        <v>120171.89</v>
      </c>
      <c r="E138" t="s">
        <v>45</v>
      </c>
      <c r="F138">
        <v>142</v>
      </c>
      <c r="G138" s="1">
        <v>1579941573.7263</v>
      </c>
      <c r="H138" s="1">
        <v>1742107753.3905101</v>
      </c>
      <c r="I138" s="1">
        <v>1675890662.79404</v>
      </c>
      <c r="J138" s="1">
        <v>1596488457.0733099</v>
      </c>
      <c r="K138" s="1">
        <v>1559122713.20473</v>
      </c>
      <c r="L138" s="1">
        <v>1559122713.20473</v>
      </c>
      <c r="M138" s="1">
        <v>927155594.08365095</v>
      </c>
      <c r="N138" s="1">
        <v>1089321773.74786</v>
      </c>
      <c r="O138" s="1">
        <v>1023104683.15139</v>
      </c>
      <c r="P138" s="1">
        <v>943702477.43066597</v>
      </c>
      <c r="Q138" s="1">
        <v>906336733.56208897</v>
      </c>
      <c r="R138" s="1">
        <v>906336733.56208897</v>
      </c>
      <c r="S138" s="10">
        <v>0</v>
      </c>
      <c r="T138" s="10" t="s">
        <v>470</v>
      </c>
      <c r="U138" s="10">
        <v>0</v>
      </c>
      <c r="V138" s="10" t="s">
        <v>470</v>
      </c>
      <c r="W138" s="10">
        <v>0</v>
      </c>
      <c r="X138" s="10" t="s">
        <v>470</v>
      </c>
      <c r="Y138" s="10">
        <v>-1.31769812680224E-2</v>
      </c>
      <c r="Z138" s="10" t="s">
        <v>471</v>
      </c>
      <c r="AA138" s="10">
        <v>0</v>
      </c>
      <c r="AB138" s="10" t="s">
        <v>470</v>
      </c>
      <c r="AC138" s="10">
        <v>0</v>
      </c>
      <c r="AD138" s="10" t="s">
        <v>470</v>
      </c>
      <c r="AE138" s="10">
        <v>0</v>
      </c>
      <c r="AF138" s="10" t="s">
        <v>470</v>
      </c>
      <c r="AG138" s="10">
        <v>-2.2454548788154199E-2</v>
      </c>
      <c r="AH138" t="s">
        <v>471</v>
      </c>
    </row>
    <row r="139" spans="1:34" x14ac:dyDescent="0.25">
      <c r="A139">
        <v>1041</v>
      </c>
      <c r="B139" t="s">
        <v>185</v>
      </c>
      <c r="C139" s="2">
        <v>66187.8</v>
      </c>
      <c r="D139" s="7">
        <v>48152.13</v>
      </c>
      <c r="E139" t="s">
        <v>45</v>
      </c>
      <c r="F139">
        <v>142</v>
      </c>
      <c r="G139" s="1">
        <v>1545301219.7767601</v>
      </c>
      <c r="H139" s="1">
        <v>1939976428.89517</v>
      </c>
      <c r="I139" s="1">
        <v>1801063286.2642601</v>
      </c>
      <c r="J139" s="1">
        <v>1751522553.9791</v>
      </c>
      <c r="K139" s="1">
        <v>1728209268.19784</v>
      </c>
      <c r="L139" s="1">
        <v>1728209268.19784</v>
      </c>
      <c r="M139" s="1">
        <v>1215106160.1005299</v>
      </c>
      <c r="N139" s="1">
        <v>1609781369.21893</v>
      </c>
      <c r="O139" s="1">
        <v>1470868226.5880301</v>
      </c>
      <c r="P139" s="1">
        <v>1421327494.30286</v>
      </c>
      <c r="Q139" s="1">
        <v>1398014208.52161</v>
      </c>
      <c r="R139" s="1">
        <v>1398014208.52161</v>
      </c>
      <c r="S139" s="10">
        <v>0</v>
      </c>
      <c r="T139" s="10" t="s">
        <v>470</v>
      </c>
      <c r="U139" s="10">
        <v>0</v>
      </c>
      <c r="V139" s="10" t="s">
        <v>470</v>
      </c>
      <c r="W139" s="10">
        <v>0</v>
      </c>
      <c r="X139" s="10" t="s">
        <v>470</v>
      </c>
      <c r="Y139" s="10">
        <v>0</v>
      </c>
      <c r="Z139" s="10" t="s">
        <v>470</v>
      </c>
      <c r="AA139" s="10">
        <v>0</v>
      </c>
      <c r="AB139" s="10" t="s">
        <v>470</v>
      </c>
      <c r="AC139" s="10">
        <v>0</v>
      </c>
      <c r="AD139" s="10" t="s">
        <v>470</v>
      </c>
      <c r="AE139" s="10">
        <v>0</v>
      </c>
      <c r="AF139" s="10" t="s">
        <v>470</v>
      </c>
      <c r="AG139" s="10">
        <v>0</v>
      </c>
      <c r="AH139" t="s">
        <v>470</v>
      </c>
    </row>
    <row r="140" spans="1:34" x14ac:dyDescent="0.25">
      <c r="A140">
        <v>1049</v>
      </c>
      <c r="B140" t="s">
        <v>186</v>
      </c>
      <c r="C140" s="2">
        <v>43893.2</v>
      </c>
      <c r="D140" s="7">
        <v>76703.12</v>
      </c>
      <c r="E140" t="s">
        <v>45</v>
      </c>
      <c r="F140">
        <v>108</v>
      </c>
      <c r="G140" s="1">
        <v>1456080272.06914</v>
      </c>
      <c r="H140" s="1">
        <v>1704874464.8970399</v>
      </c>
      <c r="I140" s="1">
        <v>1612753606.0341201</v>
      </c>
      <c r="J140" s="1">
        <v>1544085673.5963399</v>
      </c>
      <c r="K140" s="1">
        <v>1511771352.4491501</v>
      </c>
      <c r="L140" s="1">
        <v>1511771352.4491501</v>
      </c>
      <c r="M140" s="1">
        <v>1065333187.58516</v>
      </c>
      <c r="N140" s="1">
        <v>1314127380.41307</v>
      </c>
      <c r="O140" s="1">
        <v>1222006521.5501499</v>
      </c>
      <c r="P140" s="1">
        <v>1153338589.11237</v>
      </c>
      <c r="Q140" s="1">
        <v>1121024267.9651799</v>
      </c>
      <c r="R140" s="1">
        <v>1121024267.9651799</v>
      </c>
      <c r="S140" s="10">
        <v>0</v>
      </c>
      <c r="T140" s="10" t="s">
        <v>470</v>
      </c>
      <c r="U140" s="10">
        <v>0</v>
      </c>
      <c r="V140" s="10" t="s">
        <v>470</v>
      </c>
      <c r="W140" s="10">
        <v>0</v>
      </c>
      <c r="X140" s="10" t="s">
        <v>470</v>
      </c>
      <c r="Y140" s="10">
        <v>0</v>
      </c>
      <c r="Z140" s="10" t="s">
        <v>470</v>
      </c>
      <c r="AA140" s="10">
        <v>0</v>
      </c>
      <c r="AB140" s="10" t="s">
        <v>470</v>
      </c>
      <c r="AC140" s="10">
        <v>0</v>
      </c>
      <c r="AD140" s="10" t="s">
        <v>470</v>
      </c>
      <c r="AE140" s="10">
        <v>0</v>
      </c>
      <c r="AF140" s="10" t="s">
        <v>470</v>
      </c>
      <c r="AG140" s="10">
        <v>0</v>
      </c>
      <c r="AH140" t="s">
        <v>470</v>
      </c>
    </row>
    <row r="141" spans="1:34" x14ac:dyDescent="0.25">
      <c r="A141">
        <v>1052</v>
      </c>
      <c r="B141" t="s">
        <v>187</v>
      </c>
      <c r="C141" s="2">
        <v>32256.6</v>
      </c>
      <c r="D141" s="7">
        <v>90975.79</v>
      </c>
      <c r="E141" t="s">
        <v>43</v>
      </c>
      <c r="F141">
        <v>208</v>
      </c>
      <c r="G141" s="1">
        <v>1988697173.5202701</v>
      </c>
      <c r="H141" s="1">
        <v>1862735685.9709101</v>
      </c>
      <c r="I141" s="1">
        <v>1803862908.1807799</v>
      </c>
      <c r="J141" s="1">
        <v>1610469474.5238199</v>
      </c>
      <c r="K141" s="1">
        <v>1519460799.8617201</v>
      </c>
      <c r="L141" s="1">
        <v>1519460799.8617201</v>
      </c>
      <c r="M141" s="1">
        <v>1730980313.08792</v>
      </c>
      <c r="N141" s="1">
        <v>1605018825.5385599</v>
      </c>
      <c r="O141" s="1">
        <v>1546146047.74843</v>
      </c>
      <c r="P141" s="1">
        <v>1352752614.09147</v>
      </c>
      <c r="Q141" s="1">
        <v>1261743939.4293699</v>
      </c>
      <c r="R141" s="1">
        <v>1261743939.4293699</v>
      </c>
      <c r="S141" s="10">
        <v>-6.3338696925075905E-2</v>
      </c>
      <c r="T141" s="10" t="s">
        <v>467</v>
      </c>
      <c r="U141" s="10">
        <v>-9.2942388514737795E-2</v>
      </c>
      <c r="V141" s="10" t="s">
        <v>467</v>
      </c>
      <c r="W141" s="10">
        <v>-0.190188684347013</v>
      </c>
      <c r="X141" s="10" t="s">
        <v>468</v>
      </c>
      <c r="Y141" s="10">
        <v>-0.23595164709161301</v>
      </c>
      <c r="Z141" s="10" t="s">
        <v>469</v>
      </c>
      <c r="AA141" s="10">
        <v>-7.2768873566592507E-2</v>
      </c>
      <c r="AB141" s="10" t="s">
        <v>467</v>
      </c>
      <c r="AC141" s="10">
        <v>-0.106780108324717</v>
      </c>
      <c r="AD141" s="10" t="s">
        <v>468</v>
      </c>
      <c r="AE141" s="10">
        <v>-0.218504910851192</v>
      </c>
      <c r="AF141" s="10" t="s">
        <v>469</v>
      </c>
      <c r="AG141" s="10">
        <v>-0.27108128851070901</v>
      </c>
      <c r="AH141" t="s">
        <v>469</v>
      </c>
    </row>
    <row r="142" spans="1:34" x14ac:dyDescent="0.25">
      <c r="A142">
        <v>1053</v>
      </c>
      <c r="B142" t="s">
        <v>188</v>
      </c>
      <c r="C142" s="2">
        <v>53905.599999999999</v>
      </c>
      <c r="D142" s="7">
        <v>98456.320000000007</v>
      </c>
      <c r="E142" t="s">
        <v>45</v>
      </c>
      <c r="F142">
        <v>142</v>
      </c>
      <c r="G142" s="1">
        <v>2214591099.1986198</v>
      </c>
      <c r="H142" s="1">
        <v>3132463369.42908</v>
      </c>
      <c r="I142" s="1">
        <v>3019328899.8474398</v>
      </c>
      <c r="J142" s="1">
        <v>2749239103.1349001</v>
      </c>
      <c r="K142" s="1">
        <v>2622138022.329</v>
      </c>
      <c r="L142" s="1">
        <v>2622138022.329</v>
      </c>
      <c r="M142" s="1">
        <v>1700279769.0255699</v>
      </c>
      <c r="N142" s="1">
        <v>2618152039.2560401</v>
      </c>
      <c r="O142" s="1">
        <v>2505017569.6743898</v>
      </c>
      <c r="P142" s="1">
        <v>2234927772.9618602</v>
      </c>
      <c r="Q142" s="1">
        <v>2107826692.1559601</v>
      </c>
      <c r="R142" s="1">
        <v>2107826692.1559601</v>
      </c>
      <c r="S142" s="10">
        <v>0</v>
      </c>
      <c r="T142" s="10" t="s">
        <v>470</v>
      </c>
      <c r="U142" s="10">
        <v>0</v>
      </c>
      <c r="V142" s="10" t="s">
        <v>470</v>
      </c>
      <c r="W142" s="10">
        <v>0</v>
      </c>
      <c r="X142" s="10" t="s">
        <v>470</v>
      </c>
      <c r="Y142" s="10">
        <v>0</v>
      </c>
      <c r="Z142" s="10" t="s">
        <v>470</v>
      </c>
      <c r="AA142" s="10">
        <v>0</v>
      </c>
      <c r="AB142" s="10" t="s">
        <v>470</v>
      </c>
      <c r="AC142" s="10">
        <v>0</v>
      </c>
      <c r="AD142" s="10" t="s">
        <v>470</v>
      </c>
      <c r="AE142" s="10">
        <v>0</v>
      </c>
      <c r="AF142" s="10" t="s">
        <v>470</v>
      </c>
      <c r="AG142" s="10">
        <v>0</v>
      </c>
      <c r="AH142" t="s">
        <v>470</v>
      </c>
    </row>
    <row r="143" spans="1:34" x14ac:dyDescent="0.25">
      <c r="A143">
        <v>1054</v>
      </c>
      <c r="B143" t="s">
        <v>189</v>
      </c>
      <c r="C143" s="2">
        <v>55175.8</v>
      </c>
      <c r="D143" s="7">
        <v>104983.18</v>
      </c>
      <c r="E143" t="s">
        <v>45</v>
      </c>
      <c r="F143">
        <v>192</v>
      </c>
      <c r="G143" s="1">
        <v>3427746600.00102</v>
      </c>
      <c r="H143" s="1">
        <v>3483479531.9043298</v>
      </c>
      <c r="I143" s="1">
        <v>3382783075.80936</v>
      </c>
      <c r="J143" s="1">
        <v>3131077171.9355402</v>
      </c>
      <c r="K143" s="1">
        <v>3012627334.81844</v>
      </c>
      <c r="L143" s="1">
        <v>3012627334.81844</v>
      </c>
      <c r="M143" s="1">
        <v>2436464039.35779</v>
      </c>
      <c r="N143" s="1">
        <v>2492196971.2610998</v>
      </c>
      <c r="O143" s="1">
        <v>2391500515.1661301</v>
      </c>
      <c r="P143" s="1">
        <v>2139794611.29231</v>
      </c>
      <c r="Q143" s="1">
        <v>2021344774.17521</v>
      </c>
      <c r="R143" s="1">
        <v>2021344774.17521</v>
      </c>
      <c r="S143" s="10">
        <v>0</v>
      </c>
      <c r="T143" s="10" t="s">
        <v>470</v>
      </c>
      <c r="U143" s="10">
        <v>-1.31175169692092E-2</v>
      </c>
      <c r="V143" s="10" t="s">
        <v>471</v>
      </c>
      <c r="W143" s="10">
        <v>-8.6549404808802605E-2</v>
      </c>
      <c r="X143" s="10" t="s">
        <v>467</v>
      </c>
      <c r="Y143" s="10">
        <v>-0.12110558732155199</v>
      </c>
      <c r="Z143" s="10" t="s">
        <v>468</v>
      </c>
      <c r="AA143" s="10">
        <v>0</v>
      </c>
      <c r="AB143" s="10" t="s">
        <v>470</v>
      </c>
      <c r="AC143" s="10">
        <v>-1.8454417329924401E-2</v>
      </c>
      <c r="AD143" s="10" t="s">
        <v>471</v>
      </c>
      <c r="AE143" s="10">
        <v>-0.12176228471801299</v>
      </c>
      <c r="AF143" s="10" t="s">
        <v>468</v>
      </c>
      <c r="AG143" s="10">
        <v>-0.17037775172417299</v>
      </c>
      <c r="AH143" t="s">
        <v>468</v>
      </c>
    </row>
    <row r="144" spans="1:34" x14ac:dyDescent="0.25">
      <c r="A144">
        <v>1057</v>
      </c>
      <c r="B144" t="s">
        <v>190</v>
      </c>
      <c r="C144" s="2">
        <v>43744.6</v>
      </c>
      <c r="D144" s="7">
        <v>96426.05</v>
      </c>
      <c r="E144" t="s">
        <v>45</v>
      </c>
      <c r="F144">
        <v>142</v>
      </c>
      <c r="G144" s="1">
        <v>2043487787.10496</v>
      </c>
      <c r="H144" s="1">
        <v>2051816076.1979101</v>
      </c>
      <c r="I144" s="1">
        <v>1971981049.84026</v>
      </c>
      <c r="J144" s="1">
        <v>1828455217.6352301</v>
      </c>
      <c r="K144" s="1">
        <v>1760913649.5387399</v>
      </c>
      <c r="L144" s="1">
        <v>1760913649.5387399</v>
      </c>
      <c r="M144" s="1">
        <v>1611925511.2939999</v>
      </c>
      <c r="N144" s="1">
        <v>1620253800.38695</v>
      </c>
      <c r="O144" s="1">
        <v>1540418774.0293</v>
      </c>
      <c r="P144" s="1">
        <v>1396892941.82427</v>
      </c>
      <c r="Q144" s="1">
        <v>1329351373.7277801</v>
      </c>
      <c r="R144" s="1">
        <v>1329351373.7277801</v>
      </c>
      <c r="S144" s="10">
        <v>0</v>
      </c>
      <c r="T144" s="10" t="s">
        <v>470</v>
      </c>
      <c r="U144" s="10">
        <v>-3.4992495534315902E-2</v>
      </c>
      <c r="V144" s="10" t="s">
        <v>471</v>
      </c>
      <c r="W144" s="10">
        <v>-0.10522821365836001</v>
      </c>
      <c r="X144" s="10" t="s">
        <v>468</v>
      </c>
      <c r="Y144" s="10">
        <v>-0.13828031630496801</v>
      </c>
      <c r="Z144" s="10" t="s">
        <v>468</v>
      </c>
      <c r="AA144" s="10">
        <v>0</v>
      </c>
      <c r="AB144" s="10" t="s">
        <v>470</v>
      </c>
      <c r="AC144" s="10">
        <v>-4.4361068029313798E-2</v>
      </c>
      <c r="AD144" s="10" t="s">
        <v>471</v>
      </c>
      <c r="AE144" s="10">
        <v>-0.13340105852478801</v>
      </c>
      <c r="AF144" s="10" t="s">
        <v>468</v>
      </c>
      <c r="AG144" s="10">
        <v>-0.175302230522658</v>
      </c>
      <c r="AH144" t="s">
        <v>468</v>
      </c>
    </row>
    <row r="145" spans="1:34" x14ac:dyDescent="0.25">
      <c r="A145">
        <v>1058</v>
      </c>
      <c r="B145" t="s">
        <v>191</v>
      </c>
      <c r="C145" s="2">
        <v>27024.2</v>
      </c>
      <c r="D145" s="7">
        <v>83314.87</v>
      </c>
      <c r="E145" t="s">
        <v>45</v>
      </c>
      <c r="F145">
        <v>134</v>
      </c>
      <c r="G145" s="1">
        <v>977633584.26079798</v>
      </c>
      <c r="H145" s="1">
        <v>910842144.00517595</v>
      </c>
      <c r="I145" s="1">
        <v>861522500.40813994</v>
      </c>
      <c r="J145" s="1">
        <v>808693465.80418301</v>
      </c>
      <c r="K145" s="1">
        <v>783832743.63761401</v>
      </c>
      <c r="L145" s="1">
        <v>783832743.63761401</v>
      </c>
      <c r="M145" s="1">
        <v>845542458.87469101</v>
      </c>
      <c r="N145" s="1">
        <v>778751018.61906898</v>
      </c>
      <c r="O145" s="1">
        <v>729431375.02203405</v>
      </c>
      <c r="P145" s="1">
        <v>676602340.41807604</v>
      </c>
      <c r="Q145" s="1">
        <v>651741618.251508</v>
      </c>
      <c r="R145" s="1">
        <v>651741618.251508</v>
      </c>
      <c r="S145" s="10">
        <v>-6.8319502655101894E-2</v>
      </c>
      <c r="T145" s="10" t="s">
        <v>467</v>
      </c>
      <c r="U145" s="10">
        <v>-0.118767486839612</v>
      </c>
      <c r="V145" s="10" t="s">
        <v>468</v>
      </c>
      <c r="W145" s="10">
        <v>-0.17280515028987301</v>
      </c>
      <c r="X145" s="10" t="s">
        <v>468</v>
      </c>
      <c r="Y145" s="10">
        <v>-0.198234638972349</v>
      </c>
      <c r="Z145" s="10" t="s">
        <v>468</v>
      </c>
      <c r="AA145" s="10">
        <v>-7.8992414342519204E-2</v>
      </c>
      <c r="AB145" s="10" t="s">
        <v>467</v>
      </c>
      <c r="AC145" s="10">
        <v>-0.137321411401606</v>
      </c>
      <c r="AD145" s="10" t="s">
        <v>468</v>
      </c>
      <c r="AE145" s="10">
        <v>-0.199800869469585</v>
      </c>
      <c r="AF145" s="10" t="s">
        <v>468</v>
      </c>
      <c r="AG145" s="10">
        <v>-0.22920296738392901</v>
      </c>
      <c r="AH145" t="s">
        <v>469</v>
      </c>
    </row>
    <row r="146" spans="1:34" x14ac:dyDescent="0.25">
      <c r="A146">
        <v>1059</v>
      </c>
      <c r="B146" t="s">
        <v>192</v>
      </c>
      <c r="C146" s="2">
        <v>27880.2</v>
      </c>
      <c r="D146" s="7">
        <v>54519.42</v>
      </c>
      <c r="E146" t="s">
        <v>45</v>
      </c>
      <c r="F146">
        <v>106</v>
      </c>
      <c r="G146" s="1">
        <v>790842498.80929899</v>
      </c>
      <c r="H146" s="1">
        <v>774375920.54010296</v>
      </c>
      <c r="I146" s="1">
        <v>723494380.78124106</v>
      </c>
      <c r="J146" s="1">
        <v>698794316.87787199</v>
      </c>
      <c r="K146" s="1">
        <v>687170757.39393306</v>
      </c>
      <c r="L146" s="1">
        <v>687170757.39393306</v>
      </c>
      <c r="M146" s="1">
        <v>648567490.05223596</v>
      </c>
      <c r="N146" s="1">
        <v>632100911.78303897</v>
      </c>
      <c r="O146" s="1">
        <v>581219372.02417803</v>
      </c>
      <c r="P146" s="1">
        <v>556519308.12080801</v>
      </c>
      <c r="Q146" s="1">
        <v>544895748.63686895</v>
      </c>
      <c r="R146" s="1">
        <v>544895748.63686895</v>
      </c>
      <c r="S146" s="10">
        <v>-2.0821564716095298E-2</v>
      </c>
      <c r="T146" s="10" t="s">
        <v>471</v>
      </c>
      <c r="U146" s="10">
        <v>-8.5159963114599405E-2</v>
      </c>
      <c r="V146" s="10" t="s">
        <v>467</v>
      </c>
      <c r="W146" s="10">
        <v>-0.116392558657401</v>
      </c>
      <c r="X146" s="10" t="s">
        <v>468</v>
      </c>
      <c r="Y146" s="10">
        <v>-0.13109025067754301</v>
      </c>
      <c r="Z146" s="10" t="s">
        <v>468</v>
      </c>
      <c r="AA146" s="10">
        <v>-2.5389151509691399E-2</v>
      </c>
      <c r="AB146" s="10" t="s">
        <v>471</v>
      </c>
      <c r="AC146" s="10">
        <v>-0.10384134120357</v>
      </c>
      <c r="AD146" s="10" t="s">
        <v>468</v>
      </c>
      <c r="AE146" s="10">
        <v>-0.14192537144285999</v>
      </c>
      <c r="AF146" s="10" t="s">
        <v>468</v>
      </c>
      <c r="AG146" s="10">
        <v>-0.15984726802605601</v>
      </c>
      <c r="AH146" t="s">
        <v>468</v>
      </c>
    </row>
    <row r="147" spans="1:34" x14ac:dyDescent="0.25">
      <c r="A147">
        <v>1060</v>
      </c>
      <c r="B147" t="s">
        <v>193</v>
      </c>
      <c r="C147" s="2">
        <v>274598.2</v>
      </c>
      <c r="D147" s="7">
        <v>71519.899999999994</v>
      </c>
      <c r="E147" t="s">
        <v>45</v>
      </c>
      <c r="F147">
        <v>121</v>
      </c>
      <c r="G147" s="1">
        <v>8707310195.3563499</v>
      </c>
      <c r="H147" s="1">
        <v>9743788563.4223099</v>
      </c>
      <c r="I147" s="1">
        <v>9242641287.4516201</v>
      </c>
      <c r="J147" s="1">
        <v>8930632433.6853905</v>
      </c>
      <c r="K147" s="1">
        <v>8783804737.7954006</v>
      </c>
      <c r="L147" s="1">
        <v>8783804737.7954006</v>
      </c>
      <c r="M147" s="1">
        <v>6235340920.69104</v>
      </c>
      <c r="N147" s="1">
        <v>7271819288.757</v>
      </c>
      <c r="O147" s="1">
        <v>6770672012.7863102</v>
      </c>
      <c r="P147" s="1">
        <v>6458663159.0200796</v>
      </c>
      <c r="Q147" s="1">
        <v>6311835463.1301003</v>
      </c>
      <c r="R147" s="1">
        <v>6311835463.1300898</v>
      </c>
      <c r="S147" s="10">
        <v>0</v>
      </c>
      <c r="T147" s="10" t="s">
        <v>470</v>
      </c>
      <c r="U147" s="10">
        <v>0</v>
      </c>
      <c r="V147" s="10" t="s">
        <v>470</v>
      </c>
      <c r="W147" s="10">
        <v>0</v>
      </c>
      <c r="X147" s="10" t="s">
        <v>470</v>
      </c>
      <c r="Y147" s="10">
        <v>0</v>
      </c>
      <c r="Z147" s="10" t="s">
        <v>470</v>
      </c>
      <c r="AA147" s="10">
        <v>0</v>
      </c>
      <c r="AB147" s="10" t="s">
        <v>470</v>
      </c>
      <c r="AC147" s="10">
        <v>0</v>
      </c>
      <c r="AD147" s="10" t="s">
        <v>470</v>
      </c>
      <c r="AE147" s="10">
        <v>0</v>
      </c>
      <c r="AF147" s="10" t="s">
        <v>470</v>
      </c>
      <c r="AG147" s="10">
        <v>0</v>
      </c>
      <c r="AH147" t="s">
        <v>470</v>
      </c>
    </row>
    <row r="148" spans="1:34" x14ac:dyDescent="0.25">
      <c r="A148">
        <v>1062</v>
      </c>
      <c r="B148" t="s">
        <v>194</v>
      </c>
      <c r="C148" s="2">
        <v>114050.8</v>
      </c>
      <c r="D148" s="7">
        <v>106447.99</v>
      </c>
      <c r="E148" t="s">
        <v>45</v>
      </c>
      <c r="F148">
        <v>141</v>
      </c>
      <c r="G148" s="1">
        <v>4642089959.7275</v>
      </c>
      <c r="H148" s="1">
        <v>4904852501.0249701</v>
      </c>
      <c r="I148" s="1">
        <v>4665468408.6621199</v>
      </c>
      <c r="J148" s="1">
        <v>4486040559.9033298</v>
      </c>
      <c r="K148" s="1">
        <v>4401603925.1933098</v>
      </c>
      <c r="L148" s="1">
        <v>4401603925.1933098</v>
      </c>
      <c r="M148" s="1">
        <v>3440095032.3800802</v>
      </c>
      <c r="N148" s="1">
        <v>3702857573.6775498</v>
      </c>
      <c r="O148" s="1">
        <v>3463473481.3147001</v>
      </c>
      <c r="P148" s="1">
        <v>3284045632.5559101</v>
      </c>
      <c r="Q148" s="1">
        <v>3199608997.84589</v>
      </c>
      <c r="R148" s="1">
        <v>3199608997.84589</v>
      </c>
      <c r="S148" s="10">
        <v>0</v>
      </c>
      <c r="T148" s="10" t="s">
        <v>470</v>
      </c>
      <c r="U148" s="10">
        <v>0</v>
      </c>
      <c r="V148" s="10" t="s">
        <v>470</v>
      </c>
      <c r="W148" s="10">
        <v>-3.3616194683425103E-2</v>
      </c>
      <c r="X148" s="10" t="s">
        <v>471</v>
      </c>
      <c r="Y148" s="10">
        <v>-5.1805552374152901E-2</v>
      </c>
      <c r="Z148" s="10" t="s">
        <v>467</v>
      </c>
      <c r="AA148" s="10">
        <v>0</v>
      </c>
      <c r="AB148" s="10" t="s">
        <v>470</v>
      </c>
      <c r="AC148" s="10">
        <v>0</v>
      </c>
      <c r="AD148" s="10" t="s">
        <v>470</v>
      </c>
      <c r="AE148" s="10">
        <v>-4.5361944468204601E-2</v>
      </c>
      <c r="AF148" s="10" t="s">
        <v>471</v>
      </c>
      <c r="AG148" s="10">
        <v>-6.9906799745531295E-2</v>
      </c>
      <c r="AH148" t="s">
        <v>467</v>
      </c>
    </row>
    <row r="149" spans="1:34" x14ac:dyDescent="0.25">
      <c r="A149">
        <v>1068</v>
      </c>
      <c r="B149" t="s">
        <v>195</v>
      </c>
      <c r="C149" s="2">
        <v>85817.4</v>
      </c>
      <c r="D149" s="7">
        <v>131228.92000000001</v>
      </c>
      <c r="E149" t="s">
        <v>43</v>
      </c>
      <c r="F149">
        <v>111</v>
      </c>
      <c r="G149" s="1">
        <v>2874293014.25665</v>
      </c>
      <c r="H149" s="1">
        <v>4038833509.0005002</v>
      </c>
      <c r="I149" s="1">
        <v>3882190708.58922</v>
      </c>
      <c r="J149" s="1">
        <v>3600545712.8622999</v>
      </c>
      <c r="K149" s="1">
        <v>3471965275.38311</v>
      </c>
      <c r="L149" s="1">
        <v>3442288138.9218202</v>
      </c>
      <c r="M149" s="1">
        <v>2181321396.6722002</v>
      </c>
      <c r="N149" s="1">
        <v>3345861891.41605</v>
      </c>
      <c r="O149" s="1">
        <v>3189219091.0047698</v>
      </c>
      <c r="P149" s="1">
        <v>2907574095.2778502</v>
      </c>
      <c r="Q149" s="1">
        <v>2778993657.7986598</v>
      </c>
      <c r="R149" s="1">
        <v>2749316521.3373699</v>
      </c>
      <c r="S149" s="10">
        <v>0</v>
      </c>
      <c r="T149" s="10" t="s">
        <v>470</v>
      </c>
      <c r="U149" s="10">
        <v>0</v>
      </c>
      <c r="V149" s="10" t="s">
        <v>470</v>
      </c>
      <c r="W149" s="10">
        <v>0</v>
      </c>
      <c r="X149" s="10" t="s">
        <v>470</v>
      </c>
      <c r="Y149" s="10">
        <v>0</v>
      </c>
      <c r="Z149" s="10" t="s">
        <v>470</v>
      </c>
      <c r="AA149" s="10">
        <v>0</v>
      </c>
      <c r="AB149" s="10" t="s">
        <v>470</v>
      </c>
      <c r="AC149" s="10">
        <v>0</v>
      </c>
      <c r="AD149" s="10" t="s">
        <v>470</v>
      </c>
      <c r="AE149" s="10">
        <v>0</v>
      </c>
      <c r="AF149" s="10" t="s">
        <v>470</v>
      </c>
      <c r="AG149" s="10">
        <v>0</v>
      </c>
      <c r="AH149" t="s">
        <v>470</v>
      </c>
    </row>
    <row r="150" spans="1:34" x14ac:dyDescent="0.25">
      <c r="A150">
        <v>1083</v>
      </c>
      <c r="B150" t="s">
        <v>196</v>
      </c>
      <c r="C150" s="2">
        <v>104734.2</v>
      </c>
      <c r="D150" s="7">
        <v>131312.5</v>
      </c>
      <c r="E150" t="s">
        <v>41</v>
      </c>
      <c r="F150">
        <v>98</v>
      </c>
      <c r="G150" s="1">
        <v>3421272007.0707898</v>
      </c>
      <c r="H150" s="1">
        <v>3763209249.6981902</v>
      </c>
      <c r="I150" s="1">
        <v>3572020892.42173</v>
      </c>
      <c r="J150" s="1">
        <v>3362627730.41961</v>
      </c>
      <c r="K150" s="1">
        <v>3264089771.8303699</v>
      </c>
      <c r="L150" s="1">
        <v>3264089771.8303699</v>
      </c>
      <c r="M150" s="1">
        <v>2816823568.0286298</v>
      </c>
      <c r="N150" s="1">
        <v>3158760810.6560402</v>
      </c>
      <c r="O150" s="1">
        <v>2967572453.37957</v>
      </c>
      <c r="P150" s="1">
        <v>2758179291.37745</v>
      </c>
      <c r="Q150" s="1">
        <v>2659641332.7882099</v>
      </c>
      <c r="R150" s="1">
        <v>2659641332.7882099</v>
      </c>
      <c r="S150" s="10">
        <v>0</v>
      </c>
      <c r="T150" s="10" t="s">
        <v>470</v>
      </c>
      <c r="U150" s="10">
        <v>0</v>
      </c>
      <c r="V150" s="10" t="s">
        <v>470</v>
      </c>
      <c r="W150" s="10">
        <v>-1.7141074001126501E-2</v>
      </c>
      <c r="X150" s="10" t="s">
        <v>471</v>
      </c>
      <c r="Y150" s="10">
        <v>-4.5942630377112798E-2</v>
      </c>
      <c r="Z150" s="10" t="s">
        <v>471</v>
      </c>
      <c r="AA150" s="10">
        <v>0</v>
      </c>
      <c r="AB150" s="10" t="s">
        <v>470</v>
      </c>
      <c r="AC150" s="10">
        <v>0</v>
      </c>
      <c r="AD150" s="10" t="s">
        <v>470</v>
      </c>
      <c r="AE150" s="10">
        <v>-2.0819293517990899E-2</v>
      </c>
      <c r="AF150" s="10" t="s">
        <v>471</v>
      </c>
      <c r="AG150" s="10">
        <v>-5.5801235485408898E-2</v>
      </c>
      <c r="AH150" t="s">
        <v>467</v>
      </c>
    </row>
    <row r="151" spans="1:34" x14ac:dyDescent="0.25">
      <c r="A151">
        <v>1093</v>
      </c>
      <c r="B151" t="s">
        <v>197</v>
      </c>
      <c r="C151" s="2">
        <v>17663</v>
      </c>
      <c r="D151" s="7">
        <v>51012</v>
      </c>
      <c r="E151" t="s">
        <v>43</v>
      </c>
      <c r="F151">
        <v>91</v>
      </c>
      <c r="G151" s="1">
        <v>621516102.10312605</v>
      </c>
      <c r="H151" s="1">
        <v>588532142.55805004</v>
      </c>
      <c r="I151" s="1">
        <v>556293853.31754696</v>
      </c>
      <c r="J151" s="1">
        <v>527997108.71828699</v>
      </c>
      <c r="K151" s="1">
        <v>514680993.61275297</v>
      </c>
      <c r="L151" s="1">
        <v>514680993.61275297</v>
      </c>
      <c r="M151" s="1">
        <v>547565868.64949095</v>
      </c>
      <c r="N151" s="1">
        <v>514581909.10441399</v>
      </c>
      <c r="O151" s="1">
        <v>482343619.86391097</v>
      </c>
      <c r="P151" s="1">
        <v>454046875.264651</v>
      </c>
      <c r="Q151" s="1">
        <v>440730760.15911698</v>
      </c>
      <c r="R151" s="1">
        <v>440730760.15911698</v>
      </c>
      <c r="S151" s="10">
        <v>-5.3070160907276502E-2</v>
      </c>
      <c r="T151" s="10" t="s">
        <v>467</v>
      </c>
      <c r="U151" s="10">
        <v>-0.104940561579781</v>
      </c>
      <c r="V151" s="10" t="s">
        <v>468</v>
      </c>
      <c r="W151" s="10">
        <v>-0.15046914000841399</v>
      </c>
      <c r="X151" s="10" t="s">
        <v>468</v>
      </c>
      <c r="Y151" s="10">
        <v>-0.17189435338659301</v>
      </c>
      <c r="Z151" s="10" t="s">
        <v>468</v>
      </c>
      <c r="AA151" s="10">
        <v>-6.0237427921553101E-2</v>
      </c>
      <c r="AB151" s="10" t="s">
        <v>467</v>
      </c>
      <c r="AC151" s="10">
        <v>-0.119113064783315</v>
      </c>
      <c r="AD151" s="10" t="s">
        <v>468</v>
      </c>
      <c r="AE151" s="10">
        <v>-0.170790399364177</v>
      </c>
      <c r="AF151" s="10" t="s">
        <v>468</v>
      </c>
      <c r="AG151" s="10">
        <v>-0.195109145049288</v>
      </c>
      <c r="AH151" t="s">
        <v>468</v>
      </c>
    </row>
    <row r="152" spans="1:34" x14ac:dyDescent="0.25">
      <c r="A152">
        <v>1094</v>
      </c>
      <c r="B152" t="s">
        <v>198</v>
      </c>
      <c r="C152" s="2">
        <v>10624.2</v>
      </c>
      <c r="D152" s="7">
        <v>63508.37</v>
      </c>
      <c r="E152" t="s">
        <v>59</v>
      </c>
      <c r="F152">
        <v>206</v>
      </c>
      <c r="G152" s="1">
        <v>831030234.27736604</v>
      </c>
      <c r="H152" s="1">
        <v>766333263.72683001</v>
      </c>
      <c r="I152" s="1">
        <v>746922105.52715397</v>
      </c>
      <c r="J152" s="1">
        <v>676820201.45431495</v>
      </c>
      <c r="K152" s="1">
        <v>643831070.12591898</v>
      </c>
      <c r="L152" s="1">
        <v>643831070.12591898</v>
      </c>
      <c r="M152" s="1">
        <v>716959343.81156301</v>
      </c>
      <c r="N152" s="1">
        <v>652262373.26102805</v>
      </c>
      <c r="O152" s="1">
        <v>632851215.06135201</v>
      </c>
      <c r="P152" s="1">
        <v>562749310.98851204</v>
      </c>
      <c r="Q152" s="1">
        <v>529760179.66011697</v>
      </c>
      <c r="R152" s="1">
        <v>529760179.66011697</v>
      </c>
      <c r="S152" s="10">
        <v>-7.7851524387429205E-2</v>
      </c>
      <c r="T152" s="10" t="s">
        <v>467</v>
      </c>
      <c r="U152" s="10">
        <v>-0.101209469019317</v>
      </c>
      <c r="V152" s="10" t="s">
        <v>468</v>
      </c>
      <c r="W152" s="10">
        <v>-0.185564888571288</v>
      </c>
      <c r="X152" s="10" t="s">
        <v>468</v>
      </c>
      <c r="Y152" s="10">
        <v>-0.22526155659574401</v>
      </c>
      <c r="Z152" s="10" t="s">
        <v>469</v>
      </c>
      <c r="AA152" s="10">
        <v>-9.0237990632198603E-2</v>
      </c>
      <c r="AB152" s="10" t="s">
        <v>467</v>
      </c>
      <c r="AC152" s="10">
        <v>-0.117312270878664</v>
      </c>
      <c r="AD152" s="10" t="s">
        <v>468</v>
      </c>
      <c r="AE152" s="10">
        <v>-0.21508895051597399</v>
      </c>
      <c r="AF152" s="10" t="s">
        <v>469</v>
      </c>
      <c r="AG152" s="10">
        <v>-0.26110150563941398</v>
      </c>
      <c r="AH152" t="s">
        <v>469</v>
      </c>
    </row>
    <row r="153" spans="1:34" x14ac:dyDescent="0.25">
      <c r="A153">
        <v>1109</v>
      </c>
      <c r="B153" t="s">
        <v>199</v>
      </c>
      <c r="C153" s="2">
        <v>3400</v>
      </c>
      <c r="D153" s="7">
        <v>70448.7</v>
      </c>
      <c r="E153" t="s">
        <v>47</v>
      </c>
      <c r="F153">
        <v>107</v>
      </c>
      <c r="G153" s="1">
        <v>121391234.057273</v>
      </c>
      <c r="H153" s="1">
        <v>169290806.226145</v>
      </c>
      <c r="I153" s="1">
        <v>163085806.226145</v>
      </c>
      <c r="J153" s="1">
        <v>145872748.06481701</v>
      </c>
      <c r="K153" s="1">
        <v>137772485.40066299</v>
      </c>
      <c r="L153" s="1">
        <v>132603901.109237</v>
      </c>
      <c r="M153" s="1">
        <v>108709482.56666601</v>
      </c>
      <c r="N153" s="1">
        <v>156609054.73553801</v>
      </c>
      <c r="O153" s="1">
        <v>150404054.73553801</v>
      </c>
      <c r="P153" s="1">
        <v>133190996.57421</v>
      </c>
      <c r="Q153" s="1">
        <v>125090733.91005599</v>
      </c>
      <c r="R153" s="1">
        <v>119922149.61863001</v>
      </c>
      <c r="S153" s="10">
        <v>0</v>
      </c>
      <c r="T153" s="10" t="s">
        <v>470</v>
      </c>
      <c r="U153" s="10">
        <v>0</v>
      </c>
      <c r="V153" s="10" t="s">
        <v>470</v>
      </c>
      <c r="W153" s="10">
        <v>0</v>
      </c>
      <c r="X153" s="10" t="s">
        <v>470</v>
      </c>
      <c r="Y153" s="10">
        <v>0</v>
      </c>
      <c r="Z153" s="10" t="s">
        <v>470</v>
      </c>
      <c r="AA153" s="10">
        <v>0</v>
      </c>
      <c r="AB153" s="10" t="s">
        <v>470</v>
      </c>
      <c r="AC153" s="10">
        <v>0</v>
      </c>
      <c r="AD153" s="10" t="s">
        <v>470</v>
      </c>
      <c r="AE153" s="10">
        <v>0</v>
      </c>
      <c r="AF153" s="10" t="s">
        <v>470</v>
      </c>
      <c r="AG153" s="10">
        <v>0</v>
      </c>
      <c r="AH153" t="s">
        <v>470</v>
      </c>
    </row>
    <row r="154" spans="1:34" x14ac:dyDescent="0.25">
      <c r="A154">
        <v>1110</v>
      </c>
      <c r="B154" t="s">
        <v>200</v>
      </c>
      <c r="C154" s="2">
        <v>13575.4</v>
      </c>
      <c r="D154" s="7">
        <v>67577.95</v>
      </c>
      <c r="E154" t="s">
        <v>43</v>
      </c>
      <c r="F154">
        <v>117</v>
      </c>
      <c r="G154" s="1">
        <v>396099591.83815801</v>
      </c>
      <c r="H154" s="1">
        <v>468305841.50365502</v>
      </c>
      <c r="I154" s="1">
        <v>443530674.04008198</v>
      </c>
      <c r="J154" s="1">
        <v>415747595.41967201</v>
      </c>
      <c r="K154" s="1">
        <v>402673205.48065603</v>
      </c>
      <c r="L154" s="1">
        <v>402673205.48065603</v>
      </c>
      <c r="M154" s="1">
        <v>343365751.75223303</v>
      </c>
      <c r="N154" s="1">
        <v>415572001.41772997</v>
      </c>
      <c r="O154" s="1">
        <v>390796833.95415598</v>
      </c>
      <c r="P154" s="1">
        <v>363013755.33374703</v>
      </c>
      <c r="Q154" s="1">
        <v>349939365.39473099</v>
      </c>
      <c r="R154" s="1">
        <v>349939365.39473099</v>
      </c>
      <c r="S154" s="10">
        <v>0</v>
      </c>
      <c r="T154" s="10" t="s">
        <v>470</v>
      </c>
      <c r="U154" s="10">
        <v>0</v>
      </c>
      <c r="V154" s="10" t="s">
        <v>470</v>
      </c>
      <c r="W154" s="10">
        <v>0</v>
      </c>
      <c r="X154" s="10" t="s">
        <v>470</v>
      </c>
      <c r="Y154" s="10">
        <v>0</v>
      </c>
      <c r="Z154" s="10" t="s">
        <v>470</v>
      </c>
      <c r="AA154" s="10">
        <v>0</v>
      </c>
      <c r="AB154" s="10" t="s">
        <v>470</v>
      </c>
      <c r="AC154" s="10">
        <v>0</v>
      </c>
      <c r="AD154" s="10" t="s">
        <v>470</v>
      </c>
      <c r="AE154" s="10">
        <v>0</v>
      </c>
      <c r="AF154" s="10" t="s">
        <v>470</v>
      </c>
      <c r="AG154" s="10">
        <v>0</v>
      </c>
      <c r="AH154" t="s">
        <v>470</v>
      </c>
    </row>
    <row r="155" spans="1:34" x14ac:dyDescent="0.25">
      <c r="A155">
        <v>1125</v>
      </c>
      <c r="B155" t="s">
        <v>201</v>
      </c>
      <c r="C155" s="2">
        <v>61569.2</v>
      </c>
      <c r="D155" s="7">
        <v>56523.51</v>
      </c>
      <c r="E155" t="s">
        <v>59</v>
      </c>
      <c r="F155">
        <v>179</v>
      </c>
      <c r="G155" s="1">
        <v>3761147792.1512198</v>
      </c>
      <c r="H155" s="1">
        <v>4025651560.8716102</v>
      </c>
      <c r="I155" s="1">
        <v>3913250880.2163501</v>
      </c>
      <c r="J155" s="1">
        <v>3611091764.2616301</v>
      </c>
      <c r="K155" s="1">
        <v>3468899239.1064701</v>
      </c>
      <c r="L155" s="1">
        <v>3468899239.1064701</v>
      </c>
      <c r="M155" s="1">
        <v>2922876025.0805502</v>
      </c>
      <c r="N155" s="1">
        <v>3187379793.80094</v>
      </c>
      <c r="O155" s="1">
        <v>3074979113.14568</v>
      </c>
      <c r="P155" s="1">
        <v>2772819997.1909599</v>
      </c>
      <c r="Q155" s="1">
        <v>2630627472.0358</v>
      </c>
      <c r="R155" s="1">
        <v>2630627472.0358</v>
      </c>
      <c r="S155" s="10">
        <v>0</v>
      </c>
      <c r="T155" s="10" t="s">
        <v>470</v>
      </c>
      <c r="U155" s="10">
        <v>0</v>
      </c>
      <c r="V155" s="10" t="s">
        <v>470</v>
      </c>
      <c r="W155" s="10">
        <v>-3.9896339144855103E-2</v>
      </c>
      <c r="X155" s="10" t="s">
        <v>471</v>
      </c>
      <c r="Y155" s="10">
        <v>-7.7701959400429996E-2</v>
      </c>
      <c r="Z155" s="10" t="s">
        <v>467</v>
      </c>
      <c r="AA155" s="10">
        <v>0</v>
      </c>
      <c r="AB155" s="10" t="s">
        <v>470</v>
      </c>
      <c r="AC155" s="10">
        <v>0</v>
      </c>
      <c r="AD155" s="10" t="s">
        <v>470</v>
      </c>
      <c r="AE155" s="10">
        <v>-5.1338485314461398E-2</v>
      </c>
      <c r="AF155" s="10" t="s">
        <v>467</v>
      </c>
      <c r="AG155" s="10">
        <v>-9.9986640054874495E-2</v>
      </c>
      <c r="AH155" t="s">
        <v>467</v>
      </c>
    </row>
    <row r="156" spans="1:34" x14ac:dyDescent="0.25">
      <c r="A156">
        <v>1142</v>
      </c>
      <c r="B156" t="s">
        <v>202</v>
      </c>
      <c r="C156" s="2">
        <v>44653.8</v>
      </c>
      <c r="D156" s="7">
        <v>58884.97</v>
      </c>
      <c r="E156" t="s">
        <v>45</v>
      </c>
      <c r="F156">
        <v>142</v>
      </c>
      <c r="G156" s="1">
        <v>1276190861.44169</v>
      </c>
      <c r="H156" s="1">
        <v>1358552942.4391601</v>
      </c>
      <c r="I156" s="1">
        <v>1264835730.6507399</v>
      </c>
      <c r="J156" s="1">
        <v>1232911501.8979001</v>
      </c>
      <c r="K156" s="1">
        <v>1217888335.4259801</v>
      </c>
      <c r="L156" s="1">
        <v>1217888335.4259801</v>
      </c>
      <c r="M156" s="1">
        <v>1010603049.3624001</v>
      </c>
      <c r="N156" s="1">
        <v>1092965130.35988</v>
      </c>
      <c r="O156" s="1">
        <v>999247918.57146001</v>
      </c>
      <c r="P156" s="1">
        <v>967323689.81861901</v>
      </c>
      <c r="Q156" s="1">
        <v>952300523.34669304</v>
      </c>
      <c r="R156" s="1">
        <v>952300523.34669304</v>
      </c>
      <c r="S156" s="10">
        <v>0</v>
      </c>
      <c r="T156" s="10" t="s">
        <v>470</v>
      </c>
      <c r="U156" s="10">
        <v>-8.8976744263141103E-3</v>
      </c>
      <c r="V156" s="10" t="s">
        <v>471</v>
      </c>
      <c r="W156" s="10">
        <v>-3.3912920748308102E-2</v>
      </c>
      <c r="X156" s="10" t="s">
        <v>471</v>
      </c>
      <c r="Y156" s="10">
        <v>-4.5684801370423099E-2</v>
      </c>
      <c r="Z156" s="10" t="s">
        <v>471</v>
      </c>
      <c r="AA156" s="10">
        <v>0</v>
      </c>
      <c r="AB156" s="10" t="s">
        <v>470</v>
      </c>
      <c r="AC156" s="10">
        <v>-1.12359949815208E-2</v>
      </c>
      <c r="AD156" s="10" t="s">
        <v>471</v>
      </c>
      <c r="AE156" s="10">
        <v>-4.2825280975643802E-2</v>
      </c>
      <c r="AF156" s="10" t="s">
        <v>471</v>
      </c>
      <c r="AG156" s="10">
        <v>-5.7690827325819302E-2</v>
      </c>
      <c r="AH156" t="s">
        <v>467</v>
      </c>
    </row>
    <row r="157" spans="1:34" x14ac:dyDescent="0.25">
      <c r="A157">
        <v>1143</v>
      </c>
      <c r="B157" t="s">
        <v>203</v>
      </c>
      <c r="C157" s="2">
        <v>154195.6</v>
      </c>
      <c r="D157" s="7">
        <v>133785.5</v>
      </c>
      <c r="E157" t="s">
        <v>41</v>
      </c>
      <c r="F157">
        <v>124</v>
      </c>
      <c r="G157" s="1">
        <v>5373212042.6409397</v>
      </c>
      <c r="H157" s="1">
        <v>6223596037.2693396</v>
      </c>
      <c r="I157" s="1">
        <v>5942069459.9718704</v>
      </c>
      <c r="J157" s="1">
        <v>5719118664.6638498</v>
      </c>
      <c r="K157" s="1">
        <v>5614200643.3424301</v>
      </c>
      <c r="L157" s="1">
        <v>5614200643.3424301</v>
      </c>
      <c r="M157" s="1">
        <v>3790774740.66926</v>
      </c>
      <c r="N157" s="1">
        <v>4641158735.2976599</v>
      </c>
      <c r="O157" s="1">
        <v>4359632158.0001898</v>
      </c>
      <c r="P157" s="1">
        <v>4136681362.6921701</v>
      </c>
      <c r="Q157" s="1">
        <v>4031763341.37075</v>
      </c>
      <c r="R157" s="1">
        <v>4031763341.37075</v>
      </c>
      <c r="S157" s="10">
        <v>0</v>
      </c>
      <c r="T157" s="10" t="s">
        <v>470</v>
      </c>
      <c r="U157" s="10">
        <v>0</v>
      </c>
      <c r="V157" s="10" t="s">
        <v>470</v>
      </c>
      <c r="W157" s="10">
        <v>0</v>
      </c>
      <c r="X157" s="10" t="s">
        <v>470</v>
      </c>
      <c r="Y157" s="10">
        <v>0</v>
      </c>
      <c r="Z157" s="10" t="s">
        <v>470</v>
      </c>
      <c r="AA157" s="10">
        <v>0</v>
      </c>
      <c r="AB157" s="10" t="s">
        <v>470</v>
      </c>
      <c r="AC157" s="10">
        <v>0</v>
      </c>
      <c r="AD157" s="10" t="s">
        <v>470</v>
      </c>
      <c r="AE157" s="10">
        <v>0</v>
      </c>
      <c r="AF157" s="10" t="s">
        <v>470</v>
      </c>
      <c r="AG157" s="10">
        <v>0</v>
      </c>
      <c r="AH157" t="s">
        <v>470</v>
      </c>
    </row>
    <row r="158" spans="1:34" x14ac:dyDescent="0.25">
      <c r="A158">
        <v>1144</v>
      </c>
      <c r="B158" t="s">
        <v>204</v>
      </c>
      <c r="C158" s="2">
        <v>12129.4</v>
      </c>
      <c r="D158" s="7">
        <v>91586.1</v>
      </c>
      <c r="E158" t="s">
        <v>56</v>
      </c>
      <c r="F158">
        <v>162</v>
      </c>
      <c r="G158" s="1">
        <v>597613364.21205294</v>
      </c>
      <c r="H158" s="1">
        <v>717399564.73896694</v>
      </c>
      <c r="I158" s="1">
        <v>695251954.15435398</v>
      </c>
      <c r="J158" s="1">
        <v>636485654.19562304</v>
      </c>
      <c r="K158" s="1">
        <v>608830924.80327904</v>
      </c>
      <c r="L158" s="1">
        <v>608830924.80327904</v>
      </c>
      <c r="M158" s="1">
        <v>457429827.78653198</v>
      </c>
      <c r="N158" s="1">
        <v>577216028.31344497</v>
      </c>
      <c r="O158" s="1">
        <v>555068417.72883296</v>
      </c>
      <c r="P158" s="1">
        <v>496302117.77010202</v>
      </c>
      <c r="Q158" s="1">
        <v>468647388.37775803</v>
      </c>
      <c r="R158" s="1">
        <v>468647388.37775803</v>
      </c>
      <c r="S158" s="10">
        <v>0</v>
      </c>
      <c r="T158" s="10" t="s">
        <v>470</v>
      </c>
      <c r="U158" s="10">
        <v>0</v>
      </c>
      <c r="V158" s="10" t="s">
        <v>470</v>
      </c>
      <c r="W158" s="10">
        <v>0</v>
      </c>
      <c r="X158" s="10" t="s">
        <v>470</v>
      </c>
      <c r="Y158" s="10">
        <v>0</v>
      </c>
      <c r="Z158" s="10" t="s">
        <v>470</v>
      </c>
      <c r="AA158" s="10">
        <v>0</v>
      </c>
      <c r="AB158" s="10" t="s">
        <v>470</v>
      </c>
      <c r="AC158" s="10">
        <v>0</v>
      </c>
      <c r="AD158" s="10" t="s">
        <v>470</v>
      </c>
      <c r="AE158" s="10">
        <v>0</v>
      </c>
      <c r="AF158" s="10" t="s">
        <v>470</v>
      </c>
      <c r="AG158" s="10">
        <v>0</v>
      </c>
      <c r="AH158" t="s">
        <v>470</v>
      </c>
    </row>
    <row r="159" spans="1:34" x14ac:dyDescent="0.25">
      <c r="A159">
        <v>1154</v>
      </c>
      <c r="B159" t="s">
        <v>205</v>
      </c>
      <c r="C159" s="2">
        <v>275633.2</v>
      </c>
      <c r="D159" s="7">
        <v>83986.99</v>
      </c>
      <c r="E159" t="s">
        <v>45</v>
      </c>
      <c r="F159">
        <v>114</v>
      </c>
      <c r="G159" s="1">
        <v>9535615623.5585403</v>
      </c>
      <c r="H159" s="1">
        <v>15574890758.6513</v>
      </c>
      <c r="I159" s="1">
        <v>14996391578.7148</v>
      </c>
      <c r="J159" s="1">
        <v>13388820230.4202</v>
      </c>
      <c r="K159" s="1">
        <v>12632316066.5168</v>
      </c>
      <c r="L159" s="1">
        <v>11469375045.697599</v>
      </c>
      <c r="M159" s="1">
        <v>8187499793.0304804</v>
      </c>
      <c r="N159" s="1">
        <v>14226774928.123199</v>
      </c>
      <c r="O159" s="1">
        <v>13648275748.186701</v>
      </c>
      <c r="P159" s="1">
        <v>12040704399.892099</v>
      </c>
      <c r="Q159" s="1">
        <v>11284200235.9888</v>
      </c>
      <c r="R159" s="1">
        <v>10121259215.1696</v>
      </c>
      <c r="S159" s="10">
        <v>0</v>
      </c>
      <c r="T159" s="10" t="s">
        <v>470</v>
      </c>
      <c r="U159" s="10">
        <v>0</v>
      </c>
      <c r="V159" s="10" t="s">
        <v>470</v>
      </c>
      <c r="W159" s="10">
        <v>0</v>
      </c>
      <c r="X159" s="10" t="s">
        <v>470</v>
      </c>
      <c r="Y159" s="10">
        <v>0</v>
      </c>
      <c r="Z159" s="10" t="s">
        <v>470</v>
      </c>
      <c r="AA159" s="10">
        <v>0</v>
      </c>
      <c r="AB159" s="10" t="s">
        <v>470</v>
      </c>
      <c r="AC159" s="10">
        <v>0</v>
      </c>
      <c r="AD159" s="10" t="s">
        <v>470</v>
      </c>
      <c r="AE159" s="10">
        <v>0</v>
      </c>
      <c r="AF159" s="10" t="s">
        <v>470</v>
      </c>
      <c r="AG159" s="10">
        <v>0</v>
      </c>
      <c r="AH159" t="s">
        <v>470</v>
      </c>
    </row>
    <row r="160" spans="1:34" x14ac:dyDescent="0.25">
      <c r="A160">
        <v>1157</v>
      </c>
      <c r="B160" t="s">
        <v>206</v>
      </c>
      <c r="C160" s="2">
        <v>31029.200000000001</v>
      </c>
      <c r="D160" s="7">
        <v>39403.83</v>
      </c>
      <c r="E160" t="s">
        <v>45</v>
      </c>
      <c r="F160">
        <v>139</v>
      </c>
      <c r="G160" s="1">
        <v>1284463309.52898</v>
      </c>
      <c r="H160" s="1">
        <v>1283959697.90906</v>
      </c>
      <c r="I160" s="1">
        <v>1227234659.72632</v>
      </c>
      <c r="J160" s="1">
        <v>1163205397.69291</v>
      </c>
      <c r="K160" s="1">
        <v>1133073980.26542</v>
      </c>
      <c r="L160" s="1">
        <v>1133073980.26542</v>
      </c>
      <c r="M160" s="1">
        <v>980453747.21796703</v>
      </c>
      <c r="N160" s="1">
        <v>979950135.59804702</v>
      </c>
      <c r="O160" s="1">
        <v>923225097.41530299</v>
      </c>
      <c r="P160" s="1">
        <v>859195835.38189006</v>
      </c>
      <c r="Q160" s="1">
        <v>829064417.95440197</v>
      </c>
      <c r="R160" s="1">
        <v>829064417.95440197</v>
      </c>
      <c r="S160" s="10">
        <v>-3.9207941261061699E-4</v>
      </c>
      <c r="T160" s="10" t="s">
        <v>471</v>
      </c>
      <c r="U160" s="10">
        <v>-4.4554522794154103E-2</v>
      </c>
      <c r="V160" s="10" t="s">
        <v>471</v>
      </c>
      <c r="W160" s="10">
        <v>-9.4403562123189205E-2</v>
      </c>
      <c r="X160" s="10" t="s">
        <v>467</v>
      </c>
      <c r="Y160" s="10">
        <v>-0.117861933572147</v>
      </c>
      <c r="Z160" s="10" t="s">
        <v>468</v>
      </c>
      <c r="AA160" s="10">
        <v>-5.1365158361537104E-4</v>
      </c>
      <c r="AB160" s="10" t="s">
        <v>471</v>
      </c>
      <c r="AC160" s="10">
        <v>-5.8369555897001699E-2</v>
      </c>
      <c r="AD160" s="10" t="s">
        <v>467</v>
      </c>
      <c r="AE160" s="10">
        <v>-0.123675300522993</v>
      </c>
      <c r="AF160" s="10" t="s">
        <v>468</v>
      </c>
      <c r="AG160" s="10">
        <v>-0.15440741564110699</v>
      </c>
      <c r="AH160" t="s">
        <v>468</v>
      </c>
    </row>
    <row r="161" spans="1:34" x14ac:dyDescent="0.25">
      <c r="A161">
        <v>1166</v>
      </c>
      <c r="B161" t="s">
        <v>207</v>
      </c>
      <c r="C161" s="2">
        <v>96064</v>
      </c>
      <c r="D161" s="7">
        <v>63446.01</v>
      </c>
      <c r="E161" t="s">
        <v>38</v>
      </c>
      <c r="F161">
        <v>165</v>
      </c>
      <c r="G161" s="1">
        <v>4433429339.8529301</v>
      </c>
      <c r="H161" s="1">
        <v>4492623139.4223499</v>
      </c>
      <c r="I161" s="1">
        <v>4317253535.6507998</v>
      </c>
      <c r="J161" s="1">
        <v>3926425819.6929102</v>
      </c>
      <c r="K161" s="1">
        <v>3742506894.5362501</v>
      </c>
      <c r="L161" s="1">
        <v>3742506894.5362501</v>
      </c>
      <c r="M161" s="1">
        <v>3762687905.0791898</v>
      </c>
      <c r="N161" s="1">
        <v>3821881704.6486101</v>
      </c>
      <c r="O161" s="1">
        <v>3646512100.8770599</v>
      </c>
      <c r="P161" s="1">
        <v>3255684384.9191599</v>
      </c>
      <c r="Q161" s="1">
        <v>3071765459.7625098</v>
      </c>
      <c r="R161" s="1">
        <v>3071765459.7625098</v>
      </c>
      <c r="S161" s="10">
        <v>0</v>
      </c>
      <c r="T161" s="10" t="s">
        <v>470</v>
      </c>
      <c r="U161" s="10">
        <v>-2.6204501142671598E-2</v>
      </c>
      <c r="V161" s="10" t="s">
        <v>471</v>
      </c>
      <c r="W161" s="10">
        <v>-0.1143592197585</v>
      </c>
      <c r="X161" s="10" t="s">
        <v>468</v>
      </c>
      <c r="Y161" s="10">
        <v>-0.15584379322477199</v>
      </c>
      <c r="Z161" s="10" t="s">
        <v>468</v>
      </c>
      <c r="AA161" s="10">
        <v>0</v>
      </c>
      <c r="AB161" s="10" t="s">
        <v>470</v>
      </c>
      <c r="AC161" s="10">
        <v>-3.0875748170691199E-2</v>
      </c>
      <c r="AD161" s="10" t="s">
        <v>471</v>
      </c>
      <c r="AE161" s="10">
        <v>-0.13474503677959199</v>
      </c>
      <c r="AF161" s="10" t="s">
        <v>468</v>
      </c>
      <c r="AG161" s="10">
        <v>-0.18362470200730999</v>
      </c>
      <c r="AH161" t="s">
        <v>468</v>
      </c>
    </row>
    <row r="162" spans="1:34" x14ac:dyDescent="0.25">
      <c r="A162">
        <v>1167</v>
      </c>
      <c r="B162" t="s">
        <v>208</v>
      </c>
      <c r="C162" s="2">
        <v>25066.2</v>
      </c>
      <c r="D162" s="7">
        <v>46029</v>
      </c>
      <c r="E162" t="s">
        <v>66</v>
      </c>
      <c r="F162">
        <v>128</v>
      </c>
      <c r="G162" s="1">
        <v>940475590.710127</v>
      </c>
      <c r="H162" s="1">
        <v>1600277624.84952</v>
      </c>
      <c r="I162" s="1">
        <v>1554495567.8374901</v>
      </c>
      <c r="J162" s="1">
        <v>1366754192.4019899</v>
      </c>
      <c r="K162" s="1">
        <v>1278405309.84411</v>
      </c>
      <c r="L162" s="1">
        <v>1172020659.5080199</v>
      </c>
      <c r="M162" s="1">
        <v>804066175.07533205</v>
      </c>
      <c r="N162" s="1">
        <v>1463868209.21473</v>
      </c>
      <c r="O162" s="1">
        <v>1418086152.2026899</v>
      </c>
      <c r="P162" s="1">
        <v>1230344776.7672</v>
      </c>
      <c r="Q162" s="1">
        <v>1141995894.2093101</v>
      </c>
      <c r="R162" s="1">
        <v>1035611243.87322</v>
      </c>
      <c r="S162" s="10">
        <v>0</v>
      </c>
      <c r="T162" s="10" t="s">
        <v>470</v>
      </c>
      <c r="U162" s="10">
        <v>0</v>
      </c>
      <c r="V162" s="10" t="s">
        <v>470</v>
      </c>
      <c r="W162" s="10">
        <v>0</v>
      </c>
      <c r="X162" s="10" t="s">
        <v>470</v>
      </c>
      <c r="Y162" s="10">
        <v>0</v>
      </c>
      <c r="Z162" s="10" t="s">
        <v>470</v>
      </c>
      <c r="AA162" s="10">
        <v>0</v>
      </c>
      <c r="AB162" s="10" t="s">
        <v>470</v>
      </c>
      <c r="AC162" s="10">
        <v>0</v>
      </c>
      <c r="AD162" s="10" t="s">
        <v>470</v>
      </c>
      <c r="AE162" s="10">
        <v>0</v>
      </c>
      <c r="AF162" s="10" t="s">
        <v>470</v>
      </c>
      <c r="AG162" s="10">
        <v>0</v>
      </c>
      <c r="AH162" t="s">
        <v>470</v>
      </c>
    </row>
    <row r="163" spans="1:34" x14ac:dyDescent="0.25">
      <c r="A163">
        <v>1181</v>
      </c>
      <c r="B163" t="s">
        <v>209</v>
      </c>
      <c r="C163" s="2">
        <v>10910</v>
      </c>
      <c r="D163" s="7">
        <v>237641.11</v>
      </c>
      <c r="E163" t="s">
        <v>41</v>
      </c>
      <c r="F163">
        <v>267</v>
      </c>
      <c r="G163" s="1">
        <v>907371041.40163898</v>
      </c>
      <c r="H163" s="1">
        <v>1109307799.2976899</v>
      </c>
      <c r="I163" s="1">
        <v>1089397049.2976899</v>
      </c>
      <c r="J163" s="1">
        <v>912722820.44865203</v>
      </c>
      <c r="K163" s="1">
        <v>829582006.87263298</v>
      </c>
      <c r="L163" s="1">
        <v>829582006.87263298</v>
      </c>
      <c r="M163" s="1">
        <v>876521283.91812003</v>
      </c>
      <c r="N163" s="1">
        <v>1078458041.8141699</v>
      </c>
      <c r="O163" s="1">
        <v>1058547291.81417</v>
      </c>
      <c r="P163" s="1">
        <v>881873062.96513295</v>
      </c>
      <c r="Q163" s="1">
        <v>798732249.38911402</v>
      </c>
      <c r="R163" s="1">
        <v>798732249.38911402</v>
      </c>
      <c r="S163" s="10">
        <v>0</v>
      </c>
      <c r="T163" s="10" t="s">
        <v>470</v>
      </c>
      <c r="U163" s="10">
        <v>0</v>
      </c>
      <c r="V163" s="10" t="s">
        <v>470</v>
      </c>
      <c r="W163" s="10">
        <v>0</v>
      </c>
      <c r="X163" s="10" t="s">
        <v>470</v>
      </c>
      <c r="Y163" s="10">
        <v>-8.5730126904693102E-2</v>
      </c>
      <c r="Z163" s="10" t="s">
        <v>467</v>
      </c>
      <c r="AA163" s="10">
        <v>0</v>
      </c>
      <c r="AB163" s="10" t="s">
        <v>470</v>
      </c>
      <c r="AC163" s="10">
        <v>0</v>
      </c>
      <c r="AD163" s="10" t="s">
        <v>470</v>
      </c>
      <c r="AE163" s="10">
        <v>0</v>
      </c>
      <c r="AF163" s="10" t="s">
        <v>470</v>
      </c>
      <c r="AG163" s="10">
        <v>-8.8747456515011994E-2</v>
      </c>
      <c r="AH163" t="s">
        <v>467</v>
      </c>
    </row>
    <row r="164" spans="1:34" x14ac:dyDescent="0.25">
      <c r="A164">
        <v>1188</v>
      </c>
      <c r="B164" t="s">
        <v>210</v>
      </c>
      <c r="C164" s="2">
        <v>24272.400000000001</v>
      </c>
      <c r="D164" s="7">
        <v>81240.23</v>
      </c>
      <c r="E164" t="s">
        <v>43</v>
      </c>
      <c r="F164">
        <v>119</v>
      </c>
      <c r="G164" s="1">
        <v>1058581051.27011</v>
      </c>
      <c r="H164" s="1">
        <v>1074892697.6410601</v>
      </c>
      <c r="I164" s="1">
        <v>1030553656.32252</v>
      </c>
      <c r="J164" s="1">
        <v>979030136.48670495</v>
      </c>
      <c r="K164" s="1">
        <v>954783774.21102297</v>
      </c>
      <c r="L164" s="1">
        <v>954783774.21102297</v>
      </c>
      <c r="M164" s="1">
        <v>830321876.54400396</v>
      </c>
      <c r="N164" s="1">
        <v>846633522.91495502</v>
      </c>
      <c r="O164" s="1">
        <v>802294481.59642005</v>
      </c>
      <c r="P164" s="1">
        <v>750770961.76059604</v>
      </c>
      <c r="Q164" s="1">
        <v>726524599.48491502</v>
      </c>
      <c r="R164" s="1">
        <v>726524599.48491502</v>
      </c>
      <c r="S164" s="10">
        <v>0</v>
      </c>
      <c r="T164" s="10" t="s">
        <v>470</v>
      </c>
      <c r="U164" s="10">
        <v>-2.6476380730559201E-2</v>
      </c>
      <c r="V164" s="10" t="s">
        <v>471</v>
      </c>
      <c r="W164" s="10">
        <v>-7.5148629089817801E-2</v>
      </c>
      <c r="X164" s="10" t="s">
        <v>467</v>
      </c>
      <c r="Y164" s="10">
        <v>-9.8053216552998396E-2</v>
      </c>
      <c r="Z164" s="10" t="s">
        <v>467</v>
      </c>
      <c r="AA164" s="10">
        <v>0</v>
      </c>
      <c r="AB164" s="10" t="s">
        <v>470</v>
      </c>
      <c r="AC164" s="10">
        <v>-3.3754855483562399E-2</v>
      </c>
      <c r="AD164" s="10" t="s">
        <v>471</v>
      </c>
      <c r="AE164" s="10">
        <v>-9.5807321269815005E-2</v>
      </c>
      <c r="AF164" s="10" t="s">
        <v>467</v>
      </c>
      <c r="AG164" s="10">
        <v>-0.12500848163981601</v>
      </c>
      <c r="AH164" t="s">
        <v>468</v>
      </c>
    </row>
    <row r="165" spans="1:34" x14ac:dyDescent="0.25">
      <c r="A165">
        <v>1210</v>
      </c>
      <c r="B165" t="s">
        <v>211</v>
      </c>
      <c r="C165" s="2">
        <v>22260.400000000001</v>
      </c>
      <c r="D165" s="7">
        <v>64931.12</v>
      </c>
      <c r="E165" t="s">
        <v>56</v>
      </c>
      <c r="F165">
        <v>113</v>
      </c>
      <c r="G165" s="1">
        <v>693900336.95386004</v>
      </c>
      <c r="H165" s="1">
        <v>995315528.81596899</v>
      </c>
      <c r="I165" s="1">
        <v>954229062.15948498</v>
      </c>
      <c r="J165" s="1">
        <v>869518420.80498505</v>
      </c>
      <c r="K165" s="1">
        <v>829654589.57933795</v>
      </c>
      <c r="L165" s="1">
        <v>829654589.57933795</v>
      </c>
      <c r="M165" s="1">
        <v>584115087.24541402</v>
      </c>
      <c r="N165" s="1">
        <v>885530279.10752296</v>
      </c>
      <c r="O165" s="1">
        <v>844443812.45103896</v>
      </c>
      <c r="P165" s="1">
        <v>759733171.09653902</v>
      </c>
      <c r="Q165" s="1">
        <v>719869339.87089205</v>
      </c>
      <c r="R165" s="1">
        <v>719869339.87089205</v>
      </c>
      <c r="S165" s="10">
        <v>0</v>
      </c>
      <c r="T165" s="10" t="s">
        <v>470</v>
      </c>
      <c r="U165" s="10">
        <v>0</v>
      </c>
      <c r="V165" s="10" t="s">
        <v>470</v>
      </c>
      <c r="W165" s="10">
        <v>0</v>
      </c>
      <c r="X165" s="10" t="s">
        <v>470</v>
      </c>
      <c r="Y165" s="10">
        <v>0</v>
      </c>
      <c r="Z165" s="10" t="s">
        <v>470</v>
      </c>
      <c r="AA165" s="10">
        <v>0</v>
      </c>
      <c r="AB165" s="10" t="s">
        <v>470</v>
      </c>
      <c r="AC165" s="10">
        <v>0</v>
      </c>
      <c r="AD165" s="10" t="s">
        <v>470</v>
      </c>
      <c r="AE165" s="10">
        <v>0</v>
      </c>
      <c r="AF165" s="10" t="s">
        <v>470</v>
      </c>
      <c r="AG165" s="10">
        <v>0</v>
      </c>
      <c r="AH165" t="s">
        <v>470</v>
      </c>
    </row>
    <row r="166" spans="1:34" x14ac:dyDescent="0.25">
      <c r="A166">
        <v>1215</v>
      </c>
      <c r="B166" t="s">
        <v>212</v>
      </c>
      <c r="C166" s="2">
        <v>201095.6</v>
      </c>
      <c r="D166" s="7">
        <v>120743.7</v>
      </c>
      <c r="E166" t="s">
        <v>45</v>
      </c>
      <c r="F166">
        <v>142</v>
      </c>
      <c r="G166" s="1">
        <v>8347014059.4045801</v>
      </c>
      <c r="H166" s="1">
        <v>8862871482.3859501</v>
      </c>
      <c r="I166" s="1">
        <v>8440821948.8104801</v>
      </c>
      <c r="J166" s="1">
        <v>7976287325.5529804</v>
      </c>
      <c r="K166" s="1">
        <v>7757682796.9612103</v>
      </c>
      <c r="L166" s="1">
        <v>7757682796.9612103</v>
      </c>
      <c r="M166" s="1">
        <v>6968642839.8035803</v>
      </c>
      <c r="N166" s="1">
        <v>7484500262.7849503</v>
      </c>
      <c r="O166" s="1">
        <v>7062450729.2094803</v>
      </c>
      <c r="P166" s="1">
        <v>6597916105.9519701</v>
      </c>
      <c r="Q166" s="1">
        <v>6379311577.3602104</v>
      </c>
      <c r="R166" s="1">
        <v>6379311577.3602104</v>
      </c>
      <c r="S166" s="10">
        <v>0</v>
      </c>
      <c r="T166" s="10" t="s">
        <v>470</v>
      </c>
      <c r="U166" s="10">
        <v>0</v>
      </c>
      <c r="V166" s="10" t="s">
        <v>470</v>
      </c>
      <c r="W166" s="10">
        <v>-4.4414293687920998E-2</v>
      </c>
      <c r="X166" s="10" t="s">
        <v>471</v>
      </c>
      <c r="Y166" s="10">
        <v>-7.0603842074444506E-2</v>
      </c>
      <c r="Z166" s="10" t="s">
        <v>467</v>
      </c>
      <c r="AA166" s="10">
        <v>0</v>
      </c>
      <c r="AB166" s="10" t="s">
        <v>470</v>
      </c>
      <c r="AC166" s="10">
        <v>0</v>
      </c>
      <c r="AD166" s="10" t="s">
        <v>470</v>
      </c>
      <c r="AE166" s="10">
        <v>-5.3199273140256298E-2</v>
      </c>
      <c r="AF166" s="10" t="s">
        <v>467</v>
      </c>
      <c r="AG166" s="10">
        <v>-8.4569015228793204E-2</v>
      </c>
      <c r="AH166" t="s">
        <v>467</v>
      </c>
    </row>
    <row r="167" spans="1:34" x14ac:dyDescent="0.25">
      <c r="A167">
        <v>1217</v>
      </c>
      <c r="B167" t="s">
        <v>213</v>
      </c>
      <c r="C167" s="2">
        <v>56734</v>
      </c>
      <c r="D167" s="7">
        <v>46337.81</v>
      </c>
      <c r="E167" t="s">
        <v>45</v>
      </c>
      <c r="F167">
        <v>142</v>
      </c>
      <c r="G167" s="1">
        <v>1408347852.46415</v>
      </c>
      <c r="H167" s="1">
        <v>1720734022.9463799</v>
      </c>
      <c r="I167" s="1">
        <v>1601663540.4463799</v>
      </c>
      <c r="J167" s="1">
        <v>1567394921.2911601</v>
      </c>
      <c r="K167" s="1">
        <v>1551268512.2769401</v>
      </c>
      <c r="L167" s="1">
        <v>1551268512.2769401</v>
      </c>
      <c r="M167" s="1">
        <v>1006189715.6799999</v>
      </c>
      <c r="N167" s="1">
        <v>1318575886.16223</v>
      </c>
      <c r="O167" s="1">
        <v>1199505403.66223</v>
      </c>
      <c r="P167" s="1">
        <v>1165236784.50701</v>
      </c>
      <c r="Q167" s="1">
        <v>1149110375.49279</v>
      </c>
      <c r="R167" s="1">
        <v>1149110375.49279</v>
      </c>
      <c r="S167" s="10">
        <v>0</v>
      </c>
      <c r="T167" s="10" t="s">
        <v>470</v>
      </c>
      <c r="U167" s="10">
        <v>0</v>
      </c>
      <c r="V167" s="10" t="s">
        <v>470</v>
      </c>
      <c r="W167" s="10">
        <v>0</v>
      </c>
      <c r="X167" s="10" t="s">
        <v>470</v>
      </c>
      <c r="Y167" s="10">
        <v>0</v>
      </c>
      <c r="Z167" s="10" t="s">
        <v>470</v>
      </c>
      <c r="AA167" s="10">
        <v>0</v>
      </c>
      <c r="AB167" s="10" t="s">
        <v>470</v>
      </c>
      <c r="AC167" s="10">
        <v>0</v>
      </c>
      <c r="AD167" s="10" t="s">
        <v>470</v>
      </c>
      <c r="AE167" s="10">
        <v>0</v>
      </c>
      <c r="AF167" s="10" t="s">
        <v>470</v>
      </c>
      <c r="AG167" s="10">
        <v>0</v>
      </c>
      <c r="AH167" t="s">
        <v>470</v>
      </c>
    </row>
    <row r="168" spans="1:34" x14ac:dyDescent="0.25">
      <c r="A168">
        <v>1225</v>
      </c>
      <c r="B168" t="s">
        <v>214</v>
      </c>
      <c r="C168" s="2">
        <v>19710.2</v>
      </c>
      <c r="D168" s="7">
        <v>77445.820000000007</v>
      </c>
      <c r="E168" t="s">
        <v>66</v>
      </c>
      <c r="F168">
        <v>200</v>
      </c>
      <c r="G168" s="1">
        <v>983045567.27905297</v>
      </c>
      <c r="H168" s="1">
        <v>925924888.95139396</v>
      </c>
      <c r="I168" s="1">
        <v>889946712.34156704</v>
      </c>
      <c r="J168" s="1">
        <v>808230574.64140606</v>
      </c>
      <c r="K168" s="1">
        <v>769775921.60603595</v>
      </c>
      <c r="L168" s="1">
        <v>769775921.60603595</v>
      </c>
      <c r="M168" s="1">
        <v>899036099.48604906</v>
      </c>
      <c r="N168" s="1">
        <v>841915421.15839005</v>
      </c>
      <c r="O168" s="1">
        <v>805937244.54856396</v>
      </c>
      <c r="P168" s="1">
        <v>724221106.84840202</v>
      </c>
      <c r="Q168" s="1">
        <v>685766453.81303203</v>
      </c>
      <c r="R168" s="1">
        <v>685766453.81303203</v>
      </c>
      <c r="S168" s="10">
        <v>-5.8105829708140801E-2</v>
      </c>
      <c r="T168" s="10" t="s">
        <v>467</v>
      </c>
      <c r="U168" s="10">
        <v>-9.4704516287247506E-2</v>
      </c>
      <c r="V168" s="10" t="s">
        <v>467</v>
      </c>
      <c r="W168" s="10">
        <v>-0.17782999939820901</v>
      </c>
      <c r="X168" s="10" t="s">
        <v>468</v>
      </c>
      <c r="Y168" s="10">
        <v>-0.216947873803368</v>
      </c>
      <c r="Z168" s="10" t="s">
        <v>469</v>
      </c>
      <c r="AA168" s="10">
        <v>-6.3535466885382197E-2</v>
      </c>
      <c r="AB168" s="10" t="s">
        <v>467</v>
      </c>
      <c r="AC168" s="10">
        <v>-0.103554078630109</v>
      </c>
      <c r="AD168" s="10" t="s">
        <v>468</v>
      </c>
      <c r="AE168" s="10">
        <v>-0.19444713369972899</v>
      </c>
      <c r="AF168" s="10" t="s">
        <v>468</v>
      </c>
      <c r="AG168" s="10">
        <v>-0.237220336085432</v>
      </c>
      <c r="AH168" t="s">
        <v>469</v>
      </c>
    </row>
    <row r="169" spans="1:34" x14ac:dyDescent="0.25">
      <c r="A169">
        <v>1234</v>
      </c>
      <c r="B169" t="s">
        <v>215</v>
      </c>
      <c r="C169" s="2">
        <v>36713.199999999997</v>
      </c>
      <c r="D169" s="7">
        <v>75712.100000000006</v>
      </c>
      <c r="E169" t="s">
        <v>38</v>
      </c>
      <c r="F169">
        <v>214</v>
      </c>
      <c r="G169" s="1">
        <v>2077814316.6354699</v>
      </c>
      <c r="H169" s="1">
        <v>2436641374.11623</v>
      </c>
      <c r="I169" s="1">
        <v>2369386459.8396201</v>
      </c>
      <c r="J169" s="1">
        <v>2088238984.74544</v>
      </c>
      <c r="K169" s="1">
        <v>1953924268.0411601</v>
      </c>
      <c r="L169" s="1">
        <v>1953924268.0411601</v>
      </c>
      <c r="M169" s="1">
        <v>1748279628.48136</v>
      </c>
      <c r="N169" s="1">
        <v>2107106685.9621201</v>
      </c>
      <c r="O169" s="1">
        <v>2039851771.6855099</v>
      </c>
      <c r="P169" s="1">
        <v>1758704296.5913301</v>
      </c>
      <c r="Q169" s="1">
        <v>1624389579.8870499</v>
      </c>
      <c r="R169" s="1">
        <v>1624389579.8870499</v>
      </c>
      <c r="S169" s="10">
        <v>0</v>
      </c>
      <c r="T169" s="10" t="s">
        <v>470</v>
      </c>
      <c r="U169" s="10">
        <v>0</v>
      </c>
      <c r="V169" s="10" t="s">
        <v>470</v>
      </c>
      <c r="W169" s="10">
        <v>0</v>
      </c>
      <c r="X169" s="10" t="s">
        <v>470</v>
      </c>
      <c r="Y169" s="10">
        <v>-5.9625178054851902E-2</v>
      </c>
      <c r="Z169" s="10" t="s">
        <v>467</v>
      </c>
      <c r="AA169" s="10">
        <v>0</v>
      </c>
      <c r="AB169" s="10" t="s">
        <v>470</v>
      </c>
      <c r="AC169" s="10">
        <v>0</v>
      </c>
      <c r="AD169" s="10" t="s">
        <v>470</v>
      </c>
      <c r="AE169" s="10">
        <v>0</v>
      </c>
      <c r="AF169" s="10" t="s">
        <v>470</v>
      </c>
      <c r="AG169" s="10">
        <v>-7.0863977693275404E-2</v>
      </c>
      <c r="AH169" t="s">
        <v>467</v>
      </c>
    </row>
    <row r="170" spans="1:34" x14ac:dyDescent="0.25">
      <c r="A170">
        <v>1236</v>
      </c>
      <c r="B170" t="s">
        <v>216</v>
      </c>
      <c r="C170" s="2">
        <v>78435.600000000006</v>
      </c>
      <c r="D170" s="7">
        <v>57966.22</v>
      </c>
      <c r="E170" t="s">
        <v>66</v>
      </c>
      <c r="F170">
        <v>262</v>
      </c>
      <c r="G170" s="1">
        <v>6362671121.1233301</v>
      </c>
      <c r="H170" s="1">
        <v>5994361975.6082697</v>
      </c>
      <c r="I170" s="1">
        <v>5851196207.2906904</v>
      </c>
      <c r="J170" s="1">
        <v>5339191147.9292202</v>
      </c>
      <c r="K170" s="1">
        <v>5098247590.5826502</v>
      </c>
      <c r="L170" s="1">
        <v>5098247590.5826502</v>
      </c>
      <c r="M170" s="1">
        <v>5301131886.2177801</v>
      </c>
      <c r="N170" s="1">
        <v>4932822740.7027197</v>
      </c>
      <c r="O170" s="1">
        <v>4789656972.38515</v>
      </c>
      <c r="P170" s="1">
        <v>4277651913.0236802</v>
      </c>
      <c r="Q170" s="1">
        <v>4036708355.6771102</v>
      </c>
      <c r="R170" s="1">
        <v>4036708355.6771102</v>
      </c>
      <c r="S170" s="10">
        <v>-5.7885931632127997E-2</v>
      </c>
      <c r="T170" s="10" t="s">
        <v>467</v>
      </c>
      <c r="U170" s="10">
        <v>-8.0386822467469393E-2</v>
      </c>
      <c r="V170" s="10" t="s">
        <v>467</v>
      </c>
      <c r="W170" s="10">
        <v>-0.160856966156284</v>
      </c>
      <c r="X170" s="10" t="s">
        <v>468</v>
      </c>
      <c r="Y170" s="10">
        <v>-0.198725269068667</v>
      </c>
      <c r="Z170" s="10" t="s">
        <v>468</v>
      </c>
      <c r="AA170" s="10">
        <v>-6.9477453762773797E-2</v>
      </c>
      <c r="AB170" s="10" t="s">
        <v>467</v>
      </c>
      <c r="AC170" s="10">
        <v>-9.6484095248111204E-2</v>
      </c>
      <c r="AD170" s="10" t="s">
        <v>467</v>
      </c>
      <c r="AE170" s="10">
        <v>-0.19306819659684499</v>
      </c>
      <c r="AF170" s="10" t="s">
        <v>468</v>
      </c>
      <c r="AG170" s="10">
        <v>-0.23851953840801399</v>
      </c>
      <c r="AH170" t="s">
        <v>469</v>
      </c>
    </row>
    <row r="171" spans="1:34" x14ac:dyDescent="0.25">
      <c r="A171">
        <v>1238</v>
      </c>
      <c r="B171" t="s">
        <v>217</v>
      </c>
      <c r="C171" s="2">
        <v>85696.4</v>
      </c>
      <c r="D171" s="7">
        <v>67288.66</v>
      </c>
      <c r="E171" t="s">
        <v>45</v>
      </c>
      <c r="F171">
        <v>112</v>
      </c>
      <c r="G171" s="1">
        <v>3065764337.9229598</v>
      </c>
      <c r="H171" s="1">
        <v>3225546722.27494</v>
      </c>
      <c r="I171" s="1">
        <v>3069128587.3350801</v>
      </c>
      <c r="J171" s="1">
        <v>2965375436.25846</v>
      </c>
      <c r="K171" s="1">
        <v>2916550423.9871101</v>
      </c>
      <c r="L171" s="1">
        <v>2916550423.9871101</v>
      </c>
      <c r="M171" s="1">
        <v>2114620782.2707</v>
      </c>
      <c r="N171" s="1">
        <v>2274403166.6226802</v>
      </c>
      <c r="O171" s="1">
        <v>2117985031.6828301</v>
      </c>
      <c r="P171" s="1">
        <v>2014231880.60621</v>
      </c>
      <c r="Q171" s="1">
        <v>1965406868.3348601</v>
      </c>
      <c r="R171" s="1">
        <v>1965406868.3348601</v>
      </c>
      <c r="S171" s="10">
        <v>0</v>
      </c>
      <c r="T171" s="10" t="s">
        <v>470</v>
      </c>
      <c r="U171" s="10">
        <v>0</v>
      </c>
      <c r="V171" s="10" t="s">
        <v>470</v>
      </c>
      <c r="W171" s="10">
        <v>-3.2745146266692102E-2</v>
      </c>
      <c r="X171" s="10" t="s">
        <v>471</v>
      </c>
      <c r="Y171" s="10">
        <v>-4.8671031915302497E-2</v>
      </c>
      <c r="Z171" s="10" t="s">
        <v>471</v>
      </c>
      <c r="AA171" s="10">
        <v>0</v>
      </c>
      <c r="AB171" s="10" t="s">
        <v>470</v>
      </c>
      <c r="AC171" s="10">
        <v>0</v>
      </c>
      <c r="AD171" s="10" t="s">
        <v>470</v>
      </c>
      <c r="AE171" s="10">
        <v>-4.7473713729747902E-2</v>
      </c>
      <c r="AF171" s="10" t="s">
        <v>471</v>
      </c>
      <c r="AG171" s="10">
        <v>-7.0562965798348407E-2</v>
      </c>
      <c r="AH171" t="s">
        <v>467</v>
      </c>
    </row>
    <row r="172" spans="1:34" x14ac:dyDescent="0.25">
      <c r="A172">
        <v>1245</v>
      </c>
      <c r="B172" t="s">
        <v>218</v>
      </c>
      <c r="C172" s="2">
        <v>412594.4</v>
      </c>
      <c r="D172" s="7">
        <v>140726.66</v>
      </c>
      <c r="E172" t="s">
        <v>45</v>
      </c>
      <c r="F172">
        <v>171</v>
      </c>
      <c r="G172" s="1">
        <v>26408614127.429001</v>
      </c>
      <c r="H172" s="1">
        <v>30448129142.3689</v>
      </c>
      <c r="I172" s="1">
        <v>29581914551.959499</v>
      </c>
      <c r="J172" s="1">
        <v>28517257290.495701</v>
      </c>
      <c r="K172" s="1">
        <v>28016242108.630402</v>
      </c>
      <c r="L172" s="1">
        <v>27862390021.3036</v>
      </c>
      <c r="M172" s="1">
        <v>21028466681.183102</v>
      </c>
      <c r="N172" s="1">
        <v>25067981696.122898</v>
      </c>
      <c r="O172" s="1">
        <v>24201767105.7136</v>
      </c>
      <c r="P172" s="1">
        <v>23137109844.249802</v>
      </c>
      <c r="Q172" s="1">
        <v>22636094662.384499</v>
      </c>
      <c r="R172" s="1">
        <v>22482242575.057598</v>
      </c>
      <c r="S172" s="10">
        <v>0</v>
      </c>
      <c r="T172" s="10" t="s">
        <v>470</v>
      </c>
      <c r="U172" s="10">
        <v>0</v>
      </c>
      <c r="V172" s="10" t="s">
        <v>470</v>
      </c>
      <c r="W172" s="10">
        <v>0</v>
      </c>
      <c r="X172" s="10" t="s">
        <v>470</v>
      </c>
      <c r="Y172" s="10">
        <v>0</v>
      </c>
      <c r="Z172" s="10" t="s">
        <v>470</v>
      </c>
      <c r="AA172" s="10">
        <v>0</v>
      </c>
      <c r="AB172" s="10" t="s">
        <v>470</v>
      </c>
      <c r="AC172" s="10">
        <v>0</v>
      </c>
      <c r="AD172" s="10" t="s">
        <v>470</v>
      </c>
      <c r="AE172" s="10">
        <v>0</v>
      </c>
      <c r="AF172" s="10" t="s">
        <v>470</v>
      </c>
      <c r="AG172" s="10">
        <v>0</v>
      </c>
      <c r="AH172" t="s">
        <v>470</v>
      </c>
    </row>
    <row r="173" spans="1:34" x14ac:dyDescent="0.25">
      <c r="A173">
        <v>1270</v>
      </c>
      <c r="B173" t="s">
        <v>219</v>
      </c>
      <c r="C173" s="2">
        <v>9864.6</v>
      </c>
      <c r="D173" s="7">
        <v>51044.1</v>
      </c>
      <c r="E173" t="s">
        <v>66</v>
      </c>
      <c r="F173">
        <v>157</v>
      </c>
      <c r="G173" s="1">
        <v>432644224.15816897</v>
      </c>
      <c r="H173" s="1">
        <v>810378616.86736298</v>
      </c>
      <c r="I173" s="1">
        <v>792359379.44617999</v>
      </c>
      <c r="J173" s="1">
        <v>708102522.16339099</v>
      </c>
      <c r="K173" s="1">
        <v>668452236.383255</v>
      </c>
      <c r="L173" s="1">
        <v>565804055.02514005</v>
      </c>
      <c r="M173" s="1">
        <v>358106885.67167801</v>
      </c>
      <c r="N173" s="1">
        <v>735841278.38087296</v>
      </c>
      <c r="O173" s="1">
        <v>717822040.95968997</v>
      </c>
      <c r="P173" s="1">
        <v>633565183.67690098</v>
      </c>
      <c r="Q173" s="1">
        <v>593914897.89676499</v>
      </c>
      <c r="R173" s="1">
        <v>491266716.53864998</v>
      </c>
      <c r="S173" s="10">
        <v>0</v>
      </c>
      <c r="T173" s="10" t="s">
        <v>470</v>
      </c>
      <c r="U173" s="10">
        <v>0</v>
      </c>
      <c r="V173" s="10" t="s">
        <v>470</v>
      </c>
      <c r="W173" s="10">
        <v>0</v>
      </c>
      <c r="X173" s="10" t="s">
        <v>470</v>
      </c>
      <c r="Y173" s="10">
        <v>0</v>
      </c>
      <c r="Z173" s="10" t="s">
        <v>470</v>
      </c>
      <c r="AA173" s="10">
        <v>0</v>
      </c>
      <c r="AB173" s="10" t="s">
        <v>470</v>
      </c>
      <c r="AC173" s="10">
        <v>0</v>
      </c>
      <c r="AD173" s="10" t="s">
        <v>470</v>
      </c>
      <c r="AE173" s="10">
        <v>0</v>
      </c>
      <c r="AF173" s="10" t="s">
        <v>470</v>
      </c>
      <c r="AG173" s="10">
        <v>0</v>
      </c>
      <c r="AH173" t="s">
        <v>470</v>
      </c>
    </row>
    <row r="174" spans="1:34" x14ac:dyDescent="0.25">
      <c r="A174">
        <v>1273</v>
      </c>
      <c r="B174" t="s">
        <v>220</v>
      </c>
      <c r="C174" s="2">
        <v>133147</v>
      </c>
      <c r="D174" s="7">
        <v>106069.32</v>
      </c>
      <c r="E174" t="s">
        <v>45</v>
      </c>
      <c r="F174">
        <v>208</v>
      </c>
      <c r="G174" s="1">
        <v>8261341528.8945198</v>
      </c>
      <c r="H174" s="1">
        <v>8036589459.7779598</v>
      </c>
      <c r="I174" s="1">
        <v>7793496400.4881897</v>
      </c>
      <c r="J174" s="1">
        <v>7178717636.28512</v>
      </c>
      <c r="K174" s="1">
        <v>6897208666.9825497</v>
      </c>
      <c r="L174" s="1">
        <v>6897208666.9825497</v>
      </c>
      <c r="M174" s="1">
        <v>7072585637.6400604</v>
      </c>
      <c r="N174" s="1">
        <v>6847833568.52351</v>
      </c>
      <c r="O174" s="1">
        <v>6604740509.2337399</v>
      </c>
      <c r="P174" s="1">
        <v>5989961745.0306702</v>
      </c>
      <c r="Q174" s="1">
        <v>5708452775.7280998</v>
      </c>
      <c r="R174" s="1">
        <v>5708452775.7280998</v>
      </c>
      <c r="S174" s="10">
        <v>-2.7205275115484599E-2</v>
      </c>
      <c r="T174" s="10" t="s">
        <v>471</v>
      </c>
      <c r="U174" s="10">
        <v>-5.6630648517557197E-2</v>
      </c>
      <c r="V174" s="10" t="s">
        <v>467</v>
      </c>
      <c r="W174" s="10">
        <v>-0.13104698417597799</v>
      </c>
      <c r="X174" s="10" t="s">
        <v>468</v>
      </c>
      <c r="Y174" s="10">
        <v>-0.16512243890908301</v>
      </c>
      <c r="Z174" s="10" t="s">
        <v>468</v>
      </c>
      <c r="AA174" s="10">
        <v>-3.1777921206132702E-2</v>
      </c>
      <c r="AB174" s="10" t="s">
        <v>471</v>
      </c>
      <c r="AC174" s="10">
        <v>-6.6149093468231196E-2</v>
      </c>
      <c r="AD174" s="10" t="s">
        <v>467</v>
      </c>
      <c r="AE174" s="10">
        <v>-0.15307328155175701</v>
      </c>
      <c r="AF174" s="10" t="s">
        <v>468</v>
      </c>
      <c r="AG174" s="10">
        <v>-0.192876117986057</v>
      </c>
      <c r="AH174" t="s">
        <v>468</v>
      </c>
    </row>
    <row r="175" spans="1:34" x14ac:dyDescent="0.25">
      <c r="A175">
        <v>1286</v>
      </c>
      <c r="B175" t="s">
        <v>221</v>
      </c>
      <c r="C175" s="2">
        <v>14722.2</v>
      </c>
      <c r="D175" s="7">
        <v>61050.98</v>
      </c>
      <c r="E175" t="s">
        <v>59</v>
      </c>
      <c r="F175">
        <v>203</v>
      </c>
      <c r="G175" s="1">
        <v>1017002656.02561</v>
      </c>
      <c r="H175" s="1">
        <v>853054615.54041505</v>
      </c>
      <c r="I175" s="1">
        <v>826160702.63235795</v>
      </c>
      <c r="J175" s="1">
        <v>768227269.67374694</v>
      </c>
      <c r="K175" s="1">
        <v>740964477.693223</v>
      </c>
      <c r="L175" s="1">
        <v>740964477.693223</v>
      </c>
      <c r="M175" s="1">
        <v>840727077.44360602</v>
      </c>
      <c r="N175" s="1">
        <v>676779036.95840597</v>
      </c>
      <c r="O175" s="1">
        <v>649885124.050349</v>
      </c>
      <c r="P175" s="1">
        <v>591951691.09173703</v>
      </c>
      <c r="Q175" s="1">
        <v>564688899.11121404</v>
      </c>
      <c r="R175" s="1">
        <v>564688899.11121404</v>
      </c>
      <c r="S175" s="10">
        <v>-0.16120709175519601</v>
      </c>
      <c r="T175" s="10" t="s">
        <v>468</v>
      </c>
      <c r="U175" s="10">
        <v>-0.18765138150086599</v>
      </c>
      <c r="V175" s="10" t="s">
        <v>468</v>
      </c>
      <c r="W175" s="10">
        <v>-0.24461626022105701</v>
      </c>
      <c r="X175" s="10" t="s">
        <v>469</v>
      </c>
      <c r="Y175" s="10">
        <v>-0.271423261971736</v>
      </c>
      <c r="Z175" s="10" t="s">
        <v>469</v>
      </c>
      <c r="AA175" s="10">
        <v>-0.195007446392372</v>
      </c>
      <c r="AB175" s="10" t="s">
        <v>468</v>
      </c>
      <c r="AC175" s="10">
        <v>-0.22699632081977</v>
      </c>
      <c r="AD175" s="10" t="s">
        <v>469</v>
      </c>
      <c r="AE175" s="10">
        <v>-0.29590504817368102</v>
      </c>
      <c r="AF175" s="10" t="s">
        <v>469</v>
      </c>
      <c r="AG175" s="10">
        <v>-0.32833268457552101</v>
      </c>
      <c r="AH175" t="s">
        <v>472</v>
      </c>
    </row>
    <row r="176" spans="1:34" x14ac:dyDescent="0.25">
      <c r="A176">
        <v>1304</v>
      </c>
      <c r="B176" t="s">
        <v>222</v>
      </c>
      <c r="C176" s="2">
        <v>11902.4</v>
      </c>
      <c r="D176" s="7">
        <v>67788.92</v>
      </c>
      <c r="E176" t="s">
        <v>59</v>
      </c>
      <c r="F176">
        <v>259</v>
      </c>
      <c r="G176" s="1">
        <v>952416229.12928998</v>
      </c>
      <c r="H176" s="1">
        <v>635729215.31025696</v>
      </c>
      <c r="I176" s="1">
        <v>614001251.06103003</v>
      </c>
      <c r="J176" s="1">
        <v>544632811.37583005</v>
      </c>
      <c r="K176" s="1">
        <v>511988839.75926501</v>
      </c>
      <c r="L176" s="1">
        <v>511988839.75926501</v>
      </c>
      <c r="M176" s="1">
        <v>883160245.51092196</v>
      </c>
      <c r="N176" s="1">
        <v>566473231.69189</v>
      </c>
      <c r="O176" s="1">
        <v>544745267.44266295</v>
      </c>
      <c r="P176" s="1">
        <v>475376827.75746298</v>
      </c>
      <c r="Q176" s="1">
        <v>442732856.14089799</v>
      </c>
      <c r="R176" s="1">
        <v>442732856.14089799</v>
      </c>
      <c r="S176" s="10">
        <v>-0.33250904818006999</v>
      </c>
      <c r="T176" s="10" t="s">
        <v>472</v>
      </c>
      <c r="U176" s="10">
        <v>-0.35532256561571002</v>
      </c>
      <c r="V176" s="10" t="s">
        <v>472</v>
      </c>
      <c r="W176" s="10">
        <v>-0.42815672946507799</v>
      </c>
      <c r="X176" s="10" t="s">
        <v>472</v>
      </c>
      <c r="Y176" s="10">
        <v>-0.46243163010007499</v>
      </c>
      <c r="Z176" s="10" t="s">
        <v>472</v>
      </c>
      <c r="AA176" s="10">
        <v>-0.35858386451240598</v>
      </c>
      <c r="AB176" s="10" t="s">
        <v>472</v>
      </c>
      <c r="AC176" s="10">
        <v>-0.38318638071449901</v>
      </c>
      <c r="AD176" s="10" t="s">
        <v>472</v>
      </c>
      <c r="AE176" s="10">
        <v>-0.46173208070246602</v>
      </c>
      <c r="AF176" s="10" t="s">
        <v>472</v>
      </c>
      <c r="AG176" s="10">
        <v>-0.49869476304974503</v>
      </c>
      <c r="AH176" t="s">
        <v>472</v>
      </c>
    </row>
    <row r="177" spans="1:34" x14ac:dyDescent="0.25">
      <c r="A177">
        <v>1324</v>
      </c>
      <c r="B177" t="s">
        <v>223</v>
      </c>
      <c r="C177" s="2">
        <v>63118</v>
      </c>
      <c r="D177" s="7">
        <v>90826.26</v>
      </c>
      <c r="E177" t="s">
        <v>45</v>
      </c>
      <c r="F177">
        <v>142</v>
      </c>
      <c r="G177" s="1">
        <v>2787196319.6368699</v>
      </c>
      <c r="H177" s="1">
        <v>2639560257.5075002</v>
      </c>
      <c r="I177" s="1">
        <v>2524369907.5075002</v>
      </c>
      <c r="J177" s="1">
        <v>2360020153.0274501</v>
      </c>
      <c r="K177" s="1">
        <v>2282679092.0956602</v>
      </c>
      <c r="L177" s="1">
        <v>2282679092.0956602</v>
      </c>
      <c r="M177" s="1">
        <v>2325971753.28197</v>
      </c>
      <c r="N177" s="1">
        <v>2178335691.1525998</v>
      </c>
      <c r="O177" s="1">
        <v>2063145341.1526</v>
      </c>
      <c r="P177" s="1">
        <v>1898795586.67255</v>
      </c>
      <c r="Q177" s="1">
        <v>1821454525.7407601</v>
      </c>
      <c r="R177" s="1">
        <v>1821454525.7407601</v>
      </c>
      <c r="S177" s="10">
        <v>-5.2969380408983198E-2</v>
      </c>
      <c r="T177" s="10" t="s">
        <v>467</v>
      </c>
      <c r="U177" s="10">
        <v>-9.4297775250939506E-2</v>
      </c>
      <c r="V177" s="10" t="s">
        <v>467</v>
      </c>
      <c r="W177" s="10">
        <v>-0.15326375239512</v>
      </c>
      <c r="X177" s="10" t="s">
        <v>468</v>
      </c>
      <c r="Y177" s="10">
        <v>-0.18101244752179399</v>
      </c>
      <c r="Z177" s="10" t="s">
        <v>468</v>
      </c>
      <c r="AA177" s="10">
        <v>-6.3472852549068204E-2</v>
      </c>
      <c r="AB177" s="10" t="s">
        <v>467</v>
      </c>
      <c r="AC177" s="10">
        <v>-0.112996390329552</v>
      </c>
      <c r="AD177" s="10" t="s">
        <v>468</v>
      </c>
      <c r="AE177" s="10">
        <v>-0.183654924444661</v>
      </c>
      <c r="AF177" s="10" t="s">
        <v>468</v>
      </c>
      <c r="AG177" s="10">
        <v>-0.21690599932235899</v>
      </c>
      <c r="AH177" t="s">
        <v>469</v>
      </c>
    </row>
    <row r="178" spans="1:34" x14ac:dyDescent="0.25">
      <c r="A178">
        <v>1327</v>
      </c>
      <c r="B178" t="s">
        <v>224</v>
      </c>
      <c r="C178" s="2">
        <v>15937.6</v>
      </c>
      <c r="D178" s="7">
        <v>93479.81</v>
      </c>
      <c r="E178" t="s">
        <v>45</v>
      </c>
      <c r="F178">
        <v>129</v>
      </c>
      <c r="G178" s="1">
        <v>655919191.60104001</v>
      </c>
      <c r="H178" s="1">
        <v>582642008.51270294</v>
      </c>
      <c r="I178" s="1">
        <v>549192913.54031098</v>
      </c>
      <c r="J178" s="1">
        <v>518156268.14988899</v>
      </c>
      <c r="K178" s="1">
        <v>503550787.96616101</v>
      </c>
      <c r="L178" s="1">
        <v>503550787.96616101</v>
      </c>
      <c r="M178" s="1">
        <v>585867255.60919595</v>
      </c>
      <c r="N178" s="1">
        <v>512590072.520859</v>
      </c>
      <c r="O178" s="1">
        <v>479140977.54846698</v>
      </c>
      <c r="P178" s="1">
        <v>448104332.15804499</v>
      </c>
      <c r="Q178" s="1">
        <v>433498851.97431701</v>
      </c>
      <c r="R178" s="1">
        <v>433498851.97431701</v>
      </c>
      <c r="S178" s="10">
        <v>-0.11171678466896701</v>
      </c>
      <c r="T178" s="10" t="s">
        <v>468</v>
      </c>
      <c r="U178" s="10">
        <v>-0.162712540549728</v>
      </c>
      <c r="V178" s="10" t="s">
        <v>468</v>
      </c>
      <c r="W178" s="10">
        <v>-0.21003032875876701</v>
      </c>
      <c r="X178" s="10" t="s">
        <v>469</v>
      </c>
      <c r="Y178" s="10">
        <v>-0.23229752321007899</v>
      </c>
      <c r="Z178" s="10" t="s">
        <v>469</v>
      </c>
      <c r="AA178" s="10">
        <v>-0.12507472023187499</v>
      </c>
      <c r="AB178" s="10" t="s">
        <v>468</v>
      </c>
      <c r="AC178" s="10">
        <v>-0.18216802021091399</v>
      </c>
      <c r="AD178" s="10" t="s">
        <v>468</v>
      </c>
      <c r="AE178" s="10">
        <v>-0.23514357925312299</v>
      </c>
      <c r="AF178" s="10" t="s">
        <v>469</v>
      </c>
      <c r="AG178" s="10">
        <v>-0.26007325409651599</v>
      </c>
      <c r="AH178" t="s">
        <v>469</v>
      </c>
    </row>
    <row r="179" spans="1:34" x14ac:dyDescent="0.25">
      <c r="A179">
        <v>1333</v>
      </c>
      <c r="B179" t="s">
        <v>225</v>
      </c>
      <c r="C179" s="2">
        <v>32603.599999999999</v>
      </c>
      <c r="D179" s="7">
        <v>126755.23</v>
      </c>
      <c r="E179" t="s">
        <v>45</v>
      </c>
      <c r="F179">
        <v>211</v>
      </c>
      <c r="G179" s="1">
        <v>2384938834.1300001</v>
      </c>
      <c r="H179" s="1">
        <v>2220085106.9375901</v>
      </c>
      <c r="I179" s="1">
        <v>2160570263.5638499</v>
      </c>
      <c r="J179" s="1">
        <v>1991992977.4477201</v>
      </c>
      <c r="K179" s="1">
        <v>1912662489.8636501</v>
      </c>
      <c r="L179" s="1">
        <v>1912662489.8636501</v>
      </c>
      <c r="M179" s="1">
        <v>1621502987.6020999</v>
      </c>
      <c r="N179" s="1">
        <v>1456649260.4096899</v>
      </c>
      <c r="O179" s="1">
        <v>1397134417.03596</v>
      </c>
      <c r="P179" s="1">
        <v>1228557130.9198201</v>
      </c>
      <c r="Q179" s="1">
        <v>1149226643.3357501</v>
      </c>
      <c r="R179" s="1">
        <v>1149226643.3357501</v>
      </c>
      <c r="S179" s="10">
        <v>-6.9122832348252602E-2</v>
      </c>
      <c r="T179" s="10" t="s">
        <v>467</v>
      </c>
      <c r="U179" s="10">
        <v>-9.4077285067141095E-2</v>
      </c>
      <c r="V179" s="10" t="s">
        <v>467</v>
      </c>
      <c r="W179" s="10">
        <v>-0.164761398094984</v>
      </c>
      <c r="X179" s="10" t="s">
        <v>468</v>
      </c>
      <c r="Y179" s="10">
        <v>-0.198024510108087</v>
      </c>
      <c r="Z179" s="10" t="s">
        <v>468</v>
      </c>
      <c r="AA179" s="10">
        <v>-0.101667236170925</v>
      </c>
      <c r="AB179" s="10" t="s">
        <v>468</v>
      </c>
      <c r="AC179" s="10">
        <v>-0.13837074139341601</v>
      </c>
      <c r="AD179" s="10" t="s">
        <v>468</v>
      </c>
      <c r="AE179" s="10">
        <v>-0.24233434023046299</v>
      </c>
      <c r="AF179" s="10" t="s">
        <v>469</v>
      </c>
      <c r="AG179" s="10">
        <v>-0.29125838674201399</v>
      </c>
      <c r="AH179" t="s">
        <v>469</v>
      </c>
    </row>
    <row r="180" spans="1:34" x14ac:dyDescent="0.25">
      <c r="A180">
        <v>1335</v>
      </c>
      <c r="B180" t="s">
        <v>226</v>
      </c>
      <c r="C180" s="2">
        <v>18730</v>
      </c>
      <c r="D180" s="7">
        <v>135902.48000000001</v>
      </c>
      <c r="E180" t="s">
        <v>45</v>
      </c>
      <c r="F180">
        <v>162</v>
      </c>
      <c r="G180" s="1">
        <v>1140345782.31567</v>
      </c>
      <c r="H180" s="1">
        <v>1122935615.36538</v>
      </c>
      <c r="I180" s="1">
        <v>1083626027.86538</v>
      </c>
      <c r="J180" s="1">
        <v>992531198.29286897</v>
      </c>
      <c r="K180" s="1">
        <v>949663043.19992304</v>
      </c>
      <c r="L180" s="1">
        <v>949663043.19992304</v>
      </c>
      <c r="M180" s="1">
        <v>937793138.62599897</v>
      </c>
      <c r="N180" s="1">
        <v>920382971.67570603</v>
      </c>
      <c r="O180" s="1">
        <v>881073384.17570603</v>
      </c>
      <c r="P180" s="1">
        <v>789978554.60319495</v>
      </c>
      <c r="Q180" s="1">
        <v>747110399.51024795</v>
      </c>
      <c r="R180" s="1">
        <v>747110399.51024795</v>
      </c>
      <c r="S180" s="10">
        <v>-1.52674453839249E-2</v>
      </c>
      <c r="T180" s="10" t="s">
        <v>471</v>
      </c>
      <c r="U180" s="10">
        <v>-4.9739083819921898E-2</v>
      </c>
      <c r="V180" s="10" t="s">
        <v>471</v>
      </c>
      <c r="W180" s="10">
        <v>-0.12962259896523701</v>
      </c>
      <c r="X180" s="10" t="s">
        <v>468</v>
      </c>
      <c r="Y180" s="10">
        <v>-0.16721484138656201</v>
      </c>
      <c r="Z180" s="10" t="s">
        <v>468</v>
      </c>
      <c r="AA180" s="10">
        <v>-1.8565039808034801E-2</v>
      </c>
      <c r="AB180" s="10" t="s">
        <v>471</v>
      </c>
      <c r="AC180" s="10">
        <v>-6.0482159779283701E-2</v>
      </c>
      <c r="AD180" s="10" t="s">
        <v>467</v>
      </c>
      <c r="AE180" s="10">
        <v>-0.15761960493694099</v>
      </c>
      <c r="AF180" s="10" t="s">
        <v>468</v>
      </c>
      <c r="AG180" s="10">
        <v>-0.203331343834663</v>
      </c>
      <c r="AH180" t="s">
        <v>469</v>
      </c>
    </row>
    <row r="181" spans="1:34" x14ac:dyDescent="0.25">
      <c r="A181">
        <v>1343</v>
      </c>
      <c r="B181" t="s">
        <v>227</v>
      </c>
      <c r="C181" s="2">
        <v>7113</v>
      </c>
      <c r="D181" s="7">
        <v>86106.67</v>
      </c>
      <c r="E181" t="s">
        <v>38</v>
      </c>
      <c r="F181">
        <v>183</v>
      </c>
      <c r="G181" s="1">
        <v>456808464.19645399</v>
      </c>
      <c r="H181" s="1">
        <v>480570982.29180902</v>
      </c>
      <c r="I181" s="1">
        <v>467587871.48413301</v>
      </c>
      <c r="J181" s="1">
        <v>414832745.80936098</v>
      </c>
      <c r="K181" s="1">
        <v>390006804.31535</v>
      </c>
      <c r="L181" s="1">
        <v>390006804.31535</v>
      </c>
      <c r="M181" s="1">
        <v>411181453.736166</v>
      </c>
      <c r="N181" s="1">
        <v>434943971.83152097</v>
      </c>
      <c r="O181" s="1">
        <v>421960861.02384502</v>
      </c>
      <c r="P181" s="1">
        <v>369205735.34907198</v>
      </c>
      <c r="Q181" s="1">
        <v>344379793.85506201</v>
      </c>
      <c r="R181" s="1">
        <v>344379793.85506201</v>
      </c>
      <c r="S181" s="10">
        <v>0</v>
      </c>
      <c r="T181" s="10" t="s">
        <v>470</v>
      </c>
      <c r="U181" s="10">
        <v>0</v>
      </c>
      <c r="V181" s="10" t="s">
        <v>470</v>
      </c>
      <c r="W181" s="10">
        <v>-9.1889099430174995E-2</v>
      </c>
      <c r="X181" s="10" t="s">
        <v>467</v>
      </c>
      <c r="Y181" s="10">
        <v>-0.14623560007499201</v>
      </c>
      <c r="Z181" s="10" t="s">
        <v>468</v>
      </c>
      <c r="AA181" s="10">
        <v>0</v>
      </c>
      <c r="AB181" s="10" t="s">
        <v>470</v>
      </c>
      <c r="AC181" s="10">
        <v>0</v>
      </c>
      <c r="AD181" s="10" t="s">
        <v>470</v>
      </c>
      <c r="AE181" s="10">
        <v>-0.10208563155192101</v>
      </c>
      <c r="AF181" s="10" t="s">
        <v>468</v>
      </c>
      <c r="AG181" s="10">
        <v>-0.16246272606440801</v>
      </c>
      <c r="AH181" t="s">
        <v>468</v>
      </c>
    </row>
    <row r="182" spans="1:34" x14ac:dyDescent="0.25">
      <c r="A182">
        <v>1352</v>
      </c>
      <c r="B182" t="s">
        <v>228</v>
      </c>
      <c r="C182" s="2">
        <v>51748.2</v>
      </c>
      <c r="D182" s="7">
        <v>63702.32</v>
      </c>
      <c r="E182" t="s">
        <v>45</v>
      </c>
      <c r="F182">
        <v>142</v>
      </c>
      <c r="G182" s="1">
        <v>2499737058.0819502</v>
      </c>
      <c r="H182" s="1">
        <v>2525438768.4289498</v>
      </c>
      <c r="I182" s="1">
        <v>2430926530.3456001</v>
      </c>
      <c r="J182" s="1">
        <v>2218874888.0996099</v>
      </c>
      <c r="K182" s="1">
        <v>2119085879.98385</v>
      </c>
      <c r="L182" s="1">
        <v>2119085879.98385</v>
      </c>
      <c r="M182" s="1">
        <v>2229607818.6623001</v>
      </c>
      <c r="N182" s="1">
        <v>2255309529.0093002</v>
      </c>
      <c r="O182" s="1">
        <v>2160797290.92594</v>
      </c>
      <c r="P182" s="1">
        <v>1948745648.67995</v>
      </c>
      <c r="Q182" s="1">
        <v>1848956640.5641999</v>
      </c>
      <c r="R182" s="1">
        <v>1848956640.5641999</v>
      </c>
      <c r="S182" s="10">
        <v>0</v>
      </c>
      <c r="T182" s="10" t="s">
        <v>470</v>
      </c>
      <c r="U182" s="10">
        <v>-2.7527106306594201E-2</v>
      </c>
      <c r="V182" s="10" t="s">
        <v>471</v>
      </c>
      <c r="W182" s="10">
        <v>-0.11235668530587301</v>
      </c>
      <c r="X182" s="10" t="s">
        <v>468</v>
      </c>
      <c r="Y182" s="10">
        <v>-0.152276487187887</v>
      </c>
      <c r="Z182" s="10" t="s">
        <v>468</v>
      </c>
      <c r="AA182" s="10">
        <v>0</v>
      </c>
      <c r="AB182" s="10" t="s">
        <v>470</v>
      </c>
      <c r="AC182" s="10">
        <v>-3.0862166503183401E-2</v>
      </c>
      <c r="AD182" s="10" t="s">
        <v>471</v>
      </c>
      <c r="AE182" s="10">
        <v>-0.12596931515554699</v>
      </c>
      <c r="AF182" s="10" t="s">
        <v>468</v>
      </c>
      <c r="AG182" s="10">
        <v>-0.170725620403718</v>
      </c>
      <c r="AH182" t="s">
        <v>468</v>
      </c>
    </row>
    <row r="183" spans="1:34" x14ac:dyDescent="0.25">
      <c r="A183">
        <v>1368</v>
      </c>
      <c r="B183" t="s">
        <v>229</v>
      </c>
      <c r="C183" s="2">
        <v>35500</v>
      </c>
      <c r="D183" s="7">
        <v>93629.74</v>
      </c>
      <c r="E183" t="s">
        <v>45</v>
      </c>
      <c r="F183">
        <v>142</v>
      </c>
      <c r="G183" s="1">
        <v>1149024952.68156</v>
      </c>
      <c r="H183" s="1">
        <v>1783423592.17434</v>
      </c>
      <c r="I183" s="1">
        <v>1718636092.17434</v>
      </c>
      <c r="J183" s="1">
        <v>1517749156.6724999</v>
      </c>
      <c r="K183" s="1">
        <v>1423214128.20104</v>
      </c>
      <c r="L183" s="1">
        <v>1423214128.20104</v>
      </c>
      <c r="M183" s="1">
        <v>1018399754.06638</v>
      </c>
      <c r="N183" s="1">
        <v>1652798393.55916</v>
      </c>
      <c r="O183" s="1">
        <v>1588010893.55916</v>
      </c>
      <c r="P183" s="1">
        <v>1387123958.0573101</v>
      </c>
      <c r="Q183" s="1">
        <v>1292588929.58586</v>
      </c>
      <c r="R183" s="1">
        <v>1292588929.58586</v>
      </c>
      <c r="S183" s="10">
        <v>0</v>
      </c>
      <c r="T183" s="10" t="s">
        <v>470</v>
      </c>
      <c r="U183" s="10">
        <v>0</v>
      </c>
      <c r="V183" s="10" t="s">
        <v>470</v>
      </c>
      <c r="W183" s="10">
        <v>0</v>
      </c>
      <c r="X183" s="10" t="s">
        <v>470</v>
      </c>
      <c r="Y183" s="10">
        <v>0</v>
      </c>
      <c r="Z183" s="10" t="s">
        <v>470</v>
      </c>
      <c r="AA183" s="10">
        <v>0</v>
      </c>
      <c r="AB183" s="10" t="s">
        <v>470</v>
      </c>
      <c r="AC183" s="10">
        <v>0</v>
      </c>
      <c r="AD183" s="10" t="s">
        <v>470</v>
      </c>
      <c r="AE183" s="10">
        <v>0</v>
      </c>
      <c r="AF183" s="10" t="s">
        <v>470</v>
      </c>
      <c r="AG183" s="10">
        <v>0</v>
      </c>
      <c r="AH183" t="s">
        <v>470</v>
      </c>
    </row>
    <row r="184" spans="1:34" x14ac:dyDescent="0.25">
      <c r="A184">
        <v>1370</v>
      </c>
      <c r="B184" t="s">
        <v>230</v>
      </c>
      <c r="C184" s="2">
        <v>61131.6</v>
      </c>
      <c r="D184" s="7">
        <v>100928.39</v>
      </c>
      <c r="E184" t="s">
        <v>45</v>
      </c>
      <c r="F184">
        <v>99</v>
      </c>
      <c r="G184" s="1">
        <v>2336061238.2504001</v>
      </c>
      <c r="H184" s="1">
        <v>2579006651.8544598</v>
      </c>
      <c r="I184" s="1">
        <v>2450526947.2531199</v>
      </c>
      <c r="J184" s="1">
        <v>2288617550.7705202</v>
      </c>
      <c r="K184" s="1">
        <v>2212424893.6022301</v>
      </c>
      <c r="L184" s="1">
        <v>2186474269.5738001</v>
      </c>
      <c r="M184" s="1">
        <v>2024184445.8150001</v>
      </c>
      <c r="N184" s="1">
        <v>2267129859.4190602</v>
      </c>
      <c r="O184" s="1">
        <v>2138650154.8177099</v>
      </c>
      <c r="P184" s="1">
        <v>1976740758.3351099</v>
      </c>
      <c r="Q184" s="1">
        <v>1900548101.1668301</v>
      </c>
      <c r="R184" s="1">
        <v>1874597477.1384001</v>
      </c>
      <c r="S184" s="10">
        <v>0</v>
      </c>
      <c r="T184" s="10" t="s">
        <v>470</v>
      </c>
      <c r="U184" s="10">
        <v>0</v>
      </c>
      <c r="V184" s="10" t="s">
        <v>470</v>
      </c>
      <c r="W184" s="10">
        <v>-2.0309265315073401E-2</v>
      </c>
      <c r="X184" s="10" t="s">
        <v>471</v>
      </c>
      <c r="Y184" s="10">
        <v>-6.4033838765561596E-2</v>
      </c>
      <c r="Z184" s="10" t="s">
        <v>467</v>
      </c>
      <c r="AA184" s="10">
        <v>0</v>
      </c>
      <c r="AB184" s="10" t="s">
        <v>470</v>
      </c>
      <c r="AC184" s="10">
        <v>0</v>
      </c>
      <c r="AD184" s="10" t="s">
        <v>470</v>
      </c>
      <c r="AE184" s="10">
        <v>-2.3438421127074401E-2</v>
      </c>
      <c r="AF184" s="10" t="s">
        <v>471</v>
      </c>
      <c r="AG184" s="10">
        <v>-7.3899870629810904E-2</v>
      </c>
      <c r="AH184" t="s">
        <v>467</v>
      </c>
    </row>
    <row r="185" spans="1:34" x14ac:dyDescent="0.25">
      <c r="A185">
        <v>1371</v>
      </c>
      <c r="B185" t="s">
        <v>231</v>
      </c>
      <c r="C185" s="2">
        <v>19057</v>
      </c>
      <c r="D185" s="7">
        <v>33885.1</v>
      </c>
      <c r="E185" t="s">
        <v>59</v>
      </c>
      <c r="F185">
        <v>196</v>
      </c>
      <c r="G185" s="1">
        <v>1214066795.3791699</v>
      </c>
      <c r="H185" s="1">
        <v>1028988240.58745</v>
      </c>
      <c r="I185" s="1">
        <v>994209215.58745098</v>
      </c>
      <c r="J185" s="1">
        <v>930138169.38573694</v>
      </c>
      <c r="K185" s="1">
        <v>899987088.820225</v>
      </c>
      <c r="L185" s="1">
        <v>899987088.820225</v>
      </c>
      <c r="M185" s="1">
        <v>832369034.53938699</v>
      </c>
      <c r="N185" s="1">
        <v>647290479.74766195</v>
      </c>
      <c r="O185" s="1">
        <v>612511454.74766195</v>
      </c>
      <c r="P185" s="1">
        <v>548440408.54594898</v>
      </c>
      <c r="Q185" s="1">
        <v>518289327.98043698</v>
      </c>
      <c r="R185" s="1">
        <v>518289327.98043698</v>
      </c>
      <c r="S185" s="10">
        <v>-0.15244511710240799</v>
      </c>
      <c r="T185" s="10" t="s">
        <v>468</v>
      </c>
      <c r="U185" s="10">
        <v>-0.18109183170853299</v>
      </c>
      <c r="V185" s="10" t="s">
        <v>468</v>
      </c>
      <c r="W185" s="10">
        <v>-0.233865737102843</v>
      </c>
      <c r="X185" s="10" t="s">
        <v>469</v>
      </c>
      <c r="Y185" s="10">
        <v>-0.25870051611193001</v>
      </c>
      <c r="Z185" s="10" t="s">
        <v>469</v>
      </c>
      <c r="AA185" s="10">
        <v>-0.222351561761475</v>
      </c>
      <c r="AB185" s="10" t="s">
        <v>469</v>
      </c>
      <c r="AC185" s="10">
        <v>-0.26413474152529898</v>
      </c>
      <c r="AD185" s="10" t="s">
        <v>469</v>
      </c>
      <c r="AE185" s="10">
        <v>-0.341109068468118</v>
      </c>
      <c r="AF185" s="10" t="s">
        <v>472</v>
      </c>
      <c r="AG185" s="10">
        <v>-0.377332281147092</v>
      </c>
      <c r="AH185" t="s">
        <v>472</v>
      </c>
    </row>
    <row r="186" spans="1:34" x14ac:dyDescent="0.25">
      <c r="A186">
        <v>1384</v>
      </c>
      <c r="B186" t="s">
        <v>232</v>
      </c>
      <c r="C186" s="2">
        <v>74271.199999999997</v>
      </c>
      <c r="D186" s="7">
        <v>155035.94</v>
      </c>
      <c r="E186" t="s">
        <v>45</v>
      </c>
      <c r="F186">
        <v>249</v>
      </c>
      <c r="G186" s="1">
        <v>7053783493.3800497</v>
      </c>
      <c r="H186" s="1">
        <v>6627449665.23349</v>
      </c>
      <c r="I186" s="1">
        <v>6491859082.89147</v>
      </c>
      <c r="J186" s="1">
        <v>5808123350.5059204</v>
      </c>
      <c r="K186" s="1">
        <v>5486365358.7950697</v>
      </c>
      <c r="L186" s="1">
        <v>5486365358.7950697</v>
      </c>
      <c r="M186" s="1">
        <v>5697636409.78158</v>
      </c>
      <c r="N186" s="1">
        <v>5271302581.6350203</v>
      </c>
      <c r="O186" s="1">
        <v>5135711999.2930098</v>
      </c>
      <c r="P186" s="1">
        <v>4451976266.9074497</v>
      </c>
      <c r="Q186" s="1">
        <v>4130218275.19661</v>
      </c>
      <c r="R186" s="1">
        <v>4130218275.19661</v>
      </c>
      <c r="S186" s="10">
        <v>-6.0440447108516399E-2</v>
      </c>
      <c r="T186" s="10" t="s">
        <v>467</v>
      </c>
      <c r="U186" s="10">
        <v>-7.9662837825393795E-2</v>
      </c>
      <c r="V186" s="10" t="s">
        <v>467</v>
      </c>
      <c r="W186" s="10">
        <v>-0.176594609693248</v>
      </c>
      <c r="X186" s="10" t="s">
        <v>468</v>
      </c>
      <c r="Y186" s="10">
        <v>-0.222209561160474</v>
      </c>
      <c r="Z186" s="10" t="s">
        <v>469</v>
      </c>
      <c r="AA186" s="10">
        <v>-7.4826436347296896E-2</v>
      </c>
      <c r="AB186" s="10" t="s">
        <v>467</v>
      </c>
      <c r="AC186" s="10">
        <v>-9.8624125878561494E-2</v>
      </c>
      <c r="AD186" s="10" t="s">
        <v>467</v>
      </c>
      <c r="AE186" s="10">
        <v>-0.21862752434248001</v>
      </c>
      <c r="AF186" s="10" t="s">
        <v>469</v>
      </c>
      <c r="AG186" s="10">
        <v>-0.275099711854913</v>
      </c>
      <c r="AH186" t="s">
        <v>469</v>
      </c>
    </row>
    <row r="187" spans="1:34" x14ac:dyDescent="0.25">
      <c r="A187">
        <v>1388</v>
      </c>
      <c r="B187" t="s">
        <v>233</v>
      </c>
      <c r="C187" s="2">
        <v>25250.799999999999</v>
      </c>
      <c r="D187" s="7">
        <v>91542.41</v>
      </c>
      <c r="E187" t="s">
        <v>47</v>
      </c>
      <c r="F187">
        <v>188</v>
      </c>
      <c r="G187" s="1">
        <v>1561845040.86555</v>
      </c>
      <c r="H187" s="1">
        <v>1742481088.4007499</v>
      </c>
      <c r="I187" s="1">
        <v>1696260237.1322701</v>
      </c>
      <c r="J187" s="1">
        <v>1627601520.58902</v>
      </c>
      <c r="K187" s="1">
        <v>1595291536.33337</v>
      </c>
      <c r="L187" s="1">
        <v>1595291536.33337</v>
      </c>
      <c r="M187" s="1">
        <v>1065187380.8288</v>
      </c>
      <c r="N187" s="1">
        <v>1245823428.3639901</v>
      </c>
      <c r="O187" s="1">
        <v>1199602577.09552</v>
      </c>
      <c r="P187" s="1">
        <v>1130943860.5522699</v>
      </c>
      <c r="Q187" s="1">
        <v>1098633876.2966199</v>
      </c>
      <c r="R187" s="1">
        <v>1098633876.2966199</v>
      </c>
      <c r="S187" s="10">
        <v>0</v>
      </c>
      <c r="T187" s="10" t="s">
        <v>470</v>
      </c>
      <c r="U187" s="10">
        <v>0</v>
      </c>
      <c r="V187" s="10" t="s">
        <v>470</v>
      </c>
      <c r="W187" s="10">
        <v>0</v>
      </c>
      <c r="X187" s="10" t="s">
        <v>470</v>
      </c>
      <c r="Y187" s="10">
        <v>0</v>
      </c>
      <c r="Z187" s="10" t="s">
        <v>470</v>
      </c>
      <c r="AA187" s="10">
        <v>0</v>
      </c>
      <c r="AB187" s="10" t="s">
        <v>470</v>
      </c>
      <c r="AC187" s="10">
        <v>0</v>
      </c>
      <c r="AD187" s="10" t="s">
        <v>470</v>
      </c>
      <c r="AE187" s="10">
        <v>0</v>
      </c>
      <c r="AF187" s="10" t="s">
        <v>470</v>
      </c>
      <c r="AG187" s="10">
        <v>0</v>
      </c>
      <c r="AH187" t="s">
        <v>470</v>
      </c>
    </row>
    <row r="188" spans="1:34" x14ac:dyDescent="0.25">
      <c r="A188">
        <v>1408</v>
      </c>
      <c r="B188" t="s">
        <v>234</v>
      </c>
      <c r="C188" s="2">
        <v>18028</v>
      </c>
      <c r="D188" s="7">
        <v>107784.25</v>
      </c>
      <c r="E188" t="s">
        <v>45</v>
      </c>
      <c r="F188">
        <v>199</v>
      </c>
      <c r="G188" s="1">
        <v>1046458953.49619</v>
      </c>
      <c r="H188" s="1">
        <v>841323966.28093803</v>
      </c>
      <c r="I188" s="1">
        <v>808335676.75409102</v>
      </c>
      <c r="J188" s="1">
        <v>739581500.893628</v>
      </c>
      <c r="K188" s="1">
        <v>707226594.60635197</v>
      </c>
      <c r="L188" s="1">
        <v>707226594.60635197</v>
      </c>
      <c r="M188" s="1">
        <v>975767121.28686702</v>
      </c>
      <c r="N188" s="1">
        <v>770632134.07160795</v>
      </c>
      <c r="O188" s="1">
        <v>737643844.54476094</v>
      </c>
      <c r="P188" s="1">
        <v>668889668.68429899</v>
      </c>
      <c r="Q188" s="1">
        <v>636534762.39702201</v>
      </c>
      <c r="R188" s="1">
        <v>636534762.39702201</v>
      </c>
      <c r="S188" s="10">
        <v>-0.196027743400643</v>
      </c>
      <c r="T188" s="10" t="s">
        <v>468</v>
      </c>
      <c r="U188" s="10">
        <v>-0.22755147342047299</v>
      </c>
      <c r="V188" s="10" t="s">
        <v>469</v>
      </c>
      <c r="W188" s="10">
        <v>-0.29325321511875502</v>
      </c>
      <c r="X188" s="10" t="s">
        <v>469</v>
      </c>
      <c r="Y188" s="10">
        <v>-0.32417168180029998</v>
      </c>
      <c r="Z188" s="10" t="s">
        <v>472</v>
      </c>
      <c r="AA188" s="10">
        <v>-0.21022945202818599</v>
      </c>
      <c r="AB188" s="10" t="s">
        <v>469</v>
      </c>
      <c r="AC188" s="10">
        <v>-0.24403699565943801</v>
      </c>
      <c r="AD188" s="10" t="s">
        <v>469</v>
      </c>
      <c r="AE188" s="10">
        <v>-0.31449866049785502</v>
      </c>
      <c r="AF188" s="10" t="s">
        <v>472</v>
      </c>
      <c r="AG188" s="10">
        <v>-0.34765709101005099</v>
      </c>
      <c r="AH188" t="s">
        <v>472</v>
      </c>
    </row>
    <row r="189" spans="1:34" x14ac:dyDescent="0.25">
      <c r="A189">
        <v>1415</v>
      </c>
      <c r="B189" t="s">
        <v>235</v>
      </c>
      <c r="C189" s="2">
        <v>26527.4</v>
      </c>
      <c r="D189" s="7">
        <v>67353.88</v>
      </c>
      <c r="E189" t="s">
        <v>59</v>
      </c>
      <c r="F189">
        <v>175</v>
      </c>
      <c r="G189" s="1">
        <v>3076413732.8271098</v>
      </c>
      <c r="H189" s="1">
        <v>2631460638.4123802</v>
      </c>
      <c r="I189" s="1">
        <v>2583043580.0114398</v>
      </c>
      <c r="J189" s="1">
        <v>2440729833.3467898</v>
      </c>
      <c r="K189" s="1">
        <v>2373758658.4457698</v>
      </c>
      <c r="L189" s="1">
        <v>2373758658.4457698</v>
      </c>
      <c r="M189" s="1">
        <v>2023719668.59237</v>
      </c>
      <c r="N189" s="1">
        <v>1578766574.17765</v>
      </c>
      <c r="O189" s="1">
        <v>1530349515.77671</v>
      </c>
      <c r="P189" s="1">
        <v>1388035769.1120501</v>
      </c>
      <c r="Q189" s="1">
        <v>1321064594.21104</v>
      </c>
      <c r="R189" s="1">
        <v>1321064594.21104</v>
      </c>
      <c r="S189" s="10">
        <v>-0.144633697888818</v>
      </c>
      <c r="T189" s="10" t="s">
        <v>468</v>
      </c>
      <c r="U189" s="10">
        <v>-0.16037184711247399</v>
      </c>
      <c r="V189" s="10" t="s">
        <v>468</v>
      </c>
      <c r="W189" s="10">
        <v>-0.20663147245027699</v>
      </c>
      <c r="X189" s="10" t="s">
        <v>469</v>
      </c>
      <c r="Y189" s="10">
        <v>-0.22840070790336101</v>
      </c>
      <c r="Z189" s="10" t="s">
        <v>469</v>
      </c>
      <c r="AA189" s="10">
        <v>-0.21986893803538499</v>
      </c>
      <c r="AB189" s="10" t="s">
        <v>469</v>
      </c>
      <c r="AC189" s="10">
        <v>-0.24379372324766399</v>
      </c>
      <c r="AD189" s="10" t="s">
        <v>469</v>
      </c>
      <c r="AE189" s="10">
        <v>-0.314116579161618</v>
      </c>
      <c r="AF189" s="10" t="s">
        <v>472</v>
      </c>
      <c r="AG189" s="10">
        <v>-0.34720968782700801</v>
      </c>
      <c r="AH189" t="s">
        <v>472</v>
      </c>
    </row>
    <row r="190" spans="1:34" x14ac:dyDescent="0.25">
      <c r="A190">
        <v>1424</v>
      </c>
      <c r="B190" t="s">
        <v>236</v>
      </c>
      <c r="C190" s="2">
        <v>49026.6</v>
      </c>
      <c r="D190" s="7">
        <v>104112.1</v>
      </c>
      <c r="E190" t="s">
        <v>51</v>
      </c>
      <c r="F190">
        <v>193</v>
      </c>
      <c r="G190" s="1">
        <v>3227144885.2726898</v>
      </c>
      <c r="H190" s="1">
        <v>3196134841.4737501</v>
      </c>
      <c r="I190" s="1">
        <v>3106656587.6159501</v>
      </c>
      <c r="J190" s="1">
        <v>2792018639.72192</v>
      </c>
      <c r="K190" s="1">
        <v>2643953723.0658998</v>
      </c>
      <c r="L190" s="1">
        <v>2643953723.0658998</v>
      </c>
      <c r="M190" s="1">
        <v>2875502930.7845302</v>
      </c>
      <c r="N190" s="1">
        <v>2844492886.98559</v>
      </c>
      <c r="O190" s="1">
        <v>2755014633.12779</v>
      </c>
      <c r="P190" s="1">
        <v>2440376685.2337599</v>
      </c>
      <c r="Q190" s="1">
        <v>2292311768.5777402</v>
      </c>
      <c r="R190" s="1">
        <v>2292311768.5777402</v>
      </c>
      <c r="S190" s="10">
        <v>-9.6091266123348E-3</v>
      </c>
      <c r="T190" s="10" t="s">
        <v>471</v>
      </c>
      <c r="U190" s="10">
        <v>-3.7335881077603501E-2</v>
      </c>
      <c r="V190" s="10" t="s">
        <v>471</v>
      </c>
      <c r="W190" s="10">
        <v>-0.134833191883171</v>
      </c>
      <c r="X190" s="10" t="s">
        <v>468</v>
      </c>
      <c r="Y190" s="10">
        <v>-0.180714279321086</v>
      </c>
      <c r="Z190" s="10" t="s">
        <v>468</v>
      </c>
      <c r="AA190" s="10">
        <v>-1.07842156816974E-2</v>
      </c>
      <c r="AB190" s="10" t="s">
        <v>471</v>
      </c>
      <c r="AC190" s="10">
        <v>-4.1901643141036199E-2</v>
      </c>
      <c r="AD190" s="10" t="s">
        <v>471</v>
      </c>
      <c r="AE190" s="10">
        <v>-0.15132178823133799</v>
      </c>
      <c r="AF190" s="10" t="s">
        <v>468</v>
      </c>
      <c r="AG190" s="10">
        <v>-0.20281362121500901</v>
      </c>
      <c r="AH190" t="s">
        <v>469</v>
      </c>
    </row>
    <row r="191" spans="1:34" x14ac:dyDescent="0.25">
      <c r="A191">
        <v>1425</v>
      </c>
      <c r="B191" t="s">
        <v>237</v>
      </c>
      <c r="C191" s="2">
        <v>16126</v>
      </c>
      <c r="D191" s="7">
        <v>130416.33</v>
      </c>
      <c r="E191" t="s">
        <v>45</v>
      </c>
      <c r="F191">
        <v>145</v>
      </c>
      <c r="G191" s="1">
        <v>700649909.68068695</v>
      </c>
      <c r="H191" s="1">
        <v>716021637.58364296</v>
      </c>
      <c r="I191" s="1">
        <v>686591687.58364296</v>
      </c>
      <c r="J191" s="1">
        <v>617937457.67550695</v>
      </c>
      <c r="K191" s="1">
        <v>585629584.77756</v>
      </c>
      <c r="L191" s="1">
        <v>585629584.77756</v>
      </c>
      <c r="M191" s="1">
        <v>628846196.65309</v>
      </c>
      <c r="N191" s="1">
        <v>644217924.55604601</v>
      </c>
      <c r="O191" s="1">
        <v>614787974.55604601</v>
      </c>
      <c r="P191" s="1">
        <v>546133744.64791</v>
      </c>
      <c r="Q191" s="1">
        <v>513825871.74996299</v>
      </c>
      <c r="R191" s="1">
        <v>513825871.74996299</v>
      </c>
      <c r="S191" s="10">
        <v>0</v>
      </c>
      <c r="T191" s="10" t="s">
        <v>470</v>
      </c>
      <c r="U191" s="10">
        <v>-2.0064545649411299E-2</v>
      </c>
      <c r="V191" s="10" t="s">
        <v>471</v>
      </c>
      <c r="W191" s="10">
        <v>-0.118051042128693</v>
      </c>
      <c r="X191" s="10" t="s">
        <v>468</v>
      </c>
      <c r="Y191" s="10">
        <v>-0.164162334589532</v>
      </c>
      <c r="Z191" s="10" t="s">
        <v>468</v>
      </c>
      <c r="AA191" s="10">
        <v>0</v>
      </c>
      <c r="AB191" s="10" t="s">
        <v>470</v>
      </c>
      <c r="AC191" s="10">
        <v>-2.2355581017848299E-2</v>
      </c>
      <c r="AD191" s="10" t="s">
        <v>471</v>
      </c>
      <c r="AE191" s="10">
        <v>-0.13153049576414799</v>
      </c>
      <c r="AF191" s="10" t="s">
        <v>468</v>
      </c>
      <c r="AG191" s="10">
        <v>-0.18290692623299501</v>
      </c>
      <c r="AH191" t="s">
        <v>468</v>
      </c>
    </row>
    <row r="192" spans="1:34" x14ac:dyDescent="0.25">
      <c r="A192">
        <v>1427</v>
      </c>
      <c r="B192" t="s">
        <v>238</v>
      </c>
      <c r="C192" s="2">
        <v>19274.400000000001</v>
      </c>
      <c r="D192" s="7">
        <v>42995.05</v>
      </c>
      <c r="E192" t="s">
        <v>51</v>
      </c>
      <c r="F192">
        <v>172</v>
      </c>
      <c r="G192" s="1">
        <v>1200633970.10394</v>
      </c>
      <c r="H192" s="1">
        <v>884160026.96661198</v>
      </c>
      <c r="I192" s="1">
        <v>848952282.85628998</v>
      </c>
      <c r="J192" s="1">
        <v>779560659.93696404</v>
      </c>
      <c r="K192" s="1">
        <v>746905778.56316304</v>
      </c>
      <c r="L192" s="1">
        <v>746905778.56316304</v>
      </c>
      <c r="M192" s="1">
        <v>1057938320.78973</v>
      </c>
      <c r="N192" s="1">
        <v>741464377.65239894</v>
      </c>
      <c r="O192" s="1">
        <v>706256633.54207695</v>
      </c>
      <c r="P192" s="1">
        <v>636865010.62275004</v>
      </c>
      <c r="Q192" s="1">
        <v>604210129.24895</v>
      </c>
      <c r="R192" s="1">
        <v>604210129.24895</v>
      </c>
      <c r="S192" s="10">
        <v>-0.26358902964401099</v>
      </c>
      <c r="T192" s="10" t="s">
        <v>469</v>
      </c>
      <c r="U192" s="10">
        <v>-0.29291332413092602</v>
      </c>
      <c r="V192" s="10" t="s">
        <v>469</v>
      </c>
      <c r="W192" s="10">
        <v>-0.35070914254619101</v>
      </c>
      <c r="X192" s="10" t="s">
        <v>472</v>
      </c>
      <c r="Y192" s="10">
        <v>-0.37790717474161001</v>
      </c>
      <c r="Z192" s="10" t="s">
        <v>472</v>
      </c>
      <c r="AA192" s="10">
        <v>-0.29914214932784799</v>
      </c>
      <c r="AB192" s="10" t="s">
        <v>469</v>
      </c>
      <c r="AC192" s="10">
        <v>-0.33242173039457801</v>
      </c>
      <c r="AD192" s="10" t="s">
        <v>472</v>
      </c>
      <c r="AE192" s="10">
        <v>-0.398013099528014</v>
      </c>
      <c r="AF192" s="10" t="s">
        <v>472</v>
      </c>
      <c r="AG192" s="10">
        <v>-0.42887962617904202</v>
      </c>
      <c r="AH192" t="s">
        <v>472</v>
      </c>
    </row>
    <row r="193" spans="1:34" x14ac:dyDescent="0.25">
      <c r="A193">
        <v>1443</v>
      </c>
      <c r="B193" t="s">
        <v>239</v>
      </c>
      <c r="C193" s="2">
        <v>30645.599999999999</v>
      </c>
      <c r="D193" s="7">
        <v>166451.04</v>
      </c>
      <c r="E193" t="s">
        <v>41</v>
      </c>
      <c r="F193">
        <v>192</v>
      </c>
      <c r="G193" s="1">
        <v>2171876492.0858898</v>
      </c>
      <c r="H193" s="1">
        <v>2284455752.38729</v>
      </c>
      <c r="I193" s="1">
        <v>2228511138.3875599</v>
      </c>
      <c r="J193" s="1">
        <v>2092309572.88834</v>
      </c>
      <c r="K193" s="1">
        <v>2028214718.5357699</v>
      </c>
      <c r="L193" s="1">
        <v>1986470553.8266301</v>
      </c>
      <c r="M193" s="1">
        <v>1539891436.8749399</v>
      </c>
      <c r="N193" s="1">
        <v>1652470697.1763401</v>
      </c>
      <c r="O193" s="1">
        <v>1596526083.17662</v>
      </c>
      <c r="P193" s="1">
        <v>1460324517.6774001</v>
      </c>
      <c r="Q193" s="1">
        <v>1396229663.3248301</v>
      </c>
      <c r="R193" s="1">
        <v>1354485498.61569</v>
      </c>
      <c r="S193" s="10">
        <v>0</v>
      </c>
      <c r="T193" s="10" t="s">
        <v>470</v>
      </c>
      <c r="U193" s="10">
        <v>0</v>
      </c>
      <c r="V193" s="10" t="s">
        <v>470</v>
      </c>
      <c r="W193" s="10">
        <v>-3.6635103095169597E-2</v>
      </c>
      <c r="X193" s="10" t="s">
        <v>471</v>
      </c>
      <c r="Y193" s="10">
        <v>-8.5366704292280701E-2</v>
      </c>
      <c r="Z193" s="10" t="s">
        <v>467</v>
      </c>
      <c r="AA193" s="10">
        <v>0</v>
      </c>
      <c r="AB193" s="10" t="s">
        <v>470</v>
      </c>
      <c r="AC193" s="10">
        <v>0</v>
      </c>
      <c r="AD193" s="10" t="s">
        <v>470</v>
      </c>
      <c r="AE193" s="10">
        <v>-5.1670473185444002E-2</v>
      </c>
      <c r="AF193" s="10" t="s">
        <v>467</v>
      </c>
      <c r="AG193" s="10">
        <v>-0.12040195420237799</v>
      </c>
      <c r="AH193" t="s">
        <v>468</v>
      </c>
    </row>
    <row r="194" spans="1:34" x14ac:dyDescent="0.25">
      <c r="A194">
        <v>1444</v>
      </c>
      <c r="B194" t="s">
        <v>240</v>
      </c>
      <c r="C194" s="2">
        <v>15278</v>
      </c>
      <c r="D194" s="7">
        <v>53423.15</v>
      </c>
      <c r="E194" t="s">
        <v>47</v>
      </c>
      <c r="F194">
        <v>165</v>
      </c>
      <c r="G194" s="1">
        <v>2495672662.7957001</v>
      </c>
      <c r="H194" s="1">
        <v>2322254672.44276</v>
      </c>
      <c r="I194" s="1">
        <v>2294345901.39288</v>
      </c>
      <c r="J194" s="1">
        <v>2249811431.0891199</v>
      </c>
      <c r="K194" s="1">
        <v>2228854033.2991099</v>
      </c>
      <c r="L194" s="1">
        <v>2218678793.5374398</v>
      </c>
      <c r="M194" s="1">
        <v>760408536.78491902</v>
      </c>
      <c r="N194" s="1">
        <v>586990546.43197</v>
      </c>
      <c r="O194" s="1">
        <v>559081775.38209403</v>
      </c>
      <c r="P194" s="1">
        <v>514547305.07833302</v>
      </c>
      <c r="Q194" s="1">
        <v>493589907.28832799</v>
      </c>
      <c r="R194" s="1">
        <v>483414667.526658</v>
      </c>
      <c r="S194" s="10">
        <v>-6.9487474434520899E-2</v>
      </c>
      <c r="T194" s="10" t="s">
        <v>467</v>
      </c>
      <c r="U194" s="10">
        <v>-8.0670339665977794E-2</v>
      </c>
      <c r="V194" s="10" t="s">
        <v>467</v>
      </c>
      <c r="W194" s="10">
        <v>-9.8515015759785496E-2</v>
      </c>
      <c r="X194" s="10" t="s">
        <v>467</v>
      </c>
      <c r="Y194" s="10">
        <v>-0.11098966358351101</v>
      </c>
      <c r="Z194" s="10" t="s">
        <v>468</v>
      </c>
      <c r="AA194" s="10">
        <v>-0.22805897351728499</v>
      </c>
      <c r="AB194" s="10" t="s">
        <v>469</v>
      </c>
      <c r="AC194" s="10">
        <v>-0.26476131140512099</v>
      </c>
      <c r="AD194" s="10" t="s">
        <v>469</v>
      </c>
      <c r="AE194" s="10">
        <v>-0.32332781631583202</v>
      </c>
      <c r="AF194" s="10" t="s">
        <v>472</v>
      </c>
      <c r="AG194" s="10">
        <v>-0.36426980479390397</v>
      </c>
      <c r="AH194" t="s">
        <v>472</v>
      </c>
    </row>
    <row r="195" spans="1:34" x14ac:dyDescent="0.25">
      <c r="A195">
        <v>1450</v>
      </c>
      <c r="B195" t="s">
        <v>241</v>
      </c>
      <c r="C195" s="2">
        <v>66312.399999999994</v>
      </c>
      <c r="D195" s="7">
        <v>69795.03</v>
      </c>
      <c r="E195" t="s">
        <v>47</v>
      </c>
      <c r="F195">
        <v>200</v>
      </c>
      <c r="G195" s="1">
        <v>3646237805.3441601</v>
      </c>
      <c r="H195" s="1">
        <v>3864107167.5541701</v>
      </c>
      <c r="I195" s="1">
        <v>3742962827.19837</v>
      </c>
      <c r="J195" s="1">
        <v>3465604535.1606898</v>
      </c>
      <c r="K195" s="1">
        <v>3337599461.0906401</v>
      </c>
      <c r="L195" s="1">
        <v>3337599461.0906401</v>
      </c>
      <c r="M195" s="1">
        <v>2491867018.56074</v>
      </c>
      <c r="N195" s="1">
        <v>2709736380.7707601</v>
      </c>
      <c r="O195" s="1">
        <v>2588592040.4149599</v>
      </c>
      <c r="P195" s="1">
        <v>2311233748.3772802</v>
      </c>
      <c r="Q195" s="1">
        <v>2183228674.30722</v>
      </c>
      <c r="R195" s="1">
        <v>2183228674.30722</v>
      </c>
      <c r="S195" s="10">
        <v>0</v>
      </c>
      <c r="T195" s="10" t="s">
        <v>470</v>
      </c>
      <c r="U195" s="10">
        <v>0</v>
      </c>
      <c r="V195" s="10" t="s">
        <v>470</v>
      </c>
      <c r="W195" s="10">
        <v>-4.9539629565224598E-2</v>
      </c>
      <c r="X195" s="10" t="s">
        <v>471</v>
      </c>
      <c r="Y195" s="10">
        <v>-8.4645698040089701E-2</v>
      </c>
      <c r="Z195" s="10" t="s">
        <v>467</v>
      </c>
      <c r="AA195" s="10">
        <v>0</v>
      </c>
      <c r="AB195" s="10" t="s">
        <v>470</v>
      </c>
      <c r="AC195" s="10">
        <v>0</v>
      </c>
      <c r="AD195" s="10" t="s">
        <v>470</v>
      </c>
      <c r="AE195" s="10">
        <v>-7.24891291702221E-2</v>
      </c>
      <c r="AF195" s="10" t="s">
        <v>467</v>
      </c>
      <c r="AG195" s="10">
        <v>-0.12385827251398999</v>
      </c>
      <c r="AH195" t="s">
        <v>468</v>
      </c>
    </row>
    <row r="196" spans="1:34" x14ac:dyDescent="0.25">
      <c r="A196">
        <v>1452</v>
      </c>
      <c r="B196" t="s">
        <v>242</v>
      </c>
      <c r="C196" s="2">
        <v>24208.6</v>
      </c>
      <c r="D196" s="7">
        <v>58257.4</v>
      </c>
      <c r="E196" t="s">
        <v>45</v>
      </c>
      <c r="F196">
        <v>194</v>
      </c>
      <c r="G196" s="1">
        <v>1680469720.8778501</v>
      </c>
      <c r="H196" s="1">
        <v>1642024198.5188999</v>
      </c>
      <c r="I196" s="1">
        <v>1597836599.33989</v>
      </c>
      <c r="J196" s="1">
        <v>1469142563.7365999</v>
      </c>
      <c r="K196" s="1">
        <v>1408580664.6291699</v>
      </c>
      <c r="L196" s="1">
        <v>1408580664.6291699</v>
      </c>
      <c r="M196" s="1">
        <v>1448444408.03794</v>
      </c>
      <c r="N196" s="1">
        <v>1409998885.6789899</v>
      </c>
      <c r="O196" s="1">
        <v>1365811286.49998</v>
      </c>
      <c r="P196" s="1">
        <v>1237117250.8966899</v>
      </c>
      <c r="Q196" s="1">
        <v>1176555351.7892499</v>
      </c>
      <c r="R196" s="1">
        <v>1176555351.7892499</v>
      </c>
      <c r="S196" s="10">
        <v>-2.2877842951473201E-2</v>
      </c>
      <c r="T196" s="10" t="s">
        <v>471</v>
      </c>
      <c r="U196" s="10">
        <v>-4.9172633407993702E-2</v>
      </c>
      <c r="V196" s="10" t="s">
        <v>471</v>
      </c>
      <c r="W196" s="10">
        <v>-0.12575481397597399</v>
      </c>
      <c r="X196" s="10" t="s">
        <v>468</v>
      </c>
      <c r="Y196" s="10">
        <v>-0.16179348718443601</v>
      </c>
      <c r="Z196" s="10" t="s">
        <v>468</v>
      </c>
      <c r="AA196" s="10">
        <v>-2.6542628868323599E-2</v>
      </c>
      <c r="AB196" s="10" t="s">
        <v>471</v>
      </c>
      <c r="AC196" s="10">
        <v>-5.7049563710833001E-2</v>
      </c>
      <c r="AD196" s="10" t="s">
        <v>467</v>
      </c>
      <c r="AE196" s="10">
        <v>-0.14589939107674499</v>
      </c>
      <c r="AF196" s="10" t="s">
        <v>468</v>
      </c>
      <c r="AG196" s="10">
        <v>-0.18771107454305699</v>
      </c>
      <c r="AH196" t="s">
        <v>468</v>
      </c>
    </row>
    <row r="197" spans="1:34" x14ac:dyDescent="0.25">
      <c r="A197">
        <v>1456</v>
      </c>
      <c r="B197" t="s">
        <v>243</v>
      </c>
      <c r="C197" s="2">
        <v>19857</v>
      </c>
      <c r="D197" s="7">
        <v>82735.67</v>
      </c>
      <c r="E197" t="s">
        <v>45</v>
      </c>
      <c r="F197">
        <v>118</v>
      </c>
      <c r="G197" s="1">
        <v>665171041.67048204</v>
      </c>
      <c r="H197" s="1">
        <v>729871534.17183805</v>
      </c>
      <c r="I197" s="1">
        <v>693622754.69986296</v>
      </c>
      <c r="J197" s="1">
        <v>655468435.44264102</v>
      </c>
      <c r="K197" s="1">
        <v>637513461.67453599</v>
      </c>
      <c r="L197" s="1">
        <v>637513461.67453599</v>
      </c>
      <c r="M197" s="1">
        <v>522995724.03689998</v>
      </c>
      <c r="N197" s="1">
        <v>587696216.53825605</v>
      </c>
      <c r="O197" s="1">
        <v>551447437.06628096</v>
      </c>
      <c r="P197" s="1">
        <v>513293117.80905902</v>
      </c>
      <c r="Q197" s="1">
        <v>495338144.04095399</v>
      </c>
      <c r="R197" s="1">
        <v>495338144.04095399</v>
      </c>
      <c r="S197" s="10">
        <v>0</v>
      </c>
      <c r="T197" s="10" t="s">
        <v>470</v>
      </c>
      <c r="U197" s="10">
        <v>0</v>
      </c>
      <c r="V197" s="10" t="s">
        <v>470</v>
      </c>
      <c r="W197" s="10">
        <v>-1.4586633542365701E-2</v>
      </c>
      <c r="X197" s="10" t="s">
        <v>471</v>
      </c>
      <c r="Y197" s="10">
        <v>-4.1579651342739797E-2</v>
      </c>
      <c r="Z197" s="10" t="s">
        <v>471</v>
      </c>
      <c r="AA197" s="10">
        <v>0</v>
      </c>
      <c r="AB197" s="10" t="s">
        <v>470</v>
      </c>
      <c r="AC197" s="10">
        <v>0</v>
      </c>
      <c r="AD197" s="10" t="s">
        <v>470</v>
      </c>
      <c r="AE197" s="10">
        <v>-1.8551980029489899E-2</v>
      </c>
      <c r="AF197" s="10" t="s">
        <v>471</v>
      </c>
      <c r="AG197" s="10">
        <v>-5.2882994496517899E-2</v>
      </c>
      <c r="AH197" t="s">
        <v>467</v>
      </c>
    </row>
    <row r="198" spans="1:34" x14ac:dyDescent="0.25">
      <c r="A198">
        <v>1459</v>
      </c>
      <c r="B198" t="s">
        <v>244</v>
      </c>
      <c r="C198" s="2">
        <v>40995.800000000003</v>
      </c>
      <c r="D198" s="7">
        <v>65131.1</v>
      </c>
      <c r="E198" t="s">
        <v>43</v>
      </c>
      <c r="F198">
        <v>117</v>
      </c>
      <c r="G198" s="1">
        <v>1431159074.5999701</v>
      </c>
      <c r="H198" s="1">
        <v>1635122011.7654099</v>
      </c>
      <c r="I198" s="1">
        <v>1560302452.0957699</v>
      </c>
      <c r="J198" s="1">
        <v>1477587862.1528499</v>
      </c>
      <c r="K198" s="1">
        <v>1438663349.2385299</v>
      </c>
      <c r="L198" s="1">
        <v>1438663349.2385299</v>
      </c>
      <c r="M198" s="1">
        <v>1057577673.71611</v>
      </c>
      <c r="N198" s="1">
        <v>1261540610.8815501</v>
      </c>
      <c r="O198" s="1">
        <v>1186721051.2119</v>
      </c>
      <c r="P198" s="1">
        <v>1104006461.26898</v>
      </c>
      <c r="Q198" s="1">
        <v>1065081948.35467</v>
      </c>
      <c r="R198" s="1">
        <v>1065081948.35467</v>
      </c>
      <c r="S198" s="10">
        <v>0</v>
      </c>
      <c r="T198" s="10" t="s">
        <v>470</v>
      </c>
      <c r="U198" s="10">
        <v>0</v>
      </c>
      <c r="V198" s="10" t="s">
        <v>470</v>
      </c>
      <c r="W198" s="10">
        <v>0</v>
      </c>
      <c r="X198" s="10" t="s">
        <v>470</v>
      </c>
      <c r="Y198" s="10">
        <v>0</v>
      </c>
      <c r="Z198" s="10" t="s">
        <v>470</v>
      </c>
      <c r="AA198" s="10">
        <v>0</v>
      </c>
      <c r="AB198" s="10" t="s">
        <v>470</v>
      </c>
      <c r="AC198" s="10">
        <v>0</v>
      </c>
      <c r="AD198" s="10" t="s">
        <v>470</v>
      </c>
      <c r="AE198" s="10">
        <v>0</v>
      </c>
      <c r="AF198" s="10" t="s">
        <v>470</v>
      </c>
      <c r="AG198" s="10">
        <v>0</v>
      </c>
      <c r="AH198" t="s">
        <v>470</v>
      </c>
    </row>
    <row r="199" spans="1:34" x14ac:dyDescent="0.25">
      <c r="A199">
        <v>1464</v>
      </c>
      <c r="B199" t="s">
        <v>245</v>
      </c>
      <c r="C199" s="2">
        <v>475636.2</v>
      </c>
      <c r="D199" s="7">
        <v>83649.259999999995</v>
      </c>
      <c r="E199" t="s">
        <v>45</v>
      </c>
      <c r="F199">
        <v>107</v>
      </c>
      <c r="G199" s="1">
        <v>16712603768.0109</v>
      </c>
      <c r="H199" s="1">
        <v>18200321093.2463</v>
      </c>
      <c r="I199" s="1">
        <v>17202032927.7356</v>
      </c>
      <c r="J199" s="1">
        <v>16544391529.152201</v>
      </c>
      <c r="K199" s="1">
        <v>16234913223.936501</v>
      </c>
      <c r="L199" s="1">
        <v>16234913223.936501</v>
      </c>
      <c r="M199" s="1">
        <v>12064802848.262899</v>
      </c>
      <c r="N199" s="1">
        <v>13552520173.4984</v>
      </c>
      <c r="O199" s="1">
        <v>12554232007.9876</v>
      </c>
      <c r="P199" s="1">
        <v>11896590609.404301</v>
      </c>
      <c r="Q199" s="1">
        <v>11587112304.188601</v>
      </c>
      <c r="R199" s="1">
        <v>11587112304.188601</v>
      </c>
      <c r="S199" s="10">
        <v>0</v>
      </c>
      <c r="T199" s="10" t="s">
        <v>470</v>
      </c>
      <c r="U199" s="10">
        <v>0</v>
      </c>
      <c r="V199" s="10" t="s">
        <v>470</v>
      </c>
      <c r="W199" s="10">
        <v>-1.00649929354883E-2</v>
      </c>
      <c r="X199" s="10" t="s">
        <v>471</v>
      </c>
      <c r="Y199" s="10">
        <v>-2.8582652392482401E-2</v>
      </c>
      <c r="Z199" s="10" t="s">
        <v>471</v>
      </c>
      <c r="AA199" s="10">
        <v>0</v>
      </c>
      <c r="AB199" s="10" t="s">
        <v>470</v>
      </c>
      <c r="AC199" s="10">
        <v>0</v>
      </c>
      <c r="AD199" s="10" t="s">
        <v>470</v>
      </c>
      <c r="AE199" s="10">
        <v>-1.3942394332856101E-2</v>
      </c>
      <c r="AF199" s="10" t="s">
        <v>471</v>
      </c>
      <c r="AG199" s="10">
        <v>-3.9593729800824699E-2</v>
      </c>
      <c r="AH199" t="s">
        <v>471</v>
      </c>
    </row>
    <row r="200" spans="1:34" x14ac:dyDescent="0.25">
      <c r="A200">
        <v>1473</v>
      </c>
      <c r="B200" t="s">
        <v>246</v>
      </c>
      <c r="C200" s="2">
        <v>4062110.8</v>
      </c>
      <c r="D200" s="7">
        <v>105320.62</v>
      </c>
      <c r="E200" t="s">
        <v>45</v>
      </c>
      <c r="F200">
        <v>142</v>
      </c>
      <c r="G200" s="1">
        <v>162975957830.979</v>
      </c>
      <c r="H200" s="1">
        <v>171446921352.47198</v>
      </c>
      <c r="I200" s="1">
        <v>164033428178.03201</v>
      </c>
      <c r="J200" s="1">
        <v>155699805168.67599</v>
      </c>
      <c r="K200" s="1">
        <v>151778100223.09698</v>
      </c>
      <c r="L200" s="1">
        <v>151778100223.09698</v>
      </c>
      <c r="M200" s="1">
        <v>120442875982.03999</v>
      </c>
      <c r="N200" s="1">
        <v>128913839503.534</v>
      </c>
      <c r="O200" s="1">
        <v>121500346329.09399</v>
      </c>
      <c r="P200" s="1">
        <v>113166723319.73801</v>
      </c>
      <c r="Q200" s="1">
        <v>109245018374.159</v>
      </c>
      <c r="R200" s="1">
        <v>109245018374.159</v>
      </c>
      <c r="S200" s="10">
        <v>0</v>
      </c>
      <c r="T200" s="10" t="s">
        <v>470</v>
      </c>
      <c r="U200" s="10">
        <v>0</v>
      </c>
      <c r="V200" s="10" t="s">
        <v>470</v>
      </c>
      <c r="W200" s="10">
        <v>-4.4645558517585199E-2</v>
      </c>
      <c r="X200" s="10" t="s">
        <v>471</v>
      </c>
      <c r="Y200" s="10">
        <v>-6.8708647317753196E-2</v>
      </c>
      <c r="Z200" s="10" t="s">
        <v>467</v>
      </c>
      <c r="AA200" s="10">
        <v>0</v>
      </c>
      <c r="AB200" s="10" t="s">
        <v>470</v>
      </c>
      <c r="AC200" s="10">
        <v>0</v>
      </c>
      <c r="AD200" s="10" t="s">
        <v>470</v>
      </c>
      <c r="AE200" s="10">
        <v>-6.0411648285344899E-2</v>
      </c>
      <c r="AF200" s="10" t="s">
        <v>467</v>
      </c>
      <c r="AG200" s="10">
        <v>-9.2972353213746195E-2</v>
      </c>
      <c r="AH200" t="s">
        <v>467</v>
      </c>
    </row>
    <row r="201" spans="1:34" x14ac:dyDescent="0.25">
      <c r="A201">
        <v>1481</v>
      </c>
      <c r="B201" t="s">
        <v>247</v>
      </c>
      <c r="C201" s="2">
        <v>30914.400000000001</v>
      </c>
      <c r="D201" s="7">
        <v>160518.76999999999</v>
      </c>
      <c r="E201" t="s">
        <v>45</v>
      </c>
      <c r="F201">
        <v>237</v>
      </c>
      <c r="G201" s="1">
        <v>2796100099.7430301</v>
      </c>
      <c r="H201" s="1">
        <v>3080668285.8509002</v>
      </c>
      <c r="I201" s="1">
        <v>3024244073.1522899</v>
      </c>
      <c r="J201" s="1">
        <v>2665243522.96699</v>
      </c>
      <c r="K201" s="1">
        <v>2496302087.58567</v>
      </c>
      <c r="L201" s="1">
        <v>2496302087.58567</v>
      </c>
      <c r="M201" s="1">
        <v>2051349650.0069599</v>
      </c>
      <c r="N201" s="1">
        <v>2335917836.11482</v>
      </c>
      <c r="O201" s="1">
        <v>2279493623.4162102</v>
      </c>
      <c r="P201" s="1">
        <v>1920493073.2309101</v>
      </c>
      <c r="Q201" s="1">
        <v>1751551637.8496001</v>
      </c>
      <c r="R201" s="1">
        <v>1751551637.8496001</v>
      </c>
      <c r="S201" s="10">
        <v>0</v>
      </c>
      <c r="T201" s="10" t="s">
        <v>470</v>
      </c>
      <c r="U201" s="10">
        <v>0</v>
      </c>
      <c r="V201" s="10" t="s">
        <v>470</v>
      </c>
      <c r="W201" s="10">
        <v>-4.6799675300633899E-2</v>
      </c>
      <c r="X201" s="10" t="s">
        <v>471</v>
      </c>
      <c r="Y201" s="10">
        <v>-0.10722005703047301</v>
      </c>
      <c r="Z201" s="10" t="s">
        <v>468</v>
      </c>
      <c r="AA201" s="10">
        <v>0</v>
      </c>
      <c r="AB201" s="10" t="s">
        <v>470</v>
      </c>
      <c r="AC201" s="10">
        <v>0</v>
      </c>
      <c r="AD201" s="10" t="s">
        <v>470</v>
      </c>
      <c r="AE201" s="10">
        <v>-6.3790479002738598E-2</v>
      </c>
      <c r="AF201" s="10" t="s">
        <v>467</v>
      </c>
      <c r="AG201" s="10">
        <v>-0.14614671475257399</v>
      </c>
      <c r="AH201" t="s">
        <v>468</v>
      </c>
    </row>
    <row r="202" spans="1:34" x14ac:dyDescent="0.25">
      <c r="A202">
        <v>1484</v>
      </c>
      <c r="B202" t="s">
        <v>248</v>
      </c>
      <c r="C202" s="2">
        <v>209461.4</v>
      </c>
      <c r="D202" s="7">
        <v>72254.600000000006</v>
      </c>
      <c r="E202" t="s">
        <v>38</v>
      </c>
      <c r="F202">
        <v>225</v>
      </c>
      <c r="G202" s="1">
        <v>15266802386.421</v>
      </c>
      <c r="H202" s="1">
        <v>12171271295.882401</v>
      </c>
      <c r="I202" s="1">
        <v>11788867519.1406</v>
      </c>
      <c r="J202" s="1">
        <v>10944861170.9263</v>
      </c>
      <c r="K202" s="1">
        <v>10547681712.9431</v>
      </c>
      <c r="L202" s="1">
        <v>10547681712.9431</v>
      </c>
      <c r="M202" s="1">
        <v>11305039016.799999</v>
      </c>
      <c r="N202" s="1">
        <v>8209507926.2614002</v>
      </c>
      <c r="O202" s="1">
        <v>7827104149.5195999</v>
      </c>
      <c r="P202" s="1">
        <v>6983097801.3053303</v>
      </c>
      <c r="Q202" s="1">
        <v>6585918343.3221502</v>
      </c>
      <c r="R202" s="1">
        <v>6585918343.3221502</v>
      </c>
      <c r="S202" s="10">
        <v>-0.20276224268756601</v>
      </c>
      <c r="T202" s="10" t="s">
        <v>469</v>
      </c>
      <c r="U202" s="10">
        <v>-0.22781030233114499</v>
      </c>
      <c r="V202" s="10" t="s">
        <v>469</v>
      </c>
      <c r="W202" s="10">
        <v>-0.28309406947841398</v>
      </c>
      <c r="X202" s="10" t="s">
        <v>469</v>
      </c>
      <c r="Y202" s="10">
        <v>-0.30910995990065798</v>
      </c>
      <c r="Z202" s="10" t="s">
        <v>472</v>
      </c>
      <c r="AA202" s="10">
        <v>-0.273818700310407</v>
      </c>
      <c r="AB202" s="10" t="s">
        <v>469</v>
      </c>
      <c r="AC202" s="10">
        <v>-0.307644658467077</v>
      </c>
      <c r="AD202" s="10" t="s">
        <v>472</v>
      </c>
      <c r="AE202" s="10">
        <v>-0.382302193656475</v>
      </c>
      <c r="AF202" s="10" t="s">
        <v>472</v>
      </c>
      <c r="AG202" s="10">
        <v>-0.41743515139266202</v>
      </c>
      <c r="AH202" t="s">
        <v>472</v>
      </c>
    </row>
    <row r="203" spans="1:34" x14ac:dyDescent="0.25">
      <c r="A203">
        <v>1487</v>
      </c>
      <c r="B203" t="s">
        <v>249</v>
      </c>
      <c r="C203" s="2">
        <v>41347</v>
      </c>
      <c r="D203" s="7">
        <v>61816.6</v>
      </c>
      <c r="E203" t="s">
        <v>47</v>
      </c>
      <c r="F203">
        <v>165</v>
      </c>
      <c r="G203" s="1">
        <v>2568597868.8140702</v>
      </c>
      <c r="H203" s="1">
        <v>2019929572.2547901</v>
      </c>
      <c r="I203" s="1">
        <v>1944445500.2550099</v>
      </c>
      <c r="J203" s="1">
        <v>1807693100.47697</v>
      </c>
      <c r="K203" s="1">
        <v>1743339029.9931901</v>
      </c>
      <c r="L203" s="1">
        <v>1743339029.9931901</v>
      </c>
      <c r="M203" s="1">
        <v>2176793177.7139101</v>
      </c>
      <c r="N203" s="1">
        <v>1628124881.15464</v>
      </c>
      <c r="O203" s="1">
        <v>1552640809.15486</v>
      </c>
      <c r="P203" s="1">
        <v>1415888409.3768201</v>
      </c>
      <c r="Q203" s="1">
        <v>1351534338.8930399</v>
      </c>
      <c r="R203" s="1">
        <v>1351534338.8930399</v>
      </c>
      <c r="S203" s="10">
        <v>-0.21360614801592001</v>
      </c>
      <c r="T203" s="10" t="s">
        <v>469</v>
      </c>
      <c r="U203" s="10">
        <v>-0.24299341525469301</v>
      </c>
      <c r="V203" s="10" t="s">
        <v>469</v>
      </c>
      <c r="W203" s="10">
        <v>-0.296233512289102</v>
      </c>
      <c r="X203" s="10" t="s">
        <v>469</v>
      </c>
      <c r="Y203" s="10">
        <v>-0.32128767559941301</v>
      </c>
      <c r="Z203" s="10" t="s">
        <v>472</v>
      </c>
      <c r="AA203" s="10">
        <v>-0.25205348040252901</v>
      </c>
      <c r="AB203" s="10" t="s">
        <v>469</v>
      </c>
      <c r="AC203" s="10">
        <v>-0.28673021164764301</v>
      </c>
      <c r="AD203" s="10" t="s">
        <v>469</v>
      </c>
      <c r="AE203" s="10">
        <v>-0.34955308392513501</v>
      </c>
      <c r="AF203" s="10" t="s">
        <v>472</v>
      </c>
      <c r="AG203" s="10">
        <v>-0.37911678852630798</v>
      </c>
      <c r="AH203" t="s">
        <v>472</v>
      </c>
    </row>
    <row r="204" spans="1:34" x14ac:dyDescent="0.25">
      <c r="A204">
        <v>1506</v>
      </c>
      <c r="B204" t="s">
        <v>250</v>
      </c>
      <c r="C204" s="2">
        <v>68505.399999999994</v>
      </c>
      <c r="D204" s="7">
        <v>59174.37</v>
      </c>
      <c r="E204" t="s">
        <v>45</v>
      </c>
      <c r="F204">
        <v>90</v>
      </c>
      <c r="G204" s="1">
        <v>1716349735.8037801</v>
      </c>
      <c r="H204" s="1">
        <v>2569782067.2157898</v>
      </c>
      <c r="I204" s="1">
        <v>2425943154.3706198</v>
      </c>
      <c r="J204" s="1">
        <v>2347477622.8193598</v>
      </c>
      <c r="K204" s="1">
        <v>2310552666.7952299</v>
      </c>
      <c r="L204" s="1">
        <v>2251391679.31564</v>
      </c>
      <c r="M204" s="1">
        <v>925461760.23748004</v>
      </c>
      <c r="N204" s="1">
        <v>1778894091.6494801</v>
      </c>
      <c r="O204" s="1">
        <v>1635055178.8043101</v>
      </c>
      <c r="P204" s="1">
        <v>1556589647.2530501</v>
      </c>
      <c r="Q204" s="1">
        <v>1519664691.22892</v>
      </c>
      <c r="R204" s="1">
        <v>1460503703.74933</v>
      </c>
      <c r="S204" s="10">
        <v>0</v>
      </c>
      <c r="T204" s="10" t="s">
        <v>470</v>
      </c>
      <c r="U204" s="10">
        <v>0</v>
      </c>
      <c r="V204" s="10" t="s">
        <v>470</v>
      </c>
      <c r="W204" s="10">
        <v>0</v>
      </c>
      <c r="X204" s="10" t="s">
        <v>470</v>
      </c>
      <c r="Y204" s="10">
        <v>0</v>
      </c>
      <c r="Z204" s="10" t="s">
        <v>470</v>
      </c>
      <c r="AA204" s="10">
        <v>0</v>
      </c>
      <c r="AB204" s="10" t="s">
        <v>470</v>
      </c>
      <c r="AC204" s="10">
        <v>0</v>
      </c>
      <c r="AD204" s="10" t="s">
        <v>470</v>
      </c>
      <c r="AE204" s="10">
        <v>0</v>
      </c>
      <c r="AF204" s="10" t="s">
        <v>470</v>
      </c>
      <c r="AG204" s="10">
        <v>0</v>
      </c>
      <c r="AH204" t="s">
        <v>470</v>
      </c>
    </row>
    <row r="205" spans="1:34" x14ac:dyDescent="0.25">
      <c r="A205">
        <v>1510</v>
      </c>
      <c r="B205" t="s">
        <v>251</v>
      </c>
      <c r="C205" s="2">
        <v>66235.199999999997</v>
      </c>
      <c r="D205" s="7">
        <v>55104.52</v>
      </c>
      <c r="E205" t="s">
        <v>47</v>
      </c>
      <c r="F205">
        <v>196</v>
      </c>
      <c r="G205" s="1">
        <v>2877433379.6585898</v>
      </c>
      <c r="H205" s="1">
        <v>3084160594.7076502</v>
      </c>
      <c r="I205" s="1">
        <v>2963281037.4873199</v>
      </c>
      <c r="J205" s="1">
        <v>2780804200.21843</v>
      </c>
      <c r="K205" s="1">
        <v>2694932747.3860102</v>
      </c>
      <c r="L205" s="1">
        <v>2694932747.3860102</v>
      </c>
      <c r="M205" s="1">
        <v>2241064224.8139901</v>
      </c>
      <c r="N205" s="1">
        <v>2447791439.86305</v>
      </c>
      <c r="O205" s="1">
        <v>2326911882.6427202</v>
      </c>
      <c r="P205" s="1">
        <v>2144435045.3738301</v>
      </c>
      <c r="Q205" s="1">
        <v>2058563592.54141</v>
      </c>
      <c r="R205" s="1">
        <v>2058563592.54141</v>
      </c>
      <c r="S205" s="10">
        <v>0</v>
      </c>
      <c r="T205" s="10" t="s">
        <v>470</v>
      </c>
      <c r="U205" s="10">
        <v>0</v>
      </c>
      <c r="V205" s="10" t="s">
        <v>470</v>
      </c>
      <c r="W205" s="10">
        <v>-3.3581726035175598E-2</v>
      </c>
      <c r="X205" s="10" t="s">
        <v>471</v>
      </c>
      <c r="Y205" s="10">
        <v>-6.3424798489769493E-2</v>
      </c>
      <c r="Z205" s="10" t="s">
        <v>467</v>
      </c>
      <c r="AA205" s="10">
        <v>0</v>
      </c>
      <c r="AB205" s="10" t="s">
        <v>470</v>
      </c>
      <c r="AC205" s="10">
        <v>0</v>
      </c>
      <c r="AD205" s="10" t="s">
        <v>470</v>
      </c>
      <c r="AE205" s="10">
        <v>-4.3117541376211203E-2</v>
      </c>
      <c r="AF205" s="10" t="s">
        <v>471</v>
      </c>
      <c r="AG205" s="10">
        <v>-8.14348068439361E-2</v>
      </c>
      <c r="AH205" t="s">
        <v>467</v>
      </c>
    </row>
    <row r="206" spans="1:34" x14ac:dyDescent="0.25">
      <c r="A206">
        <v>1533</v>
      </c>
      <c r="B206" t="s">
        <v>252</v>
      </c>
      <c r="C206" s="2">
        <v>19362</v>
      </c>
      <c r="D206" s="7">
        <v>81895.59</v>
      </c>
      <c r="E206" t="s">
        <v>38</v>
      </c>
      <c r="F206">
        <v>145</v>
      </c>
      <c r="G206" s="1">
        <v>706902962.84645295</v>
      </c>
      <c r="H206" s="1">
        <v>794199560.79254401</v>
      </c>
      <c r="I206" s="1">
        <v>758863910.79254401</v>
      </c>
      <c r="J206" s="1">
        <v>729472176.99430203</v>
      </c>
      <c r="K206" s="1">
        <v>715640772.853953</v>
      </c>
      <c r="L206" s="1">
        <v>715640772.853953</v>
      </c>
      <c r="M206" s="1">
        <v>559927241.96697903</v>
      </c>
      <c r="N206" s="1">
        <v>647223839.91306996</v>
      </c>
      <c r="O206" s="1">
        <v>611888189.91306996</v>
      </c>
      <c r="P206" s="1">
        <v>582496456.11482799</v>
      </c>
      <c r="Q206" s="1">
        <v>568665051.97447801</v>
      </c>
      <c r="R206" s="1">
        <v>568665051.97447801</v>
      </c>
      <c r="S206" s="10">
        <v>0</v>
      </c>
      <c r="T206" s="10" t="s">
        <v>470</v>
      </c>
      <c r="U206" s="10">
        <v>0</v>
      </c>
      <c r="V206" s="10" t="s">
        <v>470</v>
      </c>
      <c r="W206" s="10">
        <v>0</v>
      </c>
      <c r="X206" s="10" t="s">
        <v>470</v>
      </c>
      <c r="Y206" s="10">
        <v>0</v>
      </c>
      <c r="Z206" s="10" t="s">
        <v>470</v>
      </c>
      <c r="AA206" s="10">
        <v>0</v>
      </c>
      <c r="AB206" s="10" t="s">
        <v>470</v>
      </c>
      <c r="AC206" s="10">
        <v>0</v>
      </c>
      <c r="AD206" s="10" t="s">
        <v>470</v>
      </c>
      <c r="AE206" s="10">
        <v>0</v>
      </c>
      <c r="AF206" s="10" t="s">
        <v>470</v>
      </c>
      <c r="AG206" s="10">
        <v>0</v>
      </c>
      <c r="AH206" t="s">
        <v>470</v>
      </c>
    </row>
    <row r="207" spans="1:34" x14ac:dyDescent="0.25">
      <c r="A207">
        <v>1536</v>
      </c>
      <c r="B207" t="s">
        <v>253</v>
      </c>
      <c r="C207" s="2">
        <v>35154.199999999997</v>
      </c>
      <c r="D207" s="7">
        <v>172982.59</v>
      </c>
      <c r="E207" t="s">
        <v>45</v>
      </c>
      <c r="F207">
        <v>144</v>
      </c>
      <c r="G207" s="1">
        <v>1692269702.8636999</v>
      </c>
      <c r="H207" s="1">
        <v>1536140821.25511</v>
      </c>
      <c r="I207" s="1">
        <v>1471984377.5486701</v>
      </c>
      <c r="J207" s="1">
        <v>1401523458.0805399</v>
      </c>
      <c r="K207" s="1">
        <v>1368365378.3308401</v>
      </c>
      <c r="L207" s="1">
        <v>1368365378.3308401</v>
      </c>
      <c r="M207" s="1">
        <v>1228745395.6461899</v>
      </c>
      <c r="N207" s="1">
        <v>1072616514.0376101</v>
      </c>
      <c r="O207" s="1">
        <v>1008460070.3311599</v>
      </c>
      <c r="P207" s="1">
        <v>937999150.86303902</v>
      </c>
      <c r="Q207" s="1">
        <v>904841071.11333096</v>
      </c>
      <c r="R207" s="1">
        <v>904841071.11333096</v>
      </c>
      <c r="S207" s="10">
        <v>-9.2260046577905402E-2</v>
      </c>
      <c r="T207" s="10" t="s">
        <v>467</v>
      </c>
      <c r="U207" s="10">
        <v>-0.130171523452941</v>
      </c>
      <c r="V207" s="10" t="s">
        <v>468</v>
      </c>
      <c r="W207" s="10">
        <v>-0.17180845599915001</v>
      </c>
      <c r="X207" s="10" t="s">
        <v>468</v>
      </c>
      <c r="Y207" s="10">
        <v>-0.19140230660913099</v>
      </c>
      <c r="Z207" s="10" t="s">
        <v>468</v>
      </c>
      <c r="AA207" s="10">
        <v>-0.12706365546661999</v>
      </c>
      <c r="AB207" s="10" t="s">
        <v>468</v>
      </c>
      <c r="AC207" s="10">
        <v>-0.179276623208975</v>
      </c>
      <c r="AD207" s="10" t="s">
        <v>468</v>
      </c>
      <c r="AE207" s="10">
        <v>-0.23662041445962101</v>
      </c>
      <c r="AF207" s="10" t="s">
        <v>469</v>
      </c>
      <c r="AG207" s="10">
        <v>-0.26360572798933801</v>
      </c>
      <c r="AH207" t="s">
        <v>469</v>
      </c>
    </row>
    <row r="208" spans="1:34" x14ac:dyDescent="0.25">
      <c r="A208">
        <v>1539</v>
      </c>
      <c r="B208" t="s">
        <v>254</v>
      </c>
      <c r="C208" s="2">
        <v>82796</v>
      </c>
      <c r="D208" s="7">
        <v>83106.960000000006</v>
      </c>
      <c r="E208" t="s">
        <v>47</v>
      </c>
      <c r="F208">
        <v>179</v>
      </c>
      <c r="G208" s="1">
        <v>4681770815.2101803</v>
      </c>
      <c r="H208" s="1">
        <v>5103485921.1944304</v>
      </c>
      <c r="I208" s="1">
        <v>4952314307.3905001</v>
      </c>
      <c r="J208" s="1">
        <v>4688182712.3164396</v>
      </c>
      <c r="K208" s="1">
        <v>4563885491.1051197</v>
      </c>
      <c r="L208" s="1">
        <v>4563885491.1051197</v>
      </c>
      <c r="M208" s="1">
        <v>3815153046.63095</v>
      </c>
      <c r="N208" s="1">
        <v>4236868152.6152</v>
      </c>
      <c r="O208" s="1">
        <v>4085696538.8112702</v>
      </c>
      <c r="P208" s="1">
        <v>3821564943.7372098</v>
      </c>
      <c r="Q208" s="1">
        <v>3697267722.5258899</v>
      </c>
      <c r="R208" s="1">
        <v>3697267722.5258899</v>
      </c>
      <c r="S208" s="10">
        <v>0</v>
      </c>
      <c r="T208" s="10" t="s">
        <v>470</v>
      </c>
      <c r="U208" s="10">
        <v>0</v>
      </c>
      <c r="V208" s="10" t="s">
        <v>470</v>
      </c>
      <c r="W208" s="10">
        <v>0</v>
      </c>
      <c r="X208" s="10" t="s">
        <v>470</v>
      </c>
      <c r="Y208" s="10">
        <v>-2.5179644360649098E-2</v>
      </c>
      <c r="Z208" s="10" t="s">
        <v>471</v>
      </c>
      <c r="AA208" s="10">
        <v>0</v>
      </c>
      <c r="AB208" s="10" t="s">
        <v>470</v>
      </c>
      <c r="AC208" s="10">
        <v>0</v>
      </c>
      <c r="AD208" s="10" t="s">
        <v>470</v>
      </c>
      <c r="AE208" s="10">
        <v>0</v>
      </c>
      <c r="AF208" s="10" t="s">
        <v>470</v>
      </c>
      <c r="AG208" s="10">
        <v>-3.0899238553263399E-2</v>
      </c>
      <c r="AH208" t="s">
        <v>471</v>
      </c>
    </row>
    <row r="209" spans="1:34" x14ac:dyDescent="0.25">
      <c r="A209">
        <v>1546</v>
      </c>
      <c r="B209" t="s">
        <v>255</v>
      </c>
      <c r="C209" s="2">
        <v>190937.8</v>
      </c>
      <c r="D209" s="7">
        <v>153434.73000000001</v>
      </c>
      <c r="E209" t="s">
        <v>41</v>
      </c>
      <c r="F209">
        <v>124</v>
      </c>
      <c r="G209" s="1">
        <v>8379694314.3628902</v>
      </c>
      <c r="H209" s="1">
        <v>10261442382.672701</v>
      </c>
      <c r="I209" s="1">
        <v>9912975058.0932999</v>
      </c>
      <c r="J209" s="1">
        <v>9047622285.2255001</v>
      </c>
      <c r="K209" s="1">
        <v>8640397450.9347706</v>
      </c>
      <c r="L209" s="1">
        <v>8504155660.6408195</v>
      </c>
      <c r="M209" s="1">
        <v>6765965170.2841396</v>
      </c>
      <c r="N209" s="1">
        <v>8647713238.5939999</v>
      </c>
      <c r="O209" s="1">
        <v>8299245914.0145502</v>
      </c>
      <c r="P209" s="1">
        <v>7433893141.1467505</v>
      </c>
      <c r="Q209" s="1">
        <v>7026668306.8560305</v>
      </c>
      <c r="R209" s="1">
        <v>6890426516.5620804</v>
      </c>
      <c r="S209" s="10">
        <v>0</v>
      </c>
      <c r="T209" s="10" t="s">
        <v>470</v>
      </c>
      <c r="U209" s="10">
        <v>0</v>
      </c>
      <c r="V209" s="10" t="s">
        <v>470</v>
      </c>
      <c r="W209" s="10">
        <v>0</v>
      </c>
      <c r="X209" s="10" t="s">
        <v>470</v>
      </c>
      <c r="Y209" s="10">
        <v>0</v>
      </c>
      <c r="Z209" s="10" t="s">
        <v>470</v>
      </c>
      <c r="AA209" s="10">
        <v>0</v>
      </c>
      <c r="AB209" s="10" t="s">
        <v>470</v>
      </c>
      <c r="AC209" s="10">
        <v>0</v>
      </c>
      <c r="AD209" s="10" t="s">
        <v>470</v>
      </c>
      <c r="AE209" s="10">
        <v>0</v>
      </c>
      <c r="AF209" s="10" t="s">
        <v>470</v>
      </c>
      <c r="AG209" s="10">
        <v>0</v>
      </c>
      <c r="AH209" t="s">
        <v>470</v>
      </c>
    </row>
    <row r="210" spans="1:34" x14ac:dyDescent="0.25">
      <c r="A210">
        <v>1547</v>
      </c>
      <c r="B210" t="s">
        <v>256</v>
      </c>
      <c r="C210" s="2">
        <v>36416.800000000003</v>
      </c>
      <c r="D210" s="7">
        <v>105136.63</v>
      </c>
      <c r="E210" t="s">
        <v>43</v>
      </c>
      <c r="F210">
        <v>117</v>
      </c>
      <c r="G210" s="1">
        <v>1110680985.54881</v>
      </c>
      <c r="H210" s="1">
        <v>1192194477.35219</v>
      </c>
      <c r="I210" s="1">
        <v>1125678169.71808</v>
      </c>
      <c r="J210" s="1">
        <v>1090229239.0769501</v>
      </c>
      <c r="K210" s="1">
        <v>1073547389.36348</v>
      </c>
      <c r="L210" s="1">
        <v>1073547389.36348</v>
      </c>
      <c r="M210" s="1">
        <v>926688156.67053401</v>
      </c>
      <c r="N210" s="1">
        <v>1008201648.47391</v>
      </c>
      <c r="O210" s="1">
        <v>941685340.83980203</v>
      </c>
      <c r="P210" s="1">
        <v>906236410.19867301</v>
      </c>
      <c r="Q210" s="1">
        <v>889554560.48520005</v>
      </c>
      <c r="R210" s="1">
        <v>889554560.48520005</v>
      </c>
      <c r="S210" s="10">
        <v>0</v>
      </c>
      <c r="T210" s="10" t="s">
        <v>470</v>
      </c>
      <c r="U210" s="10">
        <v>0</v>
      </c>
      <c r="V210" s="10" t="s">
        <v>470</v>
      </c>
      <c r="W210" s="10">
        <v>-1.8413700007438302E-2</v>
      </c>
      <c r="X210" s="10" t="s">
        <v>471</v>
      </c>
      <c r="Y210" s="10">
        <v>-3.3433178985220101E-2</v>
      </c>
      <c r="Z210" s="10" t="s">
        <v>471</v>
      </c>
      <c r="AA210" s="10">
        <v>0</v>
      </c>
      <c r="AB210" s="10" t="s">
        <v>470</v>
      </c>
      <c r="AC210" s="10">
        <v>0</v>
      </c>
      <c r="AD210" s="10" t="s">
        <v>470</v>
      </c>
      <c r="AE210" s="10">
        <v>-2.2069718194459201E-2</v>
      </c>
      <c r="AF210" s="10" t="s">
        <v>471</v>
      </c>
      <c r="AG210" s="10">
        <v>-4.0071296819795502E-2</v>
      </c>
      <c r="AH210" t="s">
        <v>471</v>
      </c>
    </row>
    <row r="211" spans="1:34" x14ac:dyDescent="0.25">
      <c r="A211">
        <v>1554</v>
      </c>
      <c r="B211" t="s">
        <v>257</v>
      </c>
      <c r="C211" s="2">
        <v>28185</v>
      </c>
      <c r="D211" s="7">
        <v>126724.69</v>
      </c>
      <c r="E211" t="s">
        <v>41</v>
      </c>
      <c r="F211">
        <v>130</v>
      </c>
      <c r="G211" s="1">
        <v>1546229566.5011499</v>
      </c>
      <c r="H211" s="1">
        <v>1738849322.1020899</v>
      </c>
      <c r="I211" s="1">
        <v>1687411347.44802</v>
      </c>
      <c r="J211" s="1">
        <v>1532767000.69505</v>
      </c>
      <c r="K211" s="1">
        <v>1459993190.45836</v>
      </c>
      <c r="L211" s="1">
        <v>1337387341.0058501</v>
      </c>
      <c r="M211" s="1">
        <v>1210971537.8150101</v>
      </c>
      <c r="N211" s="1">
        <v>1403591293.4159601</v>
      </c>
      <c r="O211" s="1">
        <v>1352153318.7618899</v>
      </c>
      <c r="P211" s="1">
        <v>1197508972.00892</v>
      </c>
      <c r="Q211" s="1">
        <v>1124735161.7722299</v>
      </c>
      <c r="R211" s="1">
        <v>1002129312.31972</v>
      </c>
      <c r="S211" s="10">
        <v>0</v>
      </c>
      <c r="T211" s="10" t="s">
        <v>470</v>
      </c>
      <c r="U211" s="10">
        <v>0</v>
      </c>
      <c r="V211" s="10" t="s">
        <v>470</v>
      </c>
      <c r="W211" s="10">
        <v>-8.7067057167709398E-3</v>
      </c>
      <c r="X211" s="10" t="s">
        <v>471</v>
      </c>
      <c r="Y211" s="10">
        <v>-0.13506547153141699</v>
      </c>
      <c r="Z211" s="10" t="s">
        <v>468</v>
      </c>
      <c r="AA211" s="10">
        <v>0</v>
      </c>
      <c r="AB211" s="10" t="s">
        <v>470</v>
      </c>
      <c r="AC211" s="10">
        <v>0</v>
      </c>
      <c r="AD211" s="10" t="s">
        <v>470</v>
      </c>
      <c r="AE211" s="10">
        <v>-1.11171612095744E-2</v>
      </c>
      <c r="AF211" s="10" t="s">
        <v>471</v>
      </c>
      <c r="AG211" s="10">
        <v>-0.17245840961061401</v>
      </c>
      <c r="AH211" t="s">
        <v>468</v>
      </c>
    </row>
    <row r="212" spans="1:34" x14ac:dyDescent="0.25">
      <c r="A212">
        <v>1570</v>
      </c>
      <c r="B212" t="s">
        <v>258</v>
      </c>
      <c r="C212" s="2">
        <v>16900</v>
      </c>
      <c r="D212" s="7">
        <v>62007.64</v>
      </c>
      <c r="E212" t="s">
        <v>56</v>
      </c>
      <c r="F212">
        <v>91</v>
      </c>
      <c r="G212" s="1">
        <v>488332857.74983698</v>
      </c>
      <c r="H212" s="1">
        <v>1179396648.7743001</v>
      </c>
      <c r="I212" s="1">
        <v>1148554148.7743001</v>
      </c>
      <c r="J212" s="1">
        <v>1035476723.70154</v>
      </c>
      <c r="K212" s="1">
        <v>982263817.78495502</v>
      </c>
      <c r="L212" s="1">
        <v>561333500</v>
      </c>
      <c r="M212" s="1">
        <v>403390727.14049602</v>
      </c>
      <c r="N212" s="1">
        <v>1094454518.1649599</v>
      </c>
      <c r="O212" s="1">
        <v>1063612018.16496</v>
      </c>
      <c r="P212" s="1">
        <v>950534593.092206</v>
      </c>
      <c r="Q212" s="1">
        <v>897321687.17561495</v>
      </c>
      <c r="R212" s="1">
        <v>476391369.39065897</v>
      </c>
      <c r="S212" s="10">
        <v>0</v>
      </c>
      <c r="T212" s="10" t="s">
        <v>470</v>
      </c>
      <c r="U212" s="10">
        <v>0</v>
      </c>
      <c r="V212" s="10" t="s">
        <v>470</v>
      </c>
      <c r="W212" s="10">
        <v>0</v>
      </c>
      <c r="X212" s="10" t="s">
        <v>470</v>
      </c>
      <c r="Y212" s="10">
        <v>0</v>
      </c>
      <c r="Z212" s="10" t="s">
        <v>470</v>
      </c>
      <c r="AA212" s="10">
        <v>0</v>
      </c>
      <c r="AB212" s="10" t="s">
        <v>470</v>
      </c>
      <c r="AC212" s="10">
        <v>0</v>
      </c>
      <c r="AD212" s="10" t="s">
        <v>470</v>
      </c>
      <c r="AE212" s="10">
        <v>0</v>
      </c>
      <c r="AF212" s="10" t="s">
        <v>470</v>
      </c>
      <c r="AG212" s="10">
        <v>0</v>
      </c>
      <c r="AH212" t="s">
        <v>470</v>
      </c>
    </row>
    <row r="213" spans="1:34" x14ac:dyDescent="0.25">
      <c r="A213">
        <v>1587</v>
      </c>
      <c r="B213" t="s">
        <v>259</v>
      </c>
      <c r="C213" s="2">
        <v>17532.400000000001</v>
      </c>
      <c r="D213" s="7">
        <v>156344.98000000001</v>
      </c>
      <c r="E213" t="s">
        <v>41</v>
      </c>
      <c r="F213">
        <v>204</v>
      </c>
      <c r="G213" s="1">
        <v>1074423825.43976</v>
      </c>
      <c r="H213" s="1">
        <v>1194200076.83601</v>
      </c>
      <c r="I213" s="1">
        <v>1162156416.0976</v>
      </c>
      <c r="J213" s="1">
        <v>1107451412.4591501</v>
      </c>
      <c r="K213" s="1">
        <v>1081707881.33517</v>
      </c>
      <c r="L213" s="1">
        <v>1081707881.33517</v>
      </c>
      <c r="M213" s="1">
        <v>596339448.68243098</v>
      </c>
      <c r="N213" s="1">
        <v>716115700.07868004</v>
      </c>
      <c r="O213" s="1">
        <v>684072039.340276</v>
      </c>
      <c r="P213" s="1">
        <v>629367035.70181894</v>
      </c>
      <c r="Q213" s="1">
        <v>603623504.57783902</v>
      </c>
      <c r="R213" s="1">
        <v>603623504.57783902</v>
      </c>
      <c r="S213" s="10">
        <v>0</v>
      </c>
      <c r="T213" s="10" t="s">
        <v>470</v>
      </c>
      <c r="U213" s="10">
        <v>0</v>
      </c>
      <c r="V213" s="10" t="s">
        <v>470</v>
      </c>
      <c r="W213" s="10">
        <v>0</v>
      </c>
      <c r="X213" s="10" t="s">
        <v>470</v>
      </c>
      <c r="Y213" s="10">
        <v>0</v>
      </c>
      <c r="Z213" s="10" t="s">
        <v>470</v>
      </c>
      <c r="AA213" s="10">
        <v>0</v>
      </c>
      <c r="AB213" s="10" t="s">
        <v>470</v>
      </c>
      <c r="AC213" s="10">
        <v>0</v>
      </c>
      <c r="AD213" s="10" t="s">
        <v>470</v>
      </c>
      <c r="AE213" s="10">
        <v>0</v>
      </c>
      <c r="AF213" s="10" t="s">
        <v>470</v>
      </c>
      <c r="AG213" s="10">
        <v>0</v>
      </c>
      <c r="AH213" t="s">
        <v>470</v>
      </c>
    </row>
    <row r="214" spans="1:34" x14ac:dyDescent="0.25">
      <c r="A214">
        <v>1589</v>
      </c>
      <c r="B214" t="s">
        <v>260</v>
      </c>
      <c r="C214" s="2">
        <v>86966</v>
      </c>
      <c r="D214" s="7">
        <v>59105.01</v>
      </c>
      <c r="E214" t="s">
        <v>47</v>
      </c>
      <c r="F214">
        <v>248</v>
      </c>
      <c r="G214" s="1">
        <v>6280916553.7704897</v>
      </c>
      <c r="H214" s="1">
        <v>5168128179.7691298</v>
      </c>
      <c r="I214" s="1">
        <v>5009414577.0450802</v>
      </c>
      <c r="J214" s="1">
        <v>4642956864.9204798</v>
      </c>
      <c r="K214" s="1">
        <v>4470506176.8618402</v>
      </c>
      <c r="L214" s="1">
        <v>4470506176.8618402</v>
      </c>
      <c r="M214" s="1">
        <v>5076959891.2352896</v>
      </c>
      <c r="N214" s="1">
        <v>3964171517.2339401</v>
      </c>
      <c r="O214" s="1">
        <v>3805457914.5098801</v>
      </c>
      <c r="P214" s="1">
        <v>3439000202.3852801</v>
      </c>
      <c r="Q214" s="1">
        <v>3266549514.3266501</v>
      </c>
      <c r="R214" s="1">
        <v>3266549514.3266501</v>
      </c>
      <c r="S214" s="10">
        <v>-0.17716974337659899</v>
      </c>
      <c r="T214" s="10" t="s">
        <v>468</v>
      </c>
      <c r="U214" s="10">
        <v>-0.20243892206498201</v>
      </c>
      <c r="V214" s="10" t="s">
        <v>469</v>
      </c>
      <c r="W214" s="10">
        <v>-0.26078354565413298</v>
      </c>
      <c r="X214" s="10" t="s">
        <v>469</v>
      </c>
      <c r="Y214" s="10">
        <v>-0.28823983910785</v>
      </c>
      <c r="Z214" s="10" t="s">
        <v>469</v>
      </c>
      <c r="AA214" s="10">
        <v>-0.21918399944865299</v>
      </c>
      <c r="AB214" s="10" t="s">
        <v>469</v>
      </c>
      <c r="AC214" s="10">
        <v>-0.25044554299522498</v>
      </c>
      <c r="AD214" s="10" t="s">
        <v>469</v>
      </c>
      <c r="AE214" s="10">
        <v>-0.32262608410157601</v>
      </c>
      <c r="AF214" s="10" t="s">
        <v>472</v>
      </c>
      <c r="AG214" s="10">
        <v>-0.35659339756338798</v>
      </c>
      <c r="AH214" t="s">
        <v>472</v>
      </c>
    </row>
    <row r="215" spans="1:34" x14ac:dyDescent="0.25">
      <c r="A215">
        <v>1596</v>
      </c>
      <c r="B215" t="s">
        <v>261</v>
      </c>
      <c r="C215" s="2">
        <v>110000</v>
      </c>
      <c r="D215" s="7">
        <v>98915</v>
      </c>
      <c r="E215" t="s">
        <v>45</v>
      </c>
      <c r="F215">
        <v>143</v>
      </c>
      <c r="G215" s="1">
        <v>5446726463.8661003</v>
      </c>
      <c r="H215" s="1">
        <v>5685067137.10923</v>
      </c>
      <c r="I215" s="1">
        <v>5454204637.10923</v>
      </c>
      <c r="J215" s="1">
        <v>5236960266.8899002</v>
      </c>
      <c r="K215" s="1">
        <v>5134727622.0808001</v>
      </c>
      <c r="L215" s="1">
        <v>5134727622.0808001</v>
      </c>
      <c r="M215" s="1">
        <v>4007173953.7369399</v>
      </c>
      <c r="N215" s="1">
        <v>4245514626.9800701</v>
      </c>
      <c r="O215" s="1">
        <v>4014652126.9800701</v>
      </c>
      <c r="P215" s="1">
        <v>3797407756.7607398</v>
      </c>
      <c r="Q215" s="1">
        <v>3695175111.9516401</v>
      </c>
      <c r="R215" s="1">
        <v>3695175111.9516401</v>
      </c>
      <c r="S215" s="10">
        <v>0</v>
      </c>
      <c r="T215" s="10" t="s">
        <v>470</v>
      </c>
      <c r="U215" s="10">
        <v>0</v>
      </c>
      <c r="V215" s="10" t="s">
        <v>470</v>
      </c>
      <c r="W215" s="10">
        <v>-3.8512342848095002E-2</v>
      </c>
      <c r="X215" s="10" t="s">
        <v>471</v>
      </c>
      <c r="Y215" s="10">
        <v>-5.7281900212011502E-2</v>
      </c>
      <c r="Z215" s="10" t="s">
        <v>467</v>
      </c>
      <c r="AA215" s="10">
        <v>0</v>
      </c>
      <c r="AB215" s="10" t="s">
        <v>470</v>
      </c>
      <c r="AC215" s="10">
        <v>0</v>
      </c>
      <c r="AD215" s="10" t="s">
        <v>470</v>
      </c>
      <c r="AE215" s="10">
        <v>-5.2347664313545698E-2</v>
      </c>
      <c r="AF215" s="10" t="s">
        <v>467</v>
      </c>
      <c r="AG215" s="10">
        <v>-7.7860069312524594E-2</v>
      </c>
      <c r="AH215" t="s">
        <v>467</v>
      </c>
    </row>
    <row r="216" spans="1:34" x14ac:dyDescent="0.25">
      <c r="A216">
        <v>1605</v>
      </c>
      <c r="B216" t="s">
        <v>262</v>
      </c>
      <c r="C216" s="2">
        <v>28050</v>
      </c>
      <c r="D216" s="7">
        <v>184809.12</v>
      </c>
      <c r="E216" t="s">
        <v>41</v>
      </c>
      <c r="F216">
        <v>121</v>
      </c>
      <c r="G216" s="1">
        <v>944461271.75217497</v>
      </c>
      <c r="H216" s="1">
        <v>1102371023.82476</v>
      </c>
      <c r="I216" s="1">
        <v>1051179773.82476</v>
      </c>
      <c r="J216" s="1">
        <v>979056787.01290596</v>
      </c>
      <c r="K216" s="1">
        <v>945116557.92497098</v>
      </c>
      <c r="L216" s="1">
        <v>945116557.92497098</v>
      </c>
      <c r="M216" s="1">
        <v>754776207.98722196</v>
      </c>
      <c r="N216" s="1">
        <v>912685960.05981505</v>
      </c>
      <c r="O216" s="1">
        <v>861494710.05981505</v>
      </c>
      <c r="P216" s="1">
        <v>789371723.24795401</v>
      </c>
      <c r="Q216" s="1">
        <v>755431494.16001904</v>
      </c>
      <c r="R216" s="1">
        <v>755431494.16001904</v>
      </c>
      <c r="S216" s="10">
        <v>0</v>
      </c>
      <c r="T216" s="10" t="s">
        <v>470</v>
      </c>
      <c r="U216" s="10">
        <v>0</v>
      </c>
      <c r="V216" s="10" t="s">
        <v>470</v>
      </c>
      <c r="W216" s="10">
        <v>0</v>
      </c>
      <c r="X216" s="10" t="s">
        <v>470</v>
      </c>
      <c r="Y216" s="10">
        <v>0</v>
      </c>
      <c r="Z216" s="10" t="s">
        <v>470</v>
      </c>
      <c r="AA216" s="10">
        <v>0</v>
      </c>
      <c r="AB216" s="10" t="s">
        <v>470</v>
      </c>
      <c r="AC216" s="10">
        <v>0</v>
      </c>
      <c r="AD216" s="10" t="s">
        <v>470</v>
      </c>
      <c r="AE216" s="10">
        <v>0</v>
      </c>
      <c r="AF216" s="10" t="s">
        <v>470</v>
      </c>
      <c r="AG216" s="10">
        <v>0</v>
      </c>
      <c r="AH216" t="s">
        <v>470</v>
      </c>
    </row>
    <row r="217" spans="1:34" x14ac:dyDescent="0.25">
      <c r="A217">
        <v>1613</v>
      </c>
      <c r="B217" t="s">
        <v>263</v>
      </c>
      <c r="C217" s="2">
        <v>22477.599999999999</v>
      </c>
      <c r="D217" s="7">
        <v>132673.60999999999</v>
      </c>
      <c r="E217" t="s">
        <v>41</v>
      </c>
      <c r="F217">
        <v>117</v>
      </c>
      <c r="G217" s="1">
        <v>693163552.27951598</v>
      </c>
      <c r="H217" s="1">
        <v>878856768.22885895</v>
      </c>
      <c r="I217" s="1">
        <v>837802430.22747099</v>
      </c>
      <c r="J217" s="1">
        <v>783229252.77903402</v>
      </c>
      <c r="K217" s="1">
        <v>757547757.50918198</v>
      </c>
      <c r="L217" s="1">
        <v>757547757.50918198</v>
      </c>
      <c r="M217" s="1">
        <v>553474070.33885801</v>
      </c>
      <c r="N217" s="1">
        <v>739167286.28820097</v>
      </c>
      <c r="O217" s="1">
        <v>698112948.28681302</v>
      </c>
      <c r="P217" s="1">
        <v>643539770.83837605</v>
      </c>
      <c r="Q217" s="1">
        <v>617858275.568524</v>
      </c>
      <c r="R217" s="1">
        <v>617858275.568524</v>
      </c>
      <c r="S217" s="10">
        <v>0</v>
      </c>
      <c r="T217" s="10" t="s">
        <v>470</v>
      </c>
      <c r="U217" s="10">
        <v>0</v>
      </c>
      <c r="V217" s="10" t="s">
        <v>470</v>
      </c>
      <c r="W217" s="10">
        <v>0</v>
      </c>
      <c r="X217" s="10" t="s">
        <v>470</v>
      </c>
      <c r="Y217" s="10">
        <v>0</v>
      </c>
      <c r="Z217" s="10" t="s">
        <v>470</v>
      </c>
      <c r="AA217" s="10">
        <v>0</v>
      </c>
      <c r="AB217" s="10" t="s">
        <v>470</v>
      </c>
      <c r="AC217" s="10">
        <v>0</v>
      </c>
      <c r="AD217" s="10" t="s">
        <v>470</v>
      </c>
      <c r="AE217" s="10">
        <v>0</v>
      </c>
      <c r="AF217" s="10" t="s">
        <v>470</v>
      </c>
      <c r="AG217" s="10">
        <v>0</v>
      </c>
      <c r="AH217" t="s">
        <v>470</v>
      </c>
    </row>
    <row r="218" spans="1:34" x14ac:dyDescent="0.25">
      <c r="A218">
        <v>1619</v>
      </c>
      <c r="B218" t="s">
        <v>264</v>
      </c>
      <c r="C218" s="2">
        <v>76722.600000000006</v>
      </c>
      <c r="D218" s="7">
        <v>150938.74</v>
      </c>
      <c r="E218" t="s">
        <v>41</v>
      </c>
      <c r="F218">
        <v>146</v>
      </c>
      <c r="G218" s="1">
        <v>3115100533.0783901</v>
      </c>
      <c r="H218" s="1">
        <v>3348247502.27672</v>
      </c>
      <c r="I218" s="1">
        <v>3208174036.4433799</v>
      </c>
      <c r="J218" s="1">
        <v>3104429682.8456302</v>
      </c>
      <c r="K218" s="1">
        <v>3055608810.5643301</v>
      </c>
      <c r="L218" s="1">
        <v>3055608810.5643301</v>
      </c>
      <c r="M218" s="1">
        <v>2259827448.7065201</v>
      </c>
      <c r="N218" s="1">
        <v>2492974417.90484</v>
      </c>
      <c r="O218" s="1">
        <v>2352900952.0714998</v>
      </c>
      <c r="P218" s="1">
        <v>2249156598.4737501</v>
      </c>
      <c r="Q218" s="1">
        <v>2200335726.1924601</v>
      </c>
      <c r="R218" s="1">
        <v>2200335726.1924601</v>
      </c>
      <c r="S218" s="10">
        <v>0</v>
      </c>
      <c r="T218" s="10" t="s">
        <v>470</v>
      </c>
      <c r="U218" s="10">
        <v>0</v>
      </c>
      <c r="V218" s="10" t="s">
        <v>470</v>
      </c>
      <c r="W218" s="10">
        <v>-3.4255235487434402E-3</v>
      </c>
      <c r="X218" s="10" t="s">
        <v>471</v>
      </c>
      <c r="Y218" s="10">
        <v>-1.90978499352852E-2</v>
      </c>
      <c r="Z218" s="10" t="s">
        <v>471</v>
      </c>
      <c r="AA218" s="10">
        <v>0</v>
      </c>
      <c r="AB218" s="10" t="s">
        <v>470</v>
      </c>
      <c r="AC218" s="10">
        <v>0</v>
      </c>
      <c r="AD218" s="10" t="s">
        <v>470</v>
      </c>
      <c r="AE218" s="10">
        <v>-4.7219756706958198E-3</v>
      </c>
      <c r="AF218" s="10" t="s">
        <v>471</v>
      </c>
      <c r="AG218" s="10">
        <v>-2.6325781000716902E-2</v>
      </c>
      <c r="AH218" t="s">
        <v>471</v>
      </c>
    </row>
    <row r="219" spans="1:34" x14ac:dyDescent="0.25">
      <c r="A219">
        <v>1626</v>
      </c>
      <c r="B219" t="s">
        <v>265</v>
      </c>
      <c r="C219" s="2">
        <v>38463.199999999997</v>
      </c>
      <c r="D219" s="7">
        <v>38174.629999999997</v>
      </c>
      <c r="E219" t="s">
        <v>66</v>
      </c>
      <c r="F219">
        <v>234</v>
      </c>
      <c r="G219" s="1">
        <v>2651112338.3084402</v>
      </c>
      <c r="H219" s="1">
        <v>2215212675.3612099</v>
      </c>
      <c r="I219" s="1">
        <v>2144964304.1461201</v>
      </c>
      <c r="J219" s="1">
        <v>1973372398.2832899</v>
      </c>
      <c r="K219" s="1">
        <v>1892623266.11254</v>
      </c>
      <c r="L219" s="1">
        <v>1892623266.11254</v>
      </c>
      <c r="M219" s="1">
        <v>2350523841.5855799</v>
      </c>
      <c r="N219" s="1">
        <v>1914624178.63835</v>
      </c>
      <c r="O219" s="1">
        <v>1844375807.42326</v>
      </c>
      <c r="P219" s="1">
        <v>1672783901.56043</v>
      </c>
      <c r="Q219" s="1">
        <v>1592034769.3896799</v>
      </c>
      <c r="R219" s="1">
        <v>1592034769.3896799</v>
      </c>
      <c r="S219" s="10">
        <v>-0.16442142290558701</v>
      </c>
      <c r="T219" s="10" t="s">
        <v>468</v>
      </c>
      <c r="U219" s="10">
        <v>-0.190919119815672</v>
      </c>
      <c r="V219" s="10" t="s">
        <v>468</v>
      </c>
      <c r="W219" s="10">
        <v>-0.25564361427912402</v>
      </c>
      <c r="X219" s="10" t="s">
        <v>469</v>
      </c>
      <c r="Y219" s="10">
        <v>-0.286102199908984</v>
      </c>
      <c r="Z219" s="10" t="s">
        <v>469</v>
      </c>
      <c r="AA219" s="10">
        <v>-0.185447879845025</v>
      </c>
      <c r="AB219" s="10" t="s">
        <v>468</v>
      </c>
      <c r="AC219" s="10">
        <v>-0.21533414178044799</v>
      </c>
      <c r="AD219" s="10" t="s">
        <v>469</v>
      </c>
      <c r="AE219" s="10">
        <v>-0.288335701189046</v>
      </c>
      <c r="AF219" s="10" t="s">
        <v>469</v>
      </c>
      <c r="AG219" s="10">
        <v>-0.32268937620485599</v>
      </c>
      <c r="AH219" t="s">
        <v>472</v>
      </c>
    </row>
    <row r="220" spans="1:34" x14ac:dyDescent="0.25">
      <c r="A220">
        <v>1631</v>
      </c>
      <c r="B220" t="s">
        <v>266</v>
      </c>
      <c r="C220" s="2">
        <v>252862.6</v>
      </c>
      <c r="D220" s="7">
        <v>62777.32</v>
      </c>
      <c r="E220" t="s">
        <v>47</v>
      </c>
      <c r="F220">
        <v>228</v>
      </c>
      <c r="G220" s="1">
        <v>17704810731.717499</v>
      </c>
      <c r="H220" s="1">
        <v>18040464559.932201</v>
      </c>
      <c r="I220" s="1">
        <v>17577047435.9874</v>
      </c>
      <c r="J220" s="1">
        <v>16528468907.6926</v>
      </c>
      <c r="K220" s="1">
        <v>16035020188.495001</v>
      </c>
      <c r="L220" s="1">
        <v>16035020188.495001</v>
      </c>
      <c r="M220" s="1">
        <v>12842697344.991301</v>
      </c>
      <c r="N220" s="1">
        <v>13178351173.205999</v>
      </c>
      <c r="O220" s="1">
        <v>12714934049.2612</v>
      </c>
      <c r="P220" s="1">
        <v>11666355520.9664</v>
      </c>
      <c r="Q220" s="1">
        <v>11172906801.7689</v>
      </c>
      <c r="R220" s="1">
        <v>11172906801.7689</v>
      </c>
      <c r="S220" s="10">
        <v>0</v>
      </c>
      <c r="T220" s="10" t="s">
        <v>470</v>
      </c>
      <c r="U220" s="10">
        <v>-7.2163039563734599E-3</v>
      </c>
      <c r="V220" s="10" t="s">
        <v>471</v>
      </c>
      <c r="W220" s="10">
        <v>-6.64419316224346E-2</v>
      </c>
      <c r="X220" s="10" t="s">
        <v>467</v>
      </c>
      <c r="Y220" s="10">
        <v>-9.4312815229992797E-2</v>
      </c>
      <c r="Z220" s="10" t="s">
        <v>467</v>
      </c>
      <c r="AA220" s="10">
        <v>0</v>
      </c>
      <c r="AB220" s="10" t="s">
        <v>470</v>
      </c>
      <c r="AC220" s="10">
        <v>-9.9483225601331993E-3</v>
      </c>
      <c r="AD220" s="10" t="s">
        <v>471</v>
      </c>
      <c r="AE220" s="10">
        <v>-9.1596164919645798E-2</v>
      </c>
      <c r="AF220" s="10" t="s">
        <v>467</v>
      </c>
      <c r="AG220" s="10">
        <v>-0.130018678971181</v>
      </c>
      <c r="AH220" t="s">
        <v>468</v>
      </c>
    </row>
    <row r="221" spans="1:34" x14ac:dyDescent="0.25">
      <c r="A221">
        <v>1639</v>
      </c>
      <c r="B221" t="s">
        <v>267</v>
      </c>
      <c r="C221" s="2">
        <v>38387</v>
      </c>
      <c r="D221" s="7">
        <v>110077.01</v>
      </c>
      <c r="E221" t="s">
        <v>45</v>
      </c>
      <c r="F221">
        <v>160</v>
      </c>
      <c r="G221" s="1">
        <v>2311671012.6908598</v>
      </c>
      <c r="H221" s="1">
        <v>2005092746.796</v>
      </c>
      <c r="I221" s="1">
        <v>1935025061.6831999</v>
      </c>
      <c r="J221" s="1">
        <v>1781520954.68542</v>
      </c>
      <c r="K221" s="1">
        <v>1709283727.8629401</v>
      </c>
      <c r="L221" s="1">
        <v>1709283727.8629401</v>
      </c>
      <c r="M221" s="1">
        <v>1860778759.1649699</v>
      </c>
      <c r="N221" s="1">
        <v>1554200493.2701099</v>
      </c>
      <c r="O221" s="1">
        <v>1484132808.15731</v>
      </c>
      <c r="P221" s="1">
        <v>1330628701.1595299</v>
      </c>
      <c r="Q221" s="1">
        <v>1258391474.33705</v>
      </c>
      <c r="R221" s="1">
        <v>1258391474.33705</v>
      </c>
      <c r="S221" s="10">
        <v>-0.13262192769289899</v>
      </c>
      <c r="T221" s="10" t="s">
        <v>468</v>
      </c>
      <c r="U221" s="10">
        <v>-0.16293233290546399</v>
      </c>
      <c r="V221" s="10" t="s">
        <v>468</v>
      </c>
      <c r="W221" s="10">
        <v>-0.22933629184038801</v>
      </c>
      <c r="X221" s="10" t="s">
        <v>469</v>
      </c>
      <c r="Y221" s="10">
        <v>-0.26058521369211801</v>
      </c>
      <c r="Z221" s="10" t="s">
        <v>469</v>
      </c>
      <c r="AA221" s="10">
        <v>-0.164758042504976</v>
      </c>
      <c r="AB221" s="10" t="s">
        <v>468</v>
      </c>
      <c r="AC221" s="10">
        <v>-0.20241307525279301</v>
      </c>
      <c r="AD221" s="10" t="s">
        <v>469</v>
      </c>
      <c r="AE221" s="10">
        <v>-0.2849076255811</v>
      </c>
      <c r="AF221" s="10" t="s">
        <v>469</v>
      </c>
      <c r="AG221" s="10">
        <v>-0.32372859044148</v>
      </c>
      <c r="AH221" t="s">
        <v>472</v>
      </c>
    </row>
    <row r="222" spans="1:34" x14ac:dyDescent="0.25">
      <c r="A222">
        <v>1642</v>
      </c>
      <c r="B222" t="s">
        <v>268</v>
      </c>
      <c r="C222" s="2">
        <v>57524</v>
      </c>
      <c r="D222" s="7">
        <v>73191.14</v>
      </c>
      <c r="E222" t="s">
        <v>45</v>
      </c>
      <c r="F222">
        <v>167</v>
      </c>
      <c r="G222" s="1">
        <v>2689526348.2346802</v>
      </c>
      <c r="H222" s="1">
        <v>3254480642.8413901</v>
      </c>
      <c r="I222" s="1">
        <v>3149493122.8540802</v>
      </c>
      <c r="J222" s="1">
        <v>2949417304.9826198</v>
      </c>
      <c r="K222" s="1">
        <v>2855263978.9254599</v>
      </c>
      <c r="L222" s="1">
        <v>2855263978.9254599</v>
      </c>
      <c r="M222" s="1">
        <v>1985547113.5513</v>
      </c>
      <c r="N222" s="1">
        <v>2550501408.158</v>
      </c>
      <c r="O222" s="1">
        <v>2445513888.1706901</v>
      </c>
      <c r="P222" s="1">
        <v>2245438070.2992301</v>
      </c>
      <c r="Q222" s="1">
        <v>2151284744.2420802</v>
      </c>
      <c r="R222" s="1">
        <v>2151284744.2420702</v>
      </c>
      <c r="S222" s="10">
        <v>0</v>
      </c>
      <c r="T222" s="10" t="s">
        <v>470</v>
      </c>
      <c r="U222" s="10">
        <v>0</v>
      </c>
      <c r="V222" s="10" t="s">
        <v>470</v>
      </c>
      <c r="W222" s="10">
        <v>0</v>
      </c>
      <c r="X222" s="10" t="s">
        <v>470</v>
      </c>
      <c r="Y222" s="10">
        <v>0</v>
      </c>
      <c r="Z222" s="10" t="s">
        <v>470</v>
      </c>
      <c r="AA222" s="10">
        <v>0</v>
      </c>
      <c r="AB222" s="10" t="s">
        <v>470</v>
      </c>
      <c r="AC222" s="10">
        <v>0</v>
      </c>
      <c r="AD222" s="10" t="s">
        <v>470</v>
      </c>
      <c r="AE222" s="10">
        <v>0</v>
      </c>
      <c r="AF222" s="10" t="s">
        <v>470</v>
      </c>
      <c r="AG222" s="10">
        <v>0</v>
      </c>
      <c r="AH222" t="s">
        <v>470</v>
      </c>
    </row>
    <row r="223" spans="1:34" x14ac:dyDescent="0.25">
      <c r="A223">
        <v>1644</v>
      </c>
      <c r="B223" t="s">
        <v>269</v>
      </c>
      <c r="C223" s="2">
        <v>26554</v>
      </c>
      <c r="D223" s="7">
        <v>51587.57</v>
      </c>
      <c r="E223" t="s">
        <v>45</v>
      </c>
      <c r="F223">
        <v>119</v>
      </c>
      <c r="G223" s="1">
        <v>977319907.09805095</v>
      </c>
      <c r="H223" s="1">
        <v>1030252505.91798</v>
      </c>
      <c r="I223" s="1">
        <v>974522298.41798604</v>
      </c>
      <c r="J223" s="1">
        <v>948425009.34259605</v>
      </c>
      <c r="K223" s="1">
        <v>936143932.13064802</v>
      </c>
      <c r="L223" s="1">
        <v>936143932.13064802</v>
      </c>
      <c r="M223" s="1">
        <v>628878600.16315806</v>
      </c>
      <c r="N223" s="1">
        <v>681811198.98309302</v>
      </c>
      <c r="O223" s="1">
        <v>626080991.48309302</v>
      </c>
      <c r="P223" s="1">
        <v>599983702.40770304</v>
      </c>
      <c r="Q223" s="1">
        <v>587702625.195755</v>
      </c>
      <c r="R223" s="1">
        <v>587702625.195755</v>
      </c>
      <c r="S223" s="10">
        <v>0</v>
      </c>
      <c r="T223" s="10" t="s">
        <v>470</v>
      </c>
      <c r="U223" s="10">
        <v>-2.8625311525383701E-3</v>
      </c>
      <c r="V223" s="10" t="s">
        <v>471</v>
      </c>
      <c r="W223" s="10">
        <v>-2.95654447899787E-2</v>
      </c>
      <c r="X223" s="10" t="s">
        <v>471</v>
      </c>
      <c r="Y223" s="10">
        <v>-4.2131521795832502E-2</v>
      </c>
      <c r="Z223" s="10" t="s">
        <v>471</v>
      </c>
      <c r="AA223" s="10">
        <v>0</v>
      </c>
      <c r="AB223" s="10" t="s">
        <v>470</v>
      </c>
      <c r="AC223" s="10">
        <v>-4.4485671468839603E-3</v>
      </c>
      <c r="AD223" s="10" t="s">
        <v>471</v>
      </c>
      <c r="AE223" s="10">
        <v>-4.5946702190148597E-2</v>
      </c>
      <c r="AF223" s="10" t="s">
        <v>471</v>
      </c>
      <c r="AG223" s="10">
        <v>-6.54752363281558E-2</v>
      </c>
      <c r="AH223" t="s">
        <v>467</v>
      </c>
    </row>
    <row r="224" spans="1:34" x14ac:dyDescent="0.25">
      <c r="A224">
        <v>1645</v>
      </c>
      <c r="B224" t="s">
        <v>270</v>
      </c>
      <c r="C224" s="2">
        <v>11419.4</v>
      </c>
      <c r="D224" s="7">
        <v>185343.44</v>
      </c>
      <c r="E224" t="s">
        <v>43</v>
      </c>
      <c r="F224">
        <v>338</v>
      </c>
      <c r="G224" s="1">
        <v>1277480219.0611801</v>
      </c>
      <c r="H224" s="1">
        <v>2468059673.60882</v>
      </c>
      <c r="I224" s="1">
        <v>2447219246.26019</v>
      </c>
      <c r="J224" s="1">
        <v>2116826586.07809</v>
      </c>
      <c r="K224" s="1">
        <v>1961347687.16887</v>
      </c>
      <c r="L224" s="1">
        <v>1408812888.76771</v>
      </c>
      <c r="M224" s="1">
        <v>1048690867.07534</v>
      </c>
      <c r="N224" s="1">
        <v>2239270321.6229801</v>
      </c>
      <c r="O224" s="1">
        <v>2218429894.2743502</v>
      </c>
      <c r="P224" s="1">
        <v>1888037234.0922501</v>
      </c>
      <c r="Q224" s="1">
        <v>1732558335.1830299</v>
      </c>
      <c r="R224" s="1">
        <v>1180023536.7818699</v>
      </c>
      <c r="S224" s="10">
        <v>0</v>
      </c>
      <c r="T224" s="10" t="s">
        <v>470</v>
      </c>
      <c r="U224" s="10">
        <v>0</v>
      </c>
      <c r="V224" s="10" t="s">
        <v>470</v>
      </c>
      <c r="W224" s="10">
        <v>0</v>
      </c>
      <c r="X224" s="10" t="s">
        <v>470</v>
      </c>
      <c r="Y224" s="10">
        <v>0</v>
      </c>
      <c r="Z224" s="10" t="s">
        <v>470</v>
      </c>
      <c r="AA224" s="10">
        <v>0</v>
      </c>
      <c r="AB224" s="10" t="s">
        <v>470</v>
      </c>
      <c r="AC224" s="10">
        <v>0</v>
      </c>
      <c r="AD224" s="10" t="s">
        <v>470</v>
      </c>
      <c r="AE224" s="10">
        <v>0</v>
      </c>
      <c r="AF224" s="10" t="s">
        <v>470</v>
      </c>
      <c r="AG224" s="10">
        <v>0</v>
      </c>
      <c r="AH224" t="s">
        <v>470</v>
      </c>
    </row>
    <row r="225" spans="1:34" x14ac:dyDescent="0.25">
      <c r="A225">
        <v>1650</v>
      </c>
      <c r="B225" t="s">
        <v>271</v>
      </c>
      <c r="C225" s="2">
        <v>62183</v>
      </c>
      <c r="D225" s="7">
        <v>75141.009999999995</v>
      </c>
      <c r="E225" t="s">
        <v>45</v>
      </c>
      <c r="F225">
        <v>142</v>
      </c>
      <c r="G225" s="1">
        <v>2491255772.1317201</v>
      </c>
      <c r="H225" s="1">
        <v>2447309605.3184299</v>
      </c>
      <c r="I225" s="1">
        <v>2333825630.3184299</v>
      </c>
      <c r="J225" s="1">
        <v>2218857322.7824798</v>
      </c>
      <c r="K225" s="1">
        <v>2164754589.8243799</v>
      </c>
      <c r="L225" s="1">
        <v>2164754589.8243799</v>
      </c>
      <c r="M225" s="1">
        <v>1813806234.16822</v>
      </c>
      <c r="N225" s="1">
        <v>1769860067.3549299</v>
      </c>
      <c r="O225" s="1">
        <v>1656376092.3549299</v>
      </c>
      <c r="P225" s="1">
        <v>1541407784.81898</v>
      </c>
      <c r="Q225" s="1">
        <v>1487305051.8608799</v>
      </c>
      <c r="R225" s="1">
        <v>1487305051.8608799</v>
      </c>
      <c r="S225" s="10">
        <v>-1.76401665797975E-2</v>
      </c>
      <c r="T225" s="10" t="s">
        <v>471</v>
      </c>
      <c r="U225" s="10">
        <v>-6.3193086624973693E-2</v>
      </c>
      <c r="V225" s="10" t="s">
        <v>467</v>
      </c>
      <c r="W225" s="10">
        <v>-0.109341823668371</v>
      </c>
      <c r="X225" s="10" t="s">
        <v>468</v>
      </c>
      <c r="Y225" s="10">
        <v>-0.131058876394676</v>
      </c>
      <c r="Z225" s="10" t="s">
        <v>468</v>
      </c>
      <c r="AA225" s="10">
        <v>-2.4228699838733599E-2</v>
      </c>
      <c r="AB225" s="10" t="s">
        <v>471</v>
      </c>
      <c r="AC225" s="10">
        <v>-8.6795457446136898E-2</v>
      </c>
      <c r="AD225" s="10" t="s">
        <v>467</v>
      </c>
      <c r="AE225" s="10">
        <v>-0.15018056737144</v>
      </c>
      <c r="AF225" s="10" t="s">
        <v>468</v>
      </c>
      <c r="AG225" s="10">
        <v>-0.18000885439511199</v>
      </c>
      <c r="AH225" t="s">
        <v>468</v>
      </c>
    </row>
    <row r="226" spans="1:34" x14ac:dyDescent="0.25">
      <c r="A226">
        <v>1656</v>
      </c>
      <c r="B226" t="s">
        <v>272</v>
      </c>
      <c r="C226" s="2">
        <v>45535.199999999997</v>
      </c>
      <c r="D226" s="7">
        <v>151926.07999999999</v>
      </c>
      <c r="E226" t="s">
        <v>43</v>
      </c>
      <c r="F226">
        <v>159</v>
      </c>
      <c r="G226" s="1">
        <v>2388439019.1459298</v>
      </c>
      <c r="H226" s="1">
        <v>2564516183.6680198</v>
      </c>
      <c r="I226" s="1">
        <v>2481383815.8754101</v>
      </c>
      <c r="J226" s="1">
        <v>2292471965.0869699</v>
      </c>
      <c r="K226" s="1">
        <v>2203572270.5983</v>
      </c>
      <c r="L226" s="1">
        <v>2203572270.5983</v>
      </c>
      <c r="M226" s="1">
        <v>2048622252.0462999</v>
      </c>
      <c r="N226" s="1">
        <v>2224699416.5683799</v>
      </c>
      <c r="O226" s="1">
        <v>2141567048.7757699</v>
      </c>
      <c r="P226" s="1">
        <v>1952655197.98734</v>
      </c>
      <c r="Q226" s="1">
        <v>1863755503.4986601</v>
      </c>
      <c r="R226" s="1">
        <v>1863755503.4986601</v>
      </c>
      <c r="S226" s="10">
        <v>0</v>
      </c>
      <c r="T226" s="10" t="s">
        <v>470</v>
      </c>
      <c r="U226" s="10">
        <v>0</v>
      </c>
      <c r="V226" s="10" t="s">
        <v>470</v>
      </c>
      <c r="W226" s="10">
        <v>-4.0179821753739298E-2</v>
      </c>
      <c r="X226" s="10" t="s">
        <v>471</v>
      </c>
      <c r="Y226" s="10">
        <v>-7.7400656690720507E-2</v>
      </c>
      <c r="Z226" s="10" t="s">
        <v>467</v>
      </c>
      <c r="AA226" s="10">
        <v>0</v>
      </c>
      <c r="AB226" s="10" t="s">
        <v>470</v>
      </c>
      <c r="AC226" s="10">
        <v>0</v>
      </c>
      <c r="AD226" s="10" t="s">
        <v>470</v>
      </c>
      <c r="AE226" s="10">
        <v>-4.6844680107863503E-2</v>
      </c>
      <c r="AF226" s="10" t="s">
        <v>471</v>
      </c>
      <c r="AG226" s="10">
        <v>-9.0239549220447496E-2</v>
      </c>
      <c r="AH226" t="s">
        <v>467</v>
      </c>
    </row>
    <row r="227" spans="1:34" x14ac:dyDescent="0.25">
      <c r="A227">
        <v>1660</v>
      </c>
      <c r="B227" t="s">
        <v>273</v>
      </c>
      <c r="C227" s="2">
        <v>10411.4</v>
      </c>
      <c r="D227" s="7">
        <v>78108.3</v>
      </c>
      <c r="E227" t="s">
        <v>43</v>
      </c>
      <c r="F227">
        <v>116</v>
      </c>
      <c r="G227" s="1">
        <v>356127740.870749</v>
      </c>
      <c r="H227" s="1">
        <v>408676370.377119</v>
      </c>
      <c r="I227" s="1">
        <v>389671850.338027</v>
      </c>
      <c r="J227" s="1">
        <v>369398384.80853498</v>
      </c>
      <c r="K227" s="1">
        <v>359857930.441715</v>
      </c>
      <c r="L227" s="1">
        <v>359857930.441715</v>
      </c>
      <c r="M227" s="1">
        <v>251567803.04491699</v>
      </c>
      <c r="N227" s="1">
        <v>304116432.551287</v>
      </c>
      <c r="O227" s="1">
        <v>285111912.51219499</v>
      </c>
      <c r="P227" s="1">
        <v>264838446.982703</v>
      </c>
      <c r="Q227" s="1">
        <v>255297992.61588299</v>
      </c>
      <c r="R227" s="1">
        <v>255297992.61588299</v>
      </c>
      <c r="S227" s="10">
        <v>0</v>
      </c>
      <c r="T227" s="10" t="s">
        <v>470</v>
      </c>
      <c r="U227" s="10">
        <v>0</v>
      </c>
      <c r="V227" s="10" t="s">
        <v>470</v>
      </c>
      <c r="W227" s="10">
        <v>0</v>
      </c>
      <c r="X227" s="10" t="s">
        <v>470</v>
      </c>
      <c r="Y227" s="10">
        <v>0</v>
      </c>
      <c r="Z227" s="10" t="s">
        <v>470</v>
      </c>
      <c r="AA227" s="10">
        <v>0</v>
      </c>
      <c r="AB227" s="10" t="s">
        <v>470</v>
      </c>
      <c r="AC227" s="10">
        <v>0</v>
      </c>
      <c r="AD227" s="10" t="s">
        <v>470</v>
      </c>
      <c r="AE227" s="10">
        <v>0</v>
      </c>
      <c r="AF227" s="10" t="s">
        <v>470</v>
      </c>
      <c r="AG227" s="10">
        <v>0</v>
      </c>
      <c r="AH227" t="s">
        <v>470</v>
      </c>
    </row>
    <row r="228" spans="1:34" x14ac:dyDescent="0.25">
      <c r="A228">
        <v>1663</v>
      </c>
      <c r="B228" t="s">
        <v>274</v>
      </c>
      <c r="C228" s="2">
        <v>171208</v>
      </c>
      <c r="D228" s="7">
        <v>132935.26</v>
      </c>
      <c r="E228" t="s">
        <v>45</v>
      </c>
      <c r="F228">
        <v>173</v>
      </c>
      <c r="G228" s="1">
        <v>9708884245.8469906</v>
      </c>
      <c r="H228" s="1">
        <v>10639733733.3815</v>
      </c>
      <c r="I228" s="1">
        <v>10327271310.381399</v>
      </c>
      <c r="J228" s="1">
        <v>9618834199.5316601</v>
      </c>
      <c r="K228" s="1">
        <v>9285452029.7199993</v>
      </c>
      <c r="L228" s="1">
        <v>9285452029.7199993</v>
      </c>
      <c r="M228" s="1">
        <v>7332596073.5936098</v>
      </c>
      <c r="N228" s="1">
        <v>8263445561.1281605</v>
      </c>
      <c r="O228" s="1">
        <v>7950983138.1280699</v>
      </c>
      <c r="P228" s="1">
        <v>7242546027.2782803</v>
      </c>
      <c r="Q228" s="1">
        <v>6909163857.46661</v>
      </c>
      <c r="R228" s="1">
        <v>6909163857.46661</v>
      </c>
      <c r="S228" s="10">
        <v>0</v>
      </c>
      <c r="T228" s="10" t="s">
        <v>470</v>
      </c>
      <c r="U228" s="10">
        <v>0</v>
      </c>
      <c r="V228" s="10" t="s">
        <v>470</v>
      </c>
      <c r="W228" s="10">
        <v>-9.2750149280905695E-3</v>
      </c>
      <c r="X228" s="10" t="s">
        <v>471</v>
      </c>
      <c r="Y228" s="10">
        <v>-4.3612860695926299E-2</v>
      </c>
      <c r="Z228" s="10" t="s">
        <v>471</v>
      </c>
      <c r="AA228" s="10">
        <v>0</v>
      </c>
      <c r="AB228" s="10" t="s">
        <v>470</v>
      </c>
      <c r="AC228" s="10">
        <v>0</v>
      </c>
      <c r="AD228" s="10" t="s">
        <v>470</v>
      </c>
      <c r="AE228" s="10">
        <v>-1.2280786424282E-2</v>
      </c>
      <c r="AF228" s="10" t="s">
        <v>471</v>
      </c>
      <c r="AG228" s="10">
        <v>-5.7746562319432301E-2</v>
      </c>
      <c r="AH228" t="s">
        <v>467</v>
      </c>
    </row>
    <row r="229" spans="1:34" x14ac:dyDescent="0.25">
      <c r="A229">
        <v>1671</v>
      </c>
      <c r="B229" t="s">
        <v>275</v>
      </c>
      <c r="C229" s="2">
        <v>79418</v>
      </c>
      <c r="D229" s="7">
        <v>141887.07</v>
      </c>
      <c r="E229" t="s">
        <v>41</v>
      </c>
      <c r="F229">
        <v>146</v>
      </c>
      <c r="G229" s="1">
        <v>3191783005.1730399</v>
      </c>
      <c r="H229" s="1">
        <v>3727278972.2793598</v>
      </c>
      <c r="I229" s="1">
        <v>3582338539.9611201</v>
      </c>
      <c r="J229" s="1">
        <v>3386065196.5784602</v>
      </c>
      <c r="K229" s="1">
        <v>3293701270.2807298</v>
      </c>
      <c r="L229" s="1">
        <v>3293701270.2807298</v>
      </c>
      <c r="M229" s="1">
        <v>2620118116.3818302</v>
      </c>
      <c r="N229" s="1">
        <v>3155614083.4881501</v>
      </c>
      <c r="O229" s="1">
        <v>3010673651.16991</v>
      </c>
      <c r="P229" s="1">
        <v>2814400307.78724</v>
      </c>
      <c r="Q229" s="1">
        <v>2722036381.4895201</v>
      </c>
      <c r="R229" s="1">
        <v>2722036381.4895201</v>
      </c>
      <c r="S229" s="10">
        <v>0</v>
      </c>
      <c r="T229" s="10" t="s">
        <v>470</v>
      </c>
      <c r="U229" s="10">
        <v>0</v>
      </c>
      <c r="V229" s="10" t="s">
        <v>470</v>
      </c>
      <c r="W229" s="10">
        <v>0</v>
      </c>
      <c r="X229" s="10" t="s">
        <v>470</v>
      </c>
      <c r="Y229" s="10">
        <v>0</v>
      </c>
      <c r="Z229" s="10" t="s">
        <v>470</v>
      </c>
      <c r="AA229" s="10">
        <v>0</v>
      </c>
      <c r="AB229" s="10" t="s">
        <v>470</v>
      </c>
      <c r="AC229" s="10">
        <v>0</v>
      </c>
      <c r="AD229" s="10" t="s">
        <v>470</v>
      </c>
      <c r="AE229" s="10">
        <v>0</v>
      </c>
      <c r="AF229" s="10" t="s">
        <v>470</v>
      </c>
      <c r="AG229" s="10">
        <v>0</v>
      </c>
      <c r="AH229" t="s">
        <v>470</v>
      </c>
    </row>
    <row r="230" spans="1:34" x14ac:dyDescent="0.25">
      <c r="A230">
        <v>1697</v>
      </c>
      <c r="B230" t="s">
        <v>276</v>
      </c>
      <c r="C230" s="2">
        <v>8948</v>
      </c>
      <c r="D230" s="7">
        <v>76728.72</v>
      </c>
      <c r="E230" t="s">
        <v>66</v>
      </c>
      <c r="F230">
        <v>685</v>
      </c>
      <c r="G230" s="1">
        <v>1245182695.47047</v>
      </c>
      <c r="H230" s="1">
        <v>1124691433.3456199</v>
      </c>
      <c r="I230" s="1">
        <v>1108361333.3456199</v>
      </c>
      <c r="J230" s="1">
        <v>979332879.00159502</v>
      </c>
      <c r="K230" s="1">
        <v>918613606.36911201</v>
      </c>
      <c r="L230" s="1">
        <v>918613606.36911201</v>
      </c>
      <c r="M230" s="1">
        <v>1010022879.99999</v>
      </c>
      <c r="N230" s="1">
        <v>889531617.87514198</v>
      </c>
      <c r="O230" s="1">
        <v>873201517.87514198</v>
      </c>
      <c r="P230" s="1">
        <v>744173063.53111506</v>
      </c>
      <c r="Q230" s="1">
        <v>683453790.89863205</v>
      </c>
      <c r="R230" s="1">
        <v>683453790.89863205</v>
      </c>
      <c r="S230" s="10">
        <v>-9.6765930463987501E-2</v>
      </c>
      <c r="T230" s="10" t="s">
        <v>467</v>
      </c>
      <c r="U230" s="10">
        <v>-0.10988055216520599</v>
      </c>
      <c r="V230" s="10" t="s">
        <v>468</v>
      </c>
      <c r="W230" s="10">
        <v>-0.21350265903625901</v>
      </c>
      <c r="X230" s="10" t="s">
        <v>469</v>
      </c>
      <c r="Y230" s="10">
        <v>-0.26226600344616602</v>
      </c>
      <c r="Z230" s="10" t="s">
        <v>469</v>
      </c>
      <c r="AA230" s="10">
        <v>-0.119295576873325</v>
      </c>
      <c r="AB230" s="10" t="s">
        <v>468</v>
      </c>
      <c r="AC230" s="10">
        <v>-0.13546362645255799</v>
      </c>
      <c r="AD230" s="10" t="s">
        <v>468</v>
      </c>
      <c r="AE230" s="10">
        <v>-0.26321167741158902</v>
      </c>
      <c r="AF230" s="10" t="s">
        <v>469</v>
      </c>
      <c r="AG230" s="10">
        <v>-0.323328407274662</v>
      </c>
      <c r="AH230" t="s">
        <v>472</v>
      </c>
    </row>
    <row r="231" spans="1:34" x14ac:dyDescent="0.25">
      <c r="A231">
        <v>1701</v>
      </c>
      <c r="B231" t="s">
        <v>277</v>
      </c>
      <c r="C231" s="2">
        <v>87412.6</v>
      </c>
      <c r="D231" s="7">
        <v>110091.95</v>
      </c>
      <c r="E231" t="s">
        <v>41</v>
      </c>
      <c r="F231">
        <v>132</v>
      </c>
      <c r="G231" s="1">
        <v>4095449412.9102302</v>
      </c>
      <c r="H231" s="1">
        <v>6296580935.0410404</v>
      </c>
      <c r="I231" s="1">
        <v>6137048383.1793499</v>
      </c>
      <c r="J231" s="1">
        <v>5669211523.0738201</v>
      </c>
      <c r="K231" s="1">
        <v>5449053000.6712103</v>
      </c>
      <c r="L231" s="1">
        <v>4211659369.14856</v>
      </c>
      <c r="M231" s="1">
        <v>3055260461.7320299</v>
      </c>
      <c r="N231" s="1">
        <v>5256391983.8628397</v>
      </c>
      <c r="O231" s="1">
        <v>5096859432.0011501</v>
      </c>
      <c r="P231" s="1">
        <v>4629022571.8956099</v>
      </c>
      <c r="Q231" s="1">
        <v>4408864049.4930096</v>
      </c>
      <c r="R231" s="1">
        <v>3171470417.9703598</v>
      </c>
      <c r="S231" s="10">
        <v>0</v>
      </c>
      <c r="T231" s="10" t="s">
        <v>470</v>
      </c>
      <c r="U231" s="10">
        <v>0</v>
      </c>
      <c r="V231" s="10" t="s">
        <v>470</v>
      </c>
      <c r="W231" s="10">
        <v>0</v>
      </c>
      <c r="X231" s="10" t="s">
        <v>470</v>
      </c>
      <c r="Y231" s="10">
        <v>0</v>
      </c>
      <c r="Z231" s="10" t="s">
        <v>470</v>
      </c>
      <c r="AA231" s="10">
        <v>0</v>
      </c>
      <c r="AB231" s="10" t="s">
        <v>470</v>
      </c>
      <c r="AC231" s="10">
        <v>0</v>
      </c>
      <c r="AD231" s="10" t="s">
        <v>470</v>
      </c>
      <c r="AE231" s="10">
        <v>0</v>
      </c>
      <c r="AF231" s="10" t="s">
        <v>470</v>
      </c>
      <c r="AG231" s="10">
        <v>0</v>
      </c>
      <c r="AH231" t="s">
        <v>470</v>
      </c>
    </row>
    <row r="232" spans="1:34" x14ac:dyDescent="0.25">
      <c r="A232">
        <v>1718</v>
      </c>
      <c r="B232" t="s">
        <v>278</v>
      </c>
      <c r="C232" s="2">
        <v>53764.2</v>
      </c>
      <c r="D232" s="7">
        <v>74112.7</v>
      </c>
      <c r="E232" t="s">
        <v>51</v>
      </c>
      <c r="F232">
        <v>197</v>
      </c>
      <c r="G232" s="1">
        <v>3009672638.7091298</v>
      </c>
      <c r="H232" s="1">
        <v>4990224967.8400202</v>
      </c>
      <c r="I232" s="1">
        <v>4892101468.6516199</v>
      </c>
      <c r="J232" s="1">
        <v>4267179487.8727198</v>
      </c>
      <c r="K232" s="1">
        <v>3973098555.7414699</v>
      </c>
      <c r="L232" s="1">
        <v>3844209487.7751198</v>
      </c>
      <c r="M232" s="1">
        <v>2481893595.2295399</v>
      </c>
      <c r="N232" s="1">
        <v>4462445924.3604298</v>
      </c>
      <c r="O232" s="1">
        <v>4364322425.17202</v>
      </c>
      <c r="P232" s="1">
        <v>3739400444.3931198</v>
      </c>
      <c r="Q232" s="1">
        <v>3445319512.2618699</v>
      </c>
      <c r="R232" s="1">
        <v>3316430444.2955198</v>
      </c>
      <c r="S232" s="10">
        <v>0</v>
      </c>
      <c r="T232" s="10" t="s">
        <v>470</v>
      </c>
      <c r="U232" s="10">
        <v>0</v>
      </c>
      <c r="V232" s="10" t="s">
        <v>470</v>
      </c>
      <c r="W232" s="10">
        <v>0</v>
      </c>
      <c r="X232" s="10" t="s">
        <v>470</v>
      </c>
      <c r="Y232" s="10">
        <v>0</v>
      </c>
      <c r="Z232" s="10" t="s">
        <v>470</v>
      </c>
      <c r="AA232" s="10">
        <v>0</v>
      </c>
      <c r="AB232" s="10" t="s">
        <v>470</v>
      </c>
      <c r="AC232" s="10">
        <v>0</v>
      </c>
      <c r="AD232" s="10" t="s">
        <v>470</v>
      </c>
      <c r="AE232" s="10">
        <v>0</v>
      </c>
      <c r="AF232" s="10" t="s">
        <v>470</v>
      </c>
      <c r="AG232" s="10">
        <v>0</v>
      </c>
      <c r="AH232" t="s">
        <v>470</v>
      </c>
    </row>
    <row r="233" spans="1:34" x14ac:dyDescent="0.25">
      <c r="A233">
        <v>1729</v>
      </c>
      <c r="B233" t="s">
        <v>279</v>
      </c>
      <c r="C233" s="2">
        <v>11550.4</v>
      </c>
      <c r="D233" s="7">
        <v>40000</v>
      </c>
      <c r="E233" t="s">
        <v>47</v>
      </c>
      <c r="F233">
        <v>191</v>
      </c>
      <c r="G233" s="1">
        <v>720712230.703547</v>
      </c>
      <c r="H233" s="1">
        <v>673497683.74449599</v>
      </c>
      <c r="I233" s="1">
        <v>652408561.72015095</v>
      </c>
      <c r="J233" s="1">
        <v>608642657.71196699</v>
      </c>
      <c r="K233" s="1">
        <v>588046938.17870498</v>
      </c>
      <c r="L233" s="1">
        <v>588046938.17870498</v>
      </c>
      <c r="M233" s="1">
        <v>512495076.409311</v>
      </c>
      <c r="N233" s="1">
        <v>465280529.45025998</v>
      </c>
      <c r="O233" s="1">
        <v>444191407.425915</v>
      </c>
      <c r="P233" s="1">
        <v>400425503.41773099</v>
      </c>
      <c r="Q233" s="1">
        <v>379829783.88446802</v>
      </c>
      <c r="R233" s="1">
        <v>379829783.88446802</v>
      </c>
      <c r="S233" s="10">
        <v>-6.5510955618112196E-2</v>
      </c>
      <c r="T233" s="10" t="s">
        <v>467</v>
      </c>
      <c r="U233" s="10">
        <v>-9.4772457124418896E-2</v>
      </c>
      <c r="V233" s="10" t="s">
        <v>467</v>
      </c>
      <c r="W233" s="10">
        <v>-0.15549836428081601</v>
      </c>
      <c r="X233" s="10" t="s">
        <v>468</v>
      </c>
      <c r="Y233" s="10">
        <v>-0.184075261766179</v>
      </c>
      <c r="Z233" s="10" t="s">
        <v>468</v>
      </c>
      <c r="AA233" s="10">
        <v>-9.2126830348985E-2</v>
      </c>
      <c r="AB233" s="10" t="s">
        <v>467</v>
      </c>
      <c r="AC233" s="10">
        <v>-0.13327673206531301</v>
      </c>
      <c r="AD233" s="10" t="s">
        <v>468</v>
      </c>
      <c r="AE233" s="10">
        <v>-0.21867443835123501</v>
      </c>
      <c r="AF233" s="10" t="s">
        <v>469</v>
      </c>
      <c r="AG233" s="10">
        <v>-0.25886159425049199</v>
      </c>
      <c r="AH233" t="s">
        <v>469</v>
      </c>
    </row>
    <row r="234" spans="1:34" x14ac:dyDescent="0.25">
      <c r="A234">
        <v>1730</v>
      </c>
      <c r="B234" t="s">
        <v>280</v>
      </c>
      <c r="C234" s="2">
        <v>67453.8</v>
      </c>
      <c r="D234" s="7">
        <v>86643</v>
      </c>
      <c r="E234" t="s">
        <v>45</v>
      </c>
      <c r="F234">
        <v>207</v>
      </c>
      <c r="G234" s="1">
        <v>4806341277.64995</v>
      </c>
      <c r="H234" s="1">
        <v>4572326286.2902603</v>
      </c>
      <c r="I234" s="1">
        <v>4430751887.0427999</v>
      </c>
      <c r="J234" s="1">
        <v>4223285074.3762798</v>
      </c>
      <c r="K234" s="1">
        <v>4125653633.1214499</v>
      </c>
      <c r="L234" s="1">
        <v>4125653633.1214499</v>
      </c>
      <c r="M234" s="1">
        <v>3786487773.0952902</v>
      </c>
      <c r="N234" s="1">
        <v>3552472781.7356</v>
      </c>
      <c r="O234" s="1">
        <v>3410898382.4881401</v>
      </c>
      <c r="P234" s="1">
        <v>3203431569.82162</v>
      </c>
      <c r="Q234" s="1">
        <v>3105800128.5667901</v>
      </c>
      <c r="R234" s="1">
        <v>3105800128.5667901</v>
      </c>
      <c r="S234" s="10">
        <v>-4.8688800449499997E-2</v>
      </c>
      <c r="T234" s="10" t="s">
        <v>471</v>
      </c>
      <c r="U234" s="10">
        <v>-7.8144552979141704E-2</v>
      </c>
      <c r="V234" s="10" t="s">
        <v>467</v>
      </c>
      <c r="W234" s="10">
        <v>-0.121309780057639</v>
      </c>
      <c r="X234" s="10" t="s">
        <v>468</v>
      </c>
      <c r="Y234" s="10">
        <v>-0.14162282809457899</v>
      </c>
      <c r="Z234" s="10" t="s">
        <v>468</v>
      </c>
      <c r="AA234" s="10">
        <v>-6.1802653377748901E-2</v>
      </c>
      <c r="AB234" s="10" t="s">
        <v>467</v>
      </c>
      <c r="AC234" s="10">
        <v>-9.9192025199680803E-2</v>
      </c>
      <c r="AD234" s="10" t="s">
        <v>467</v>
      </c>
      <c r="AE234" s="10">
        <v>-0.15398338465966899</v>
      </c>
      <c r="AF234" s="10" t="s">
        <v>468</v>
      </c>
      <c r="AG234" s="10">
        <v>-0.17976755381731099</v>
      </c>
      <c r="AH234" t="s">
        <v>468</v>
      </c>
    </row>
    <row r="235" spans="1:34" x14ac:dyDescent="0.25">
      <c r="A235">
        <v>1731</v>
      </c>
      <c r="B235" t="s">
        <v>281</v>
      </c>
      <c r="C235" s="2">
        <v>13058.2</v>
      </c>
      <c r="D235" s="7">
        <v>78379.13</v>
      </c>
      <c r="E235" t="s">
        <v>43</v>
      </c>
      <c r="F235">
        <v>184</v>
      </c>
      <c r="G235" s="1">
        <v>663679227.17744803</v>
      </c>
      <c r="H235" s="1">
        <v>827010050.28050601</v>
      </c>
      <c r="I235" s="1">
        <v>803176072.44780302</v>
      </c>
      <c r="J235" s="1">
        <v>721889190.91584897</v>
      </c>
      <c r="K235" s="1">
        <v>683636540.78316498</v>
      </c>
      <c r="L235" s="1">
        <v>683636540.78316498</v>
      </c>
      <c r="M235" s="1">
        <v>594391906.97669804</v>
      </c>
      <c r="N235" s="1">
        <v>757722730.07975698</v>
      </c>
      <c r="O235" s="1">
        <v>733888752.24705398</v>
      </c>
      <c r="P235" s="1">
        <v>652601870.71510005</v>
      </c>
      <c r="Q235" s="1">
        <v>614349220.58241606</v>
      </c>
      <c r="R235" s="1">
        <v>614349220.58241606</v>
      </c>
      <c r="S235" s="10">
        <v>0</v>
      </c>
      <c r="T235" s="10" t="s">
        <v>470</v>
      </c>
      <c r="U235" s="10">
        <v>0</v>
      </c>
      <c r="V235" s="10" t="s">
        <v>470</v>
      </c>
      <c r="W235" s="10">
        <v>0</v>
      </c>
      <c r="X235" s="10" t="s">
        <v>470</v>
      </c>
      <c r="Y235" s="10">
        <v>0</v>
      </c>
      <c r="Z235" s="10" t="s">
        <v>470</v>
      </c>
      <c r="AA235" s="10">
        <v>0</v>
      </c>
      <c r="AB235" s="10" t="s">
        <v>470</v>
      </c>
      <c r="AC235" s="10">
        <v>0</v>
      </c>
      <c r="AD235" s="10" t="s">
        <v>470</v>
      </c>
      <c r="AE235" s="10">
        <v>0</v>
      </c>
      <c r="AF235" s="10" t="s">
        <v>470</v>
      </c>
      <c r="AG235" s="10">
        <v>0</v>
      </c>
      <c r="AH235" t="s">
        <v>470</v>
      </c>
    </row>
    <row r="236" spans="1:34" x14ac:dyDescent="0.25">
      <c r="A236">
        <v>1732</v>
      </c>
      <c r="B236" t="s">
        <v>282</v>
      </c>
      <c r="C236" s="2">
        <v>27068.799999999999</v>
      </c>
      <c r="D236" s="7">
        <v>113550.75</v>
      </c>
      <c r="E236" t="s">
        <v>45</v>
      </c>
      <c r="F236">
        <v>269</v>
      </c>
      <c r="G236" s="1">
        <v>2226524505.9094501</v>
      </c>
      <c r="H236" s="1">
        <v>2234749143.90061</v>
      </c>
      <c r="I236" s="1">
        <v>2185318681.1224298</v>
      </c>
      <c r="J236" s="1">
        <v>1984687729.05955</v>
      </c>
      <c r="K236" s="1">
        <v>1890273163.38291</v>
      </c>
      <c r="L236" s="1">
        <v>1890273163.38291</v>
      </c>
      <c r="M236" s="1">
        <v>1801457109.9399099</v>
      </c>
      <c r="N236" s="1">
        <v>1809681747.9310701</v>
      </c>
      <c r="O236" s="1">
        <v>1760251285.15289</v>
      </c>
      <c r="P236" s="1">
        <v>1559620333.0900099</v>
      </c>
      <c r="Q236" s="1">
        <v>1465205767.4133699</v>
      </c>
      <c r="R236" s="1">
        <v>1465205767.4133699</v>
      </c>
      <c r="S236" s="10">
        <v>0</v>
      </c>
      <c r="T236" s="10" t="s">
        <v>470</v>
      </c>
      <c r="U236" s="10">
        <v>-1.85067914939442E-2</v>
      </c>
      <c r="V236" s="10" t="s">
        <v>471</v>
      </c>
      <c r="W236" s="10">
        <v>-0.10861626548822299</v>
      </c>
      <c r="X236" s="10" t="s">
        <v>468</v>
      </c>
      <c r="Y236" s="10">
        <v>-0.15102072383847201</v>
      </c>
      <c r="Z236" s="10" t="s">
        <v>468</v>
      </c>
      <c r="AA236" s="10">
        <v>0</v>
      </c>
      <c r="AB236" s="10" t="s">
        <v>470</v>
      </c>
      <c r="AC236" s="10">
        <v>-2.28736085692311E-2</v>
      </c>
      <c r="AD236" s="10" t="s">
        <v>471</v>
      </c>
      <c r="AE236" s="10">
        <v>-0.13424509277268501</v>
      </c>
      <c r="AF236" s="10" t="s">
        <v>468</v>
      </c>
      <c r="AG236" s="10">
        <v>-0.18665520298607499</v>
      </c>
      <c r="AH236" t="s">
        <v>468</v>
      </c>
    </row>
    <row r="237" spans="1:34" x14ac:dyDescent="0.25">
      <c r="A237">
        <v>1739</v>
      </c>
      <c r="B237" t="s">
        <v>283</v>
      </c>
      <c r="C237" s="2">
        <v>38373.599999999999</v>
      </c>
      <c r="D237" s="7">
        <v>141527.44</v>
      </c>
      <c r="E237" t="s">
        <v>41</v>
      </c>
      <c r="F237">
        <v>124</v>
      </c>
      <c r="G237" s="1">
        <v>833434085.17815697</v>
      </c>
      <c r="H237" s="1">
        <v>1146292538.31791</v>
      </c>
      <c r="I237" s="1">
        <v>1076259819.16099</v>
      </c>
      <c r="J237" s="1">
        <v>1013955995.42046</v>
      </c>
      <c r="K237" s="1">
        <v>984636548.95432496</v>
      </c>
      <c r="L237" s="1">
        <v>984636548.95432496</v>
      </c>
      <c r="M237" s="1">
        <v>735971212.70483303</v>
      </c>
      <c r="N237" s="1">
        <v>1048829665.8445899</v>
      </c>
      <c r="O237" s="1">
        <v>978796946.687675</v>
      </c>
      <c r="P237" s="1">
        <v>916493122.94713604</v>
      </c>
      <c r="Q237" s="1">
        <v>887173676.48099995</v>
      </c>
      <c r="R237" s="1">
        <v>887173676.48099995</v>
      </c>
      <c r="S237" s="10">
        <v>0</v>
      </c>
      <c r="T237" s="10" t="s">
        <v>470</v>
      </c>
      <c r="U237" s="10">
        <v>0</v>
      </c>
      <c r="V237" s="10" t="s">
        <v>470</v>
      </c>
      <c r="W237" s="10">
        <v>0</v>
      </c>
      <c r="X237" s="10" t="s">
        <v>470</v>
      </c>
      <c r="Y237" s="10">
        <v>0</v>
      </c>
      <c r="Z237" s="10" t="s">
        <v>470</v>
      </c>
      <c r="AA237" s="10">
        <v>0</v>
      </c>
      <c r="AB237" s="10" t="s">
        <v>470</v>
      </c>
      <c r="AC237" s="10">
        <v>0</v>
      </c>
      <c r="AD237" s="10" t="s">
        <v>470</v>
      </c>
      <c r="AE237" s="10">
        <v>0</v>
      </c>
      <c r="AF237" s="10" t="s">
        <v>470</v>
      </c>
      <c r="AG237" s="10">
        <v>0</v>
      </c>
      <c r="AH237" t="s">
        <v>470</v>
      </c>
    </row>
    <row r="238" spans="1:34" x14ac:dyDescent="0.25">
      <c r="A238">
        <v>1748</v>
      </c>
      <c r="B238" t="s">
        <v>284</v>
      </c>
      <c r="C238" s="2">
        <v>61520</v>
      </c>
      <c r="D238" s="7">
        <v>115161.29</v>
      </c>
      <c r="E238" t="s">
        <v>41</v>
      </c>
      <c r="F238">
        <v>139</v>
      </c>
      <c r="G238" s="1">
        <v>2747970897.6791601</v>
      </c>
      <c r="H238" s="1">
        <v>3452796252.4429202</v>
      </c>
      <c r="I238" s="1">
        <v>3340522204.9786801</v>
      </c>
      <c r="J238" s="1">
        <v>3016659670.4596901</v>
      </c>
      <c r="K238" s="1">
        <v>2864253771.8625202</v>
      </c>
      <c r="L238" s="1">
        <v>2864253771.8625202</v>
      </c>
      <c r="M238" s="1">
        <v>2372526580.54951</v>
      </c>
      <c r="N238" s="1">
        <v>3077351935.3132701</v>
      </c>
      <c r="O238" s="1">
        <v>2965077887.84903</v>
      </c>
      <c r="P238" s="1">
        <v>2641215353.33004</v>
      </c>
      <c r="Q238" s="1">
        <v>2488809454.7328701</v>
      </c>
      <c r="R238" s="1">
        <v>2488809454.7328701</v>
      </c>
      <c r="S238" s="10">
        <v>0</v>
      </c>
      <c r="T238" s="10" t="s">
        <v>470</v>
      </c>
      <c r="U238" s="10">
        <v>0</v>
      </c>
      <c r="V238" s="10" t="s">
        <v>470</v>
      </c>
      <c r="W238" s="10">
        <v>0</v>
      </c>
      <c r="X238" s="10" t="s">
        <v>470</v>
      </c>
      <c r="Y238" s="10">
        <v>0</v>
      </c>
      <c r="Z238" s="10" t="s">
        <v>470</v>
      </c>
      <c r="AA238" s="10">
        <v>0</v>
      </c>
      <c r="AB238" s="10" t="s">
        <v>470</v>
      </c>
      <c r="AC238" s="10">
        <v>0</v>
      </c>
      <c r="AD238" s="10" t="s">
        <v>470</v>
      </c>
      <c r="AE238" s="10">
        <v>0</v>
      </c>
      <c r="AF238" s="10" t="s">
        <v>470</v>
      </c>
      <c r="AG238" s="10">
        <v>0</v>
      </c>
      <c r="AH238" t="s">
        <v>470</v>
      </c>
    </row>
    <row r="239" spans="1:34" x14ac:dyDescent="0.25">
      <c r="A239">
        <v>1752</v>
      </c>
      <c r="B239" t="s">
        <v>285</v>
      </c>
      <c r="C239" s="2">
        <v>4577</v>
      </c>
      <c r="D239" s="7">
        <v>76475.63</v>
      </c>
      <c r="E239" t="s">
        <v>286</v>
      </c>
      <c r="F239">
        <v>237</v>
      </c>
      <c r="G239" s="1">
        <v>358531969.18087</v>
      </c>
      <c r="H239" s="1">
        <v>363217076.65959603</v>
      </c>
      <c r="I239" s="1">
        <v>354864051.65959603</v>
      </c>
      <c r="J239" s="1">
        <v>318641599.50473201</v>
      </c>
      <c r="K239" s="1">
        <v>301595739.66714901</v>
      </c>
      <c r="L239" s="1">
        <v>301595739.66714901</v>
      </c>
      <c r="M239" s="1">
        <v>291411823.293495</v>
      </c>
      <c r="N239" s="1">
        <v>296096930.77222103</v>
      </c>
      <c r="O239" s="1">
        <v>287743905.77222002</v>
      </c>
      <c r="P239" s="1">
        <v>251521453.617356</v>
      </c>
      <c r="Q239" s="1">
        <v>234475593.779773</v>
      </c>
      <c r="R239" s="1">
        <v>234475593.779773</v>
      </c>
      <c r="S239" s="10">
        <v>0</v>
      </c>
      <c r="T239" s="10" t="s">
        <v>470</v>
      </c>
      <c r="U239" s="10">
        <v>-1.0230377864641E-2</v>
      </c>
      <c r="V239" s="10" t="s">
        <v>471</v>
      </c>
      <c r="W239" s="10">
        <v>-0.11126028668315099</v>
      </c>
      <c r="X239" s="10" t="s">
        <v>468</v>
      </c>
      <c r="Y239" s="10">
        <v>-0.15880377318597899</v>
      </c>
      <c r="Z239" s="10" t="s">
        <v>468</v>
      </c>
      <c r="AA239" s="10">
        <v>0</v>
      </c>
      <c r="AB239" s="10" t="s">
        <v>470</v>
      </c>
      <c r="AC239" s="10">
        <v>-1.2586714841628301E-2</v>
      </c>
      <c r="AD239" s="10" t="s">
        <v>471</v>
      </c>
      <c r="AE239" s="10">
        <v>-0.136886586224618</v>
      </c>
      <c r="AF239" s="10" t="s">
        <v>468</v>
      </c>
      <c r="AG239" s="10">
        <v>-0.19538064334602601</v>
      </c>
      <c r="AH239" t="s">
        <v>468</v>
      </c>
    </row>
    <row r="240" spans="1:34" x14ac:dyDescent="0.25">
      <c r="A240">
        <v>1756</v>
      </c>
      <c r="B240" t="s">
        <v>287</v>
      </c>
      <c r="C240" s="2">
        <v>20059</v>
      </c>
      <c r="D240" s="7">
        <v>73903.649999999994</v>
      </c>
      <c r="E240" t="s">
        <v>45</v>
      </c>
      <c r="F240">
        <v>102</v>
      </c>
      <c r="G240" s="1">
        <v>668566955.61144197</v>
      </c>
      <c r="H240" s="1">
        <v>688649906.82020998</v>
      </c>
      <c r="I240" s="1">
        <v>652042231.82020998</v>
      </c>
      <c r="J240" s="1">
        <v>620121705.38030195</v>
      </c>
      <c r="K240" s="1">
        <v>605100281.17328703</v>
      </c>
      <c r="L240" s="1">
        <v>605100281.17328703</v>
      </c>
      <c r="M240" s="1">
        <v>552232010.73626196</v>
      </c>
      <c r="N240" s="1">
        <v>572314961.94502997</v>
      </c>
      <c r="O240" s="1">
        <v>535707286.94502997</v>
      </c>
      <c r="P240" s="1">
        <v>503786760.50512201</v>
      </c>
      <c r="Q240" s="1">
        <v>488765336.29810703</v>
      </c>
      <c r="R240" s="1">
        <v>488765336.29810703</v>
      </c>
      <c r="S240" s="10">
        <v>0</v>
      </c>
      <c r="T240" s="10" t="s">
        <v>470</v>
      </c>
      <c r="U240" s="10">
        <v>-2.4716632571406501E-2</v>
      </c>
      <c r="V240" s="10" t="s">
        <v>471</v>
      </c>
      <c r="W240" s="10">
        <v>-7.2461329152640294E-2</v>
      </c>
      <c r="X240" s="10" t="s">
        <v>467</v>
      </c>
      <c r="Y240" s="10">
        <v>-9.4929421661456403E-2</v>
      </c>
      <c r="Z240" s="10" t="s">
        <v>467</v>
      </c>
      <c r="AA240" s="10">
        <v>0</v>
      </c>
      <c r="AB240" s="10" t="s">
        <v>470</v>
      </c>
      <c r="AC240" s="10">
        <v>-2.9923516692196901E-2</v>
      </c>
      <c r="AD240" s="10" t="s">
        <v>471</v>
      </c>
      <c r="AE240" s="10">
        <v>-8.7726262312374806E-2</v>
      </c>
      <c r="AF240" s="10" t="s">
        <v>467</v>
      </c>
      <c r="AG240" s="10">
        <v>-0.114927554368929</v>
      </c>
      <c r="AH240" t="s">
        <v>468</v>
      </c>
    </row>
    <row r="241" spans="1:34" x14ac:dyDescent="0.25">
      <c r="A241">
        <v>1765</v>
      </c>
      <c r="B241" t="s">
        <v>288</v>
      </c>
      <c r="C241" s="2">
        <v>22348</v>
      </c>
      <c r="D241" s="7">
        <v>75385.11</v>
      </c>
      <c r="E241" t="s">
        <v>47</v>
      </c>
      <c r="F241">
        <v>180</v>
      </c>
      <c r="G241" s="1">
        <v>1680243951.2938099</v>
      </c>
      <c r="H241" s="1">
        <v>1429859964.0711</v>
      </c>
      <c r="I241" s="1">
        <v>1389074864.0711</v>
      </c>
      <c r="J241" s="1">
        <v>1303918815.7427599</v>
      </c>
      <c r="K241" s="1">
        <v>1263845381.2353001</v>
      </c>
      <c r="L241" s="1">
        <v>1263845381.2353001</v>
      </c>
      <c r="M241" s="1">
        <v>1391139472.43714</v>
      </c>
      <c r="N241" s="1">
        <v>1140755485.2144401</v>
      </c>
      <c r="O241" s="1">
        <v>1099970385.2144401</v>
      </c>
      <c r="P241" s="1">
        <v>1014814336.88609</v>
      </c>
      <c r="Q241" s="1">
        <v>974740902.37864006</v>
      </c>
      <c r="R241" s="1">
        <v>974740902.37864006</v>
      </c>
      <c r="S241" s="10">
        <v>-0.14901644908758699</v>
      </c>
      <c r="T241" s="10" t="s">
        <v>468</v>
      </c>
      <c r="U241" s="10">
        <v>-0.17328976961857001</v>
      </c>
      <c r="V241" s="10" t="s">
        <v>468</v>
      </c>
      <c r="W241" s="10">
        <v>-0.223970534315133</v>
      </c>
      <c r="X241" s="10" t="s">
        <v>469</v>
      </c>
      <c r="Y241" s="10">
        <v>-0.24782030593704499</v>
      </c>
      <c r="Z241" s="10" t="s">
        <v>469</v>
      </c>
      <c r="AA241" s="10">
        <v>-0.17998481977083999</v>
      </c>
      <c r="AB241" s="10" t="s">
        <v>468</v>
      </c>
      <c r="AC241" s="10">
        <v>-0.209302584673699</v>
      </c>
      <c r="AD241" s="10" t="s">
        <v>469</v>
      </c>
      <c r="AE241" s="10">
        <v>-0.27051574842582798</v>
      </c>
      <c r="AF241" s="10" t="s">
        <v>469</v>
      </c>
      <c r="AG241" s="10">
        <v>-0.29932194313271199</v>
      </c>
      <c r="AH241" t="s">
        <v>469</v>
      </c>
    </row>
    <row r="242" spans="1:34" x14ac:dyDescent="0.25">
      <c r="A242">
        <v>1777</v>
      </c>
      <c r="B242" t="s">
        <v>289</v>
      </c>
      <c r="C242" s="2">
        <v>177577.2</v>
      </c>
      <c r="D242" s="7">
        <v>101816.04</v>
      </c>
      <c r="E242" t="s">
        <v>45</v>
      </c>
      <c r="F242">
        <v>137</v>
      </c>
      <c r="G242" s="1">
        <v>7448574264.4932203</v>
      </c>
      <c r="H242" s="1">
        <v>9479679726.9566002</v>
      </c>
      <c r="I242" s="1">
        <v>9155597466.3729191</v>
      </c>
      <c r="J242" s="1">
        <v>8482562181.2549105</v>
      </c>
      <c r="K242" s="1">
        <v>8165839694.1405497</v>
      </c>
      <c r="L242" s="1">
        <v>8165839694.1405497</v>
      </c>
      <c r="M242" s="1">
        <v>6296031523.1753702</v>
      </c>
      <c r="N242" s="1">
        <v>8327136985.6387396</v>
      </c>
      <c r="O242" s="1">
        <v>8003054725.0550604</v>
      </c>
      <c r="P242" s="1">
        <v>7330019439.9370499</v>
      </c>
      <c r="Q242" s="1">
        <v>7013296952.8226995</v>
      </c>
      <c r="R242" s="1">
        <v>7013296952.8226995</v>
      </c>
      <c r="S242" s="10">
        <v>0</v>
      </c>
      <c r="T242" s="10" t="s">
        <v>470</v>
      </c>
      <c r="U242" s="10">
        <v>0</v>
      </c>
      <c r="V242" s="10" t="s">
        <v>470</v>
      </c>
      <c r="W242" s="10">
        <v>0</v>
      </c>
      <c r="X242" s="10" t="s">
        <v>470</v>
      </c>
      <c r="Y242" s="10">
        <v>0</v>
      </c>
      <c r="Z242" s="10" t="s">
        <v>470</v>
      </c>
      <c r="AA242" s="10">
        <v>0</v>
      </c>
      <c r="AB242" s="10" t="s">
        <v>470</v>
      </c>
      <c r="AC242" s="10">
        <v>0</v>
      </c>
      <c r="AD242" s="10" t="s">
        <v>470</v>
      </c>
      <c r="AE242" s="10">
        <v>0</v>
      </c>
      <c r="AF242" s="10" t="s">
        <v>470</v>
      </c>
      <c r="AG242" s="10">
        <v>0</v>
      </c>
      <c r="AH242" t="s">
        <v>470</v>
      </c>
    </row>
    <row r="243" spans="1:34" x14ac:dyDescent="0.25">
      <c r="A243">
        <v>1782</v>
      </c>
      <c r="B243" t="s">
        <v>290</v>
      </c>
      <c r="C243" s="2">
        <v>35469.599999999999</v>
      </c>
      <c r="D243" s="7">
        <v>46282.45</v>
      </c>
      <c r="E243" t="s">
        <v>59</v>
      </c>
      <c r="F243">
        <v>234</v>
      </c>
      <c r="G243" s="1">
        <v>3002670664.0626101</v>
      </c>
      <c r="H243" s="1">
        <v>2111896363.8064301</v>
      </c>
      <c r="I243" s="1">
        <v>2047094823.13639</v>
      </c>
      <c r="J243" s="1">
        <v>1886581064.60028</v>
      </c>
      <c r="K243" s="1">
        <v>1811045178.23034</v>
      </c>
      <c r="L243" s="1">
        <v>1811045178.23034</v>
      </c>
      <c r="M243" s="1">
        <v>2372926406.7113199</v>
      </c>
      <c r="N243" s="1">
        <v>1482152106.4551401</v>
      </c>
      <c r="O243" s="1">
        <v>1417350565.7851</v>
      </c>
      <c r="P243" s="1">
        <v>1256836807.24898</v>
      </c>
      <c r="Q243" s="1">
        <v>1181300920.87904</v>
      </c>
      <c r="R243" s="1">
        <v>1181300920.87904</v>
      </c>
      <c r="S243" s="10">
        <v>-0.29666067308592597</v>
      </c>
      <c r="T243" s="10" t="s">
        <v>469</v>
      </c>
      <c r="U243" s="10">
        <v>-0.31824197450722902</v>
      </c>
      <c r="V243" s="10" t="s">
        <v>472</v>
      </c>
      <c r="W243" s="10">
        <v>-0.37169897212512398</v>
      </c>
      <c r="X243" s="10" t="s">
        <v>472</v>
      </c>
      <c r="Y243" s="10">
        <v>-0.396855206298251</v>
      </c>
      <c r="Z243" s="10" t="s">
        <v>472</v>
      </c>
      <c r="AA243" s="10">
        <v>-0.37539061377411997</v>
      </c>
      <c r="AB243" s="10" t="s">
        <v>472</v>
      </c>
      <c r="AC243" s="10">
        <v>-0.40269931601063302</v>
      </c>
      <c r="AD243" s="10" t="s">
        <v>472</v>
      </c>
      <c r="AE243" s="10">
        <v>-0.47034311570123399</v>
      </c>
      <c r="AF243" s="10" t="s">
        <v>472</v>
      </c>
      <c r="AG243" s="10">
        <v>-0.50217549202622302</v>
      </c>
      <c r="AH243" t="s">
        <v>472</v>
      </c>
    </row>
    <row r="244" spans="1:34" x14ac:dyDescent="0.25">
      <c r="A244">
        <v>1792</v>
      </c>
      <c r="B244" t="s">
        <v>291</v>
      </c>
      <c r="C244" s="2">
        <v>23169.599999999999</v>
      </c>
      <c r="D244" s="7">
        <v>69350.080000000002</v>
      </c>
      <c r="E244" t="s">
        <v>51</v>
      </c>
      <c r="F244">
        <v>167</v>
      </c>
      <c r="G244" s="1">
        <v>1214067994.24547</v>
      </c>
      <c r="H244" s="1">
        <v>937094459.17120695</v>
      </c>
      <c r="I244" s="1">
        <v>894674205.89579499</v>
      </c>
      <c r="J244" s="1">
        <v>831238940.70902395</v>
      </c>
      <c r="K244" s="1">
        <v>801387051.20936704</v>
      </c>
      <c r="L244" s="1">
        <v>801387051.20936704</v>
      </c>
      <c r="M244" s="1">
        <v>1095476867.0392101</v>
      </c>
      <c r="N244" s="1">
        <v>818503331.96494806</v>
      </c>
      <c r="O244" s="1">
        <v>776083078.68953502</v>
      </c>
      <c r="P244" s="1">
        <v>712647813.50276399</v>
      </c>
      <c r="Q244" s="1">
        <v>682795924.00310695</v>
      </c>
      <c r="R244" s="1">
        <v>682795924.00310695</v>
      </c>
      <c r="S244" s="10">
        <v>-0.22813675707381001</v>
      </c>
      <c r="T244" s="10" t="s">
        <v>469</v>
      </c>
      <c r="U244" s="10">
        <v>-0.26307734810864403</v>
      </c>
      <c r="V244" s="10" t="s">
        <v>469</v>
      </c>
      <c r="W244" s="10">
        <v>-0.31532752312968498</v>
      </c>
      <c r="X244" s="10" t="s">
        <v>472</v>
      </c>
      <c r="Y244" s="10">
        <v>-0.339915840786646</v>
      </c>
      <c r="Z244" s="10" t="s">
        <v>472</v>
      </c>
      <c r="AA244" s="10">
        <v>-0.25283375980622302</v>
      </c>
      <c r="AB244" s="10" t="s">
        <v>469</v>
      </c>
      <c r="AC244" s="10">
        <v>-0.29155685342121102</v>
      </c>
      <c r="AD244" s="10" t="s">
        <v>469</v>
      </c>
      <c r="AE244" s="10">
        <v>-0.34946338444474601</v>
      </c>
      <c r="AF244" s="10" t="s">
        <v>472</v>
      </c>
      <c r="AG244" s="10">
        <v>-0.37671351669111502</v>
      </c>
      <c r="AH244" t="s">
        <v>472</v>
      </c>
    </row>
    <row r="245" spans="1:34" x14ac:dyDescent="0.25">
      <c r="A245">
        <v>1793</v>
      </c>
      <c r="B245" t="s">
        <v>292</v>
      </c>
      <c r="C245" s="2">
        <v>86687</v>
      </c>
      <c r="D245" s="7">
        <v>164685.84</v>
      </c>
      <c r="E245" t="s">
        <v>45</v>
      </c>
      <c r="F245">
        <v>282</v>
      </c>
      <c r="G245" s="1">
        <v>6055120817.4485598</v>
      </c>
      <c r="H245" s="1">
        <v>6918002097.6118002</v>
      </c>
      <c r="I245" s="1">
        <v>6759793034.0591898</v>
      </c>
      <c r="J245" s="1">
        <v>6042069454.94837</v>
      </c>
      <c r="K245" s="1">
        <v>5704317182.4256296</v>
      </c>
      <c r="L245" s="1">
        <v>5704317182.4256296</v>
      </c>
      <c r="M245" s="1">
        <v>5518011720.5240602</v>
      </c>
      <c r="N245" s="1">
        <v>6380893000.6872997</v>
      </c>
      <c r="O245" s="1">
        <v>6222683937.1346903</v>
      </c>
      <c r="P245" s="1">
        <v>5504960358.0238705</v>
      </c>
      <c r="Q245" s="1">
        <v>5167208085.5011301</v>
      </c>
      <c r="R245" s="1">
        <v>5167208085.5011301</v>
      </c>
      <c r="S245" s="10">
        <v>0</v>
      </c>
      <c r="T245" s="10" t="s">
        <v>470</v>
      </c>
      <c r="U245" s="10">
        <v>0</v>
      </c>
      <c r="V245" s="10" t="s">
        <v>470</v>
      </c>
      <c r="W245" s="10">
        <v>-2.1554256130745901E-3</v>
      </c>
      <c r="X245" s="10" t="s">
        <v>471</v>
      </c>
      <c r="Y245" s="10">
        <v>-5.7935034758025798E-2</v>
      </c>
      <c r="Z245" s="10" t="s">
        <v>467</v>
      </c>
      <c r="AA245" s="10">
        <v>0</v>
      </c>
      <c r="AB245" s="10" t="s">
        <v>470</v>
      </c>
      <c r="AC245" s="10">
        <v>0</v>
      </c>
      <c r="AD245" s="10" t="s">
        <v>470</v>
      </c>
      <c r="AE245" s="10">
        <v>-2.3652292095800902E-3</v>
      </c>
      <c r="AF245" s="10" t="s">
        <v>471</v>
      </c>
      <c r="AG245" s="10">
        <v>-6.3574282330377097E-2</v>
      </c>
      <c r="AH245" t="s">
        <v>467</v>
      </c>
    </row>
    <row r="246" spans="1:34" x14ac:dyDescent="0.25">
      <c r="A246">
        <v>1795</v>
      </c>
      <c r="B246" t="s">
        <v>293</v>
      </c>
      <c r="C246" s="2">
        <v>178870</v>
      </c>
      <c r="D246" s="7">
        <v>76703.320000000007</v>
      </c>
      <c r="E246" t="s">
        <v>45</v>
      </c>
      <c r="F246">
        <v>196</v>
      </c>
      <c r="G246" s="1">
        <v>11870784237.2668</v>
      </c>
      <c r="H246" s="1">
        <v>11932708150.1117</v>
      </c>
      <c r="I246" s="1">
        <v>11605818303.0065</v>
      </c>
      <c r="J246" s="1">
        <v>11085334370.541401</v>
      </c>
      <c r="K246" s="1">
        <v>10840400755.2637</v>
      </c>
      <c r="L246" s="1">
        <v>10840400755.2637</v>
      </c>
      <c r="M246" s="1">
        <v>8912428416.4230995</v>
      </c>
      <c r="N246" s="1">
        <v>8974352329.2680206</v>
      </c>
      <c r="O246" s="1">
        <v>8647462482.1628094</v>
      </c>
      <c r="P246" s="1">
        <v>8126978549.6976805</v>
      </c>
      <c r="Q246" s="1">
        <v>7882044934.41998</v>
      </c>
      <c r="R246" s="1">
        <v>7882044934.41998</v>
      </c>
      <c r="S246" s="10">
        <v>0</v>
      </c>
      <c r="T246" s="10" t="s">
        <v>470</v>
      </c>
      <c r="U246" s="10">
        <v>-2.23208449386578E-2</v>
      </c>
      <c r="V246" s="10" t="s">
        <v>471</v>
      </c>
      <c r="W246" s="10">
        <v>-6.6166636595044404E-2</v>
      </c>
      <c r="X246" s="10" t="s">
        <v>467</v>
      </c>
      <c r="Y246" s="10">
        <v>-8.6799950315696997E-2</v>
      </c>
      <c r="Z246" s="10" t="s">
        <v>467</v>
      </c>
      <c r="AA246" s="10">
        <v>0</v>
      </c>
      <c r="AB246" s="10" t="s">
        <v>470</v>
      </c>
      <c r="AC246" s="10">
        <v>-2.9729936879160701E-2</v>
      </c>
      <c r="AD246" s="10" t="s">
        <v>471</v>
      </c>
      <c r="AE246" s="10">
        <v>-8.8129725146297397E-2</v>
      </c>
      <c r="AF246" s="10" t="s">
        <v>467</v>
      </c>
      <c r="AG246" s="10">
        <v>-0.11561197844847899</v>
      </c>
      <c r="AH246" t="s">
        <v>468</v>
      </c>
    </row>
    <row r="247" spans="1:34" x14ac:dyDescent="0.25">
      <c r="A247">
        <v>1797</v>
      </c>
      <c r="B247" t="s">
        <v>294</v>
      </c>
      <c r="C247" s="2">
        <v>140399</v>
      </c>
      <c r="D247" s="7">
        <v>114231.72</v>
      </c>
      <c r="E247" t="s">
        <v>45</v>
      </c>
      <c r="F247">
        <v>181</v>
      </c>
      <c r="G247" s="1">
        <v>8904921039.99617</v>
      </c>
      <c r="H247" s="1">
        <v>8845679083.3665905</v>
      </c>
      <c r="I247" s="1">
        <v>8551011119.7915401</v>
      </c>
      <c r="J247" s="1">
        <v>8052366379.31005</v>
      </c>
      <c r="K247" s="1">
        <v>7817710030.8481798</v>
      </c>
      <c r="L247" s="1">
        <v>7817710030.8481798</v>
      </c>
      <c r="M247" s="1">
        <v>5737067859.4790602</v>
      </c>
      <c r="N247" s="1">
        <v>5677825902.8494797</v>
      </c>
      <c r="O247" s="1">
        <v>5383157939.2744198</v>
      </c>
      <c r="P247" s="1">
        <v>4884513198.7929401</v>
      </c>
      <c r="Q247" s="1">
        <v>4649856850.3310699</v>
      </c>
      <c r="R247" s="1">
        <v>4649856850.3310699</v>
      </c>
      <c r="S247" s="10">
        <v>-6.6527211598508204E-3</v>
      </c>
      <c r="T247" s="10" t="s">
        <v>471</v>
      </c>
      <c r="U247" s="10">
        <v>-3.9743184539768502E-2</v>
      </c>
      <c r="V247" s="10" t="s">
        <v>471</v>
      </c>
      <c r="W247" s="10">
        <v>-9.5739721537888497E-2</v>
      </c>
      <c r="X247" s="10" t="s">
        <v>467</v>
      </c>
      <c r="Y247" s="10">
        <v>-0.122091033066415</v>
      </c>
      <c r="Z247" s="10" t="s">
        <v>468</v>
      </c>
      <c r="AA247" s="10">
        <v>-1.0326173244003299E-2</v>
      </c>
      <c r="AB247" s="10" t="s">
        <v>471</v>
      </c>
      <c r="AC247" s="10">
        <v>-6.16882924994323E-2</v>
      </c>
      <c r="AD247" s="10" t="s">
        <v>467</v>
      </c>
      <c r="AE247" s="10">
        <v>-0.14860459760424199</v>
      </c>
      <c r="AF247" s="10" t="s">
        <v>468</v>
      </c>
      <c r="AG247" s="10">
        <v>-0.18950638824179999</v>
      </c>
      <c r="AH247" t="s">
        <v>468</v>
      </c>
    </row>
    <row r="248" spans="1:34" x14ac:dyDescent="0.25">
      <c r="A248">
        <v>1803</v>
      </c>
      <c r="B248" t="s">
        <v>295</v>
      </c>
      <c r="C248" s="2">
        <v>17756.599999999999</v>
      </c>
      <c r="D248" s="7">
        <v>83155.289999999994</v>
      </c>
      <c r="E248" t="s">
        <v>51</v>
      </c>
      <c r="F248">
        <v>241</v>
      </c>
      <c r="G248" s="1">
        <v>1299849902.7609401</v>
      </c>
      <c r="H248" s="1">
        <v>1639504100.06973</v>
      </c>
      <c r="I248" s="1">
        <v>1607072938.2377901</v>
      </c>
      <c r="J248" s="1">
        <v>1392059819.5758801</v>
      </c>
      <c r="K248" s="1">
        <v>1291434073.1725099</v>
      </c>
      <c r="L248" s="1">
        <v>1291434073.1725099</v>
      </c>
      <c r="M248" s="1">
        <v>1144814521.3947799</v>
      </c>
      <c r="N248" s="1">
        <v>1484468718.7035699</v>
      </c>
      <c r="O248" s="1">
        <v>1452037556.87163</v>
      </c>
      <c r="P248" s="1">
        <v>1237024438.2097199</v>
      </c>
      <c r="Q248" s="1">
        <v>1136398691.80634</v>
      </c>
      <c r="R248" s="1">
        <v>1136398691.80634</v>
      </c>
      <c r="S248" s="10">
        <v>0</v>
      </c>
      <c r="T248" s="10" t="s">
        <v>470</v>
      </c>
      <c r="U248" s="10">
        <v>0</v>
      </c>
      <c r="V248" s="10" t="s">
        <v>470</v>
      </c>
      <c r="W248" s="10">
        <v>0</v>
      </c>
      <c r="X248" s="10" t="s">
        <v>470</v>
      </c>
      <c r="Y248" s="10">
        <v>-6.4744626056907999E-3</v>
      </c>
      <c r="Z248" s="10" t="s">
        <v>471</v>
      </c>
      <c r="AA248" s="10">
        <v>0</v>
      </c>
      <c r="AB248" s="10" t="s">
        <v>470</v>
      </c>
      <c r="AC248" s="10">
        <v>0</v>
      </c>
      <c r="AD248" s="10" t="s">
        <v>470</v>
      </c>
      <c r="AE248" s="10">
        <v>0</v>
      </c>
      <c r="AF248" s="10" t="s">
        <v>470</v>
      </c>
      <c r="AG248" s="10">
        <v>-7.3512603405688796E-3</v>
      </c>
      <c r="AH248" t="s">
        <v>471</v>
      </c>
    </row>
    <row r="249" spans="1:34" x14ac:dyDescent="0.25">
      <c r="A249">
        <v>1804</v>
      </c>
      <c r="B249" t="s">
        <v>296</v>
      </c>
      <c r="C249" s="2">
        <v>25000</v>
      </c>
      <c r="D249" s="7">
        <v>84156.66</v>
      </c>
      <c r="E249" t="s">
        <v>45</v>
      </c>
      <c r="F249">
        <v>106</v>
      </c>
      <c r="G249" s="1">
        <v>719909996.60283804</v>
      </c>
      <c r="H249" s="1">
        <v>843711078.66306496</v>
      </c>
      <c r="I249" s="1">
        <v>791242328.66306496</v>
      </c>
      <c r="J249" s="1">
        <v>743657938.64699996</v>
      </c>
      <c r="K249" s="1">
        <v>721265284.52179301</v>
      </c>
      <c r="L249" s="1">
        <v>721265284.52179301</v>
      </c>
      <c r="M249" s="1">
        <v>626680829.76206005</v>
      </c>
      <c r="N249" s="1">
        <v>750481911.82228696</v>
      </c>
      <c r="O249" s="1">
        <v>698013161.82228696</v>
      </c>
      <c r="P249" s="1">
        <v>650428771.80622196</v>
      </c>
      <c r="Q249" s="1">
        <v>628036117.68101501</v>
      </c>
      <c r="R249" s="1">
        <v>628036117.68101501</v>
      </c>
      <c r="S249" s="10">
        <v>0</v>
      </c>
      <c r="T249" s="10" t="s">
        <v>470</v>
      </c>
      <c r="U249" s="10">
        <v>0</v>
      </c>
      <c r="V249" s="10" t="s">
        <v>470</v>
      </c>
      <c r="W249" s="10">
        <v>0</v>
      </c>
      <c r="X249" s="10" t="s">
        <v>470</v>
      </c>
      <c r="Y249" s="10">
        <v>0</v>
      </c>
      <c r="Z249" s="10" t="s">
        <v>470</v>
      </c>
      <c r="AA249" s="10">
        <v>0</v>
      </c>
      <c r="AB249" s="10" t="s">
        <v>470</v>
      </c>
      <c r="AC249" s="10">
        <v>0</v>
      </c>
      <c r="AD249" s="10" t="s">
        <v>470</v>
      </c>
      <c r="AE249" s="10">
        <v>0</v>
      </c>
      <c r="AF249" s="10" t="s">
        <v>470</v>
      </c>
      <c r="AG249" s="10">
        <v>0</v>
      </c>
      <c r="AH249" t="s">
        <v>470</v>
      </c>
    </row>
    <row r="250" spans="1:34" x14ac:dyDescent="0.25">
      <c r="A250">
        <v>1821</v>
      </c>
      <c r="B250" t="s">
        <v>297</v>
      </c>
      <c r="C250" s="2">
        <v>225012.4</v>
      </c>
      <c r="D250" s="7">
        <v>106558.48</v>
      </c>
      <c r="E250" t="s">
        <v>45</v>
      </c>
      <c r="F250">
        <v>153</v>
      </c>
      <c r="G250" s="1">
        <v>10470092752.3255</v>
      </c>
      <c r="H250" s="1">
        <v>12841458075.666201</v>
      </c>
      <c r="I250" s="1">
        <v>12430801495.303101</v>
      </c>
      <c r="J250" s="1">
        <v>11493793654.329599</v>
      </c>
      <c r="K250" s="1">
        <v>11052848787.989201</v>
      </c>
      <c r="L250" s="1">
        <v>11052848787.989201</v>
      </c>
      <c r="M250" s="1">
        <v>7491216526.1658602</v>
      </c>
      <c r="N250" s="1">
        <v>9862581849.5065594</v>
      </c>
      <c r="O250" s="1">
        <v>9451925269.1434307</v>
      </c>
      <c r="P250" s="1">
        <v>8514917428.16998</v>
      </c>
      <c r="Q250" s="1">
        <v>8073972561.8295298</v>
      </c>
      <c r="R250" s="1">
        <v>8073972561.8295298</v>
      </c>
      <c r="S250" s="10">
        <v>0</v>
      </c>
      <c r="T250" s="10" t="s">
        <v>470</v>
      </c>
      <c r="U250" s="10">
        <v>0</v>
      </c>
      <c r="V250" s="10" t="s">
        <v>470</v>
      </c>
      <c r="W250" s="10">
        <v>0</v>
      </c>
      <c r="X250" s="10" t="s">
        <v>470</v>
      </c>
      <c r="Y250" s="10">
        <v>0</v>
      </c>
      <c r="Z250" s="10" t="s">
        <v>470</v>
      </c>
      <c r="AA250" s="10">
        <v>0</v>
      </c>
      <c r="AB250" s="10" t="s">
        <v>470</v>
      </c>
      <c r="AC250" s="10">
        <v>0</v>
      </c>
      <c r="AD250" s="10" t="s">
        <v>470</v>
      </c>
      <c r="AE250" s="10">
        <v>0</v>
      </c>
      <c r="AF250" s="10" t="s">
        <v>470</v>
      </c>
      <c r="AG250" s="10">
        <v>0</v>
      </c>
      <c r="AH250" t="s">
        <v>470</v>
      </c>
    </row>
    <row r="251" spans="1:34" x14ac:dyDescent="0.25">
      <c r="A251">
        <v>1827</v>
      </c>
      <c r="B251" t="s">
        <v>298</v>
      </c>
      <c r="C251" s="2">
        <v>204465.8</v>
      </c>
      <c r="D251" s="7">
        <v>71527.399999999994</v>
      </c>
      <c r="E251" t="s">
        <v>45</v>
      </c>
      <c r="F251">
        <v>140</v>
      </c>
      <c r="G251" s="1">
        <v>7860713644.4038601</v>
      </c>
      <c r="H251" s="1">
        <v>9033405868.73736</v>
      </c>
      <c r="I251" s="1">
        <v>8660130266.9098892</v>
      </c>
      <c r="J251" s="1">
        <v>8348921279.2228003</v>
      </c>
      <c r="K251" s="1">
        <v>8202469990.8994598</v>
      </c>
      <c r="L251" s="1">
        <v>8202469990.8994598</v>
      </c>
      <c r="M251" s="1">
        <v>5425896742.0288601</v>
      </c>
      <c r="N251" s="1">
        <v>6598588966.36236</v>
      </c>
      <c r="O251" s="1">
        <v>6225313364.5348902</v>
      </c>
      <c r="P251" s="1">
        <v>5914104376.8478003</v>
      </c>
      <c r="Q251" s="1">
        <v>5767653088.5244598</v>
      </c>
      <c r="R251" s="1">
        <v>5767653088.5244598</v>
      </c>
      <c r="S251" s="10">
        <v>0</v>
      </c>
      <c r="T251" s="10" t="s">
        <v>470</v>
      </c>
      <c r="U251" s="10">
        <v>0</v>
      </c>
      <c r="V251" s="10" t="s">
        <v>470</v>
      </c>
      <c r="W251" s="10">
        <v>0</v>
      </c>
      <c r="X251" s="10" t="s">
        <v>470</v>
      </c>
      <c r="Y251" s="10">
        <v>0</v>
      </c>
      <c r="Z251" s="10" t="s">
        <v>470</v>
      </c>
      <c r="AA251" s="10">
        <v>0</v>
      </c>
      <c r="AB251" s="10" t="s">
        <v>470</v>
      </c>
      <c r="AC251" s="10">
        <v>0</v>
      </c>
      <c r="AD251" s="10" t="s">
        <v>470</v>
      </c>
      <c r="AE251" s="10">
        <v>0</v>
      </c>
      <c r="AF251" s="10" t="s">
        <v>470</v>
      </c>
      <c r="AG251" s="10">
        <v>0</v>
      </c>
      <c r="AH251" t="s">
        <v>470</v>
      </c>
    </row>
    <row r="252" spans="1:34" x14ac:dyDescent="0.25">
      <c r="A252">
        <v>1838</v>
      </c>
      <c r="B252" t="s">
        <v>299</v>
      </c>
      <c r="C252" s="2">
        <v>91238</v>
      </c>
      <c r="D252" s="7">
        <v>96237.440000000002</v>
      </c>
      <c r="E252" t="s">
        <v>45</v>
      </c>
      <c r="F252">
        <v>142</v>
      </c>
      <c r="G252" s="1">
        <v>3470299024.84583</v>
      </c>
      <c r="H252" s="1">
        <v>6096754350.76791</v>
      </c>
      <c r="I252" s="1">
        <v>5930236091.5322905</v>
      </c>
      <c r="J252" s="1">
        <v>5218094571.8397398</v>
      </c>
      <c r="K252" s="1">
        <v>4882969150.8079596</v>
      </c>
      <c r="L252" s="1">
        <v>4722175827.3272495</v>
      </c>
      <c r="M252" s="1">
        <v>2966111227.4883599</v>
      </c>
      <c r="N252" s="1">
        <v>5592566553.41045</v>
      </c>
      <c r="O252" s="1">
        <v>5426048294.1748199</v>
      </c>
      <c r="P252" s="1">
        <v>4713906774.4822798</v>
      </c>
      <c r="Q252" s="1">
        <v>4378781353.45049</v>
      </c>
      <c r="R252" s="1">
        <v>4217988029.96979</v>
      </c>
      <c r="S252" s="10">
        <v>0</v>
      </c>
      <c r="T252" s="10" t="s">
        <v>470</v>
      </c>
      <c r="U252" s="10">
        <v>0</v>
      </c>
      <c r="V252" s="10" t="s">
        <v>470</v>
      </c>
      <c r="W252" s="10">
        <v>0</v>
      </c>
      <c r="X252" s="10" t="s">
        <v>470</v>
      </c>
      <c r="Y252" s="10">
        <v>0</v>
      </c>
      <c r="Z252" s="10" t="s">
        <v>470</v>
      </c>
      <c r="AA252" s="10">
        <v>0</v>
      </c>
      <c r="AB252" s="10" t="s">
        <v>470</v>
      </c>
      <c r="AC252" s="10">
        <v>0</v>
      </c>
      <c r="AD252" s="10" t="s">
        <v>470</v>
      </c>
      <c r="AE252" s="10">
        <v>0</v>
      </c>
      <c r="AF252" s="10" t="s">
        <v>470</v>
      </c>
      <c r="AG252" s="10">
        <v>0</v>
      </c>
      <c r="AH252" t="s">
        <v>470</v>
      </c>
    </row>
    <row r="253" spans="1:34" x14ac:dyDescent="0.25">
      <c r="A253">
        <v>1849</v>
      </c>
      <c r="B253" t="s">
        <v>300</v>
      </c>
      <c r="C253" s="2">
        <v>117950.39999999999</v>
      </c>
      <c r="D253" s="7">
        <v>68100.58</v>
      </c>
      <c r="E253" t="s">
        <v>38</v>
      </c>
      <c r="F253">
        <v>185</v>
      </c>
      <c r="G253" s="1">
        <v>6044115809.5571804</v>
      </c>
      <c r="H253" s="1">
        <v>5428274364.2849798</v>
      </c>
      <c r="I253" s="1">
        <v>5212697516.0843801</v>
      </c>
      <c r="J253" s="1">
        <v>4866002726.5454798</v>
      </c>
      <c r="K253" s="1">
        <v>4702852237.3507004</v>
      </c>
      <c r="L253" s="1">
        <v>4702852237.3507004</v>
      </c>
      <c r="M253" s="1">
        <v>5005256221.9428797</v>
      </c>
      <c r="N253" s="1">
        <v>4389414776.67068</v>
      </c>
      <c r="O253" s="1">
        <v>4173837928.4700799</v>
      </c>
      <c r="P253" s="1">
        <v>3827143138.93118</v>
      </c>
      <c r="Q253" s="1">
        <v>3663992649.7364001</v>
      </c>
      <c r="R253" s="1">
        <v>3663992649.7364001</v>
      </c>
      <c r="S253" s="10">
        <v>-0.10189107301656999</v>
      </c>
      <c r="T253" s="10" t="s">
        <v>468</v>
      </c>
      <c r="U253" s="10">
        <v>-0.13755829962061999</v>
      </c>
      <c r="V253" s="10" t="s">
        <v>468</v>
      </c>
      <c r="W253" s="10">
        <v>-0.19491901216532301</v>
      </c>
      <c r="X253" s="10" t="s">
        <v>468</v>
      </c>
      <c r="Y253" s="10">
        <v>-0.22191228865694801</v>
      </c>
      <c r="Z253" s="10" t="s">
        <v>469</v>
      </c>
      <c r="AA253" s="10">
        <v>-0.123038945053875</v>
      </c>
      <c r="AB253" s="10" t="s">
        <v>468</v>
      </c>
      <c r="AC253" s="10">
        <v>-0.16610903750099401</v>
      </c>
      <c r="AD253" s="10" t="s">
        <v>468</v>
      </c>
      <c r="AE253" s="10">
        <v>-0.23537517976540101</v>
      </c>
      <c r="AF253" s="10" t="s">
        <v>469</v>
      </c>
      <c r="AG253" s="10">
        <v>-0.26797101141924001</v>
      </c>
      <c r="AH253" t="s">
        <v>469</v>
      </c>
    </row>
    <row r="254" spans="1:34" x14ac:dyDescent="0.25">
      <c r="A254">
        <v>1851</v>
      </c>
      <c r="B254" t="s">
        <v>301</v>
      </c>
      <c r="C254" s="2">
        <v>67680.2</v>
      </c>
      <c r="D254" s="7">
        <v>178276.96</v>
      </c>
      <c r="E254" t="s">
        <v>41</v>
      </c>
      <c r="F254">
        <v>180</v>
      </c>
      <c r="G254" s="1">
        <v>3645015430.8014798</v>
      </c>
      <c r="H254" s="1">
        <v>4204376287.62042</v>
      </c>
      <c r="I254" s="1">
        <v>4080811850.6726098</v>
      </c>
      <c r="J254" s="1">
        <v>3759219535.1401501</v>
      </c>
      <c r="K254" s="1">
        <v>3607881974.8895798</v>
      </c>
      <c r="L254" s="1">
        <v>3607881974.8895798</v>
      </c>
      <c r="M254" s="1">
        <v>2724357098.2431002</v>
      </c>
      <c r="N254" s="1">
        <v>3283717955.0620399</v>
      </c>
      <c r="O254" s="1">
        <v>3160153518.1142302</v>
      </c>
      <c r="P254" s="1">
        <v>2838561202.5817599</v>
      </c>
      <c r="Q254" s="1">
        <v>2687223642.3311901</v>
      </c>
      <c r="R254" s="1">
        <v>2687223642.3311901</v>
      </c>
      <c r="S254" s="10">
        <v>0</v>
      </c>
      <c r="T254" s="10" t="s">
        <v>470</v>
      </c>
      <c r="U254" s="10">
        <v>0</v>
      </c>
      <c r="V254" s="10" t="s">
        <v>470</v>
      </c>
      <c r="W254" s="10">
        <v>0</v>
      </c>
      <c r="X254" s="10" t="s">
        <v>470</v>
      </c>
      <c r="Y254" s="10">
        <v>-1.01874619235121E-2</v>
      </c>
      <c r="Z254" s="10" t="s">
        <v>471</v>
      </c>
      <c r="AA254" s="10">
        <v>0</v>
      </c>
      <c r="AB254" s="10" t="s">
        <v>470</v>
      </c>
      <c r="AC254" s="10">
        <v>0</v>
      </c>
      <c r="AD254" s="10" t="s">
        <v>470</v>
      </c>
      <c r="AE254" s="10">
        <v>0</v>
      </c>
      <c r="AF254" s="10" t="s">
        <v>470</v>
      </c>
      <c r="AG254" s="10">
        <v>-1.3630172026952899E-2</v>
      </c>
      <c r="AH254" t="s">
        <v>471</v>
      </c>
    </row>
    <row r="255" spans="1:34" x14ac:dyDescent="0.25">
      <c r="A255">
        <v>1866</v>
      </c>
      <c r="B255" t="s">
        <v>302</v>
      </c>
      <c r="C255" s="2">
        <v>55763.8</v>
      </c>
      <c r="D255" s="7">
        <v>53074.18</v>
      </c>
      <c r="E255" t="s">
        <v>45</v>
      </c>
      <c r="F255">
        <v>114</v>
      </c>
      <c r="G255" s="1">
        <v>1978001098.6400599</v>
      </c>
      <c r="H255" s="1">
        <v>2129395637.70614</v>
      </c>
      <c r="I255" s="1">
        <v>2012355979.7038701</v>
      </c>
      <c r="J255" s="1">
        <v>1958446836.7428999</v>
      </c>
      <c r="K255" s="1">
        <v>1933077828.2906799</v>
      </c>
      <c r="L255" s="1">
        <v>1933077828.2906799</v>
      </c>
      <c r="M255" s="1">
        <v>1507797498.6651101</v>
      </c>
      <c r="N255" s="1">
        <v>1659192037.73119</v>
      </c>
      <c r="O255" s="1">
        <v>1542152379.72892</v>
      </c>
      <c r="P255" s="1">
        <v>1488243236.7679501</v>
      </c>
      <c r="Q255" s="1">
        <v>1462874228.3157301</v>
      </c>
      <c r="R255" s="1">
        <v>1462874228.3157301</v>
      </c>
      <c r="S255" s="10">
        <v>0</v>
      </c>
      <c r="T255" s="10" t="s">
        <v>470</v>
      </c>
      <c r="U255" s="10">
        <v>0</v>
      </c>
      <c r="V255" s="10" t="s">
        <v>470</v>
      </c>
      <c r="W255" s="10">
        <v>-9.8858700890516894E-3</v>
      </c>
      <c r="X255" s="10" t="s">
        <v>471</v>
      </c>
      <c r="Y255" s="10">
        <v>-2.2711448633806999E-2</v>
      </c>
      <c r="Z255" s="10" t="s">
        <v>471</v>
      </c>
      <c r="AA255" s="10">
        <v>0</v>
      </c>
      <c r="AB255" s="10" t="s">
        <v>470</v>
      </c>
      <c r="AC255" s="10">
        <v>0</v>
      </c>
      <c r="AD255" s="10" t="s">
        <v>470</v>
      </c>
      <c r="AE255" s="10">
        <v>-1.29687586791124E-2</v>
      </c>
      <c r="AF255" s="10" t="s">
        <v>471</v>
      </c>
      <c r="AG255" s="10">
        <v>-2.9793967949375999E-2</v>
      </c>
      <c r="AH255" t="s">
        <v>471</v>
      </c>
    </row>
    <row r="256" spans="1:34" x14ac:dyDescent="0.25">
      <c r="A256">
        <v>1869</v>
      </c>
      <c r="B256" t="s">
        <v>303</v>
      </c>
      <c r="C256" s="2">
        <v>126536.2</v>
      </c>
      <c r="D256" s="7">
        <v>74329.98</v>
      </c>
      <c r="E256" t="s">
        <v>45</v>
      </c>
      <c r="F256">
        <v>142</v>
      </c>
      <c r="G256" s="1">
        <v>3219929386.17663</v>
      </c>
      <c r="H256" s="1">
        <v>4249588922.5204401</v>
      </c>
      <c r="I256" s="1">
        <v>3983674410.4632902</v>
      </c>
      <c r="J256" s="1">
        <v>3774995172.11939</v>
      </c>
      <c r="K256" s="1">
        <v>3676793177.60461</v>
      </c>
      <c r="L256" s="1">
        <v>3676793177.60461</v>
      </c>
      <c r="M256" s="1">
        <v>2614022389.3632698</v>
      </c>
      <c r="N256" s="1">
        <v>3643681925.7070799</v>
      </c>
      <c r="O256" s="1">
        <v>3377767413.64994</v>
      </c>
      <c r="P256" s="1">
        <v>3169088175.3060298</v>
      </c>
      <c r="Q256" s="1">
        <v>3070886180.7912598</v>
      </c>
      <c r="R256" s="1">
        <v>3070886180.7912598</v>
      </c>
      <c r="S256" s="10">
        <v>0</v>
      </c>
      <c r="T256" s="10" t="s">
        <v>470</v>
      </c>
      <c r="U256" s="10">
        <v>0</v>
      </c>
      <c r="V256" s="10" t="s">
        <v>470</v>
      </c>
      <c r="W256" s="10">
        <v>0</v>
      </c>
      <c r="X256" s="10" t="s">
        <v>470</v>
      </c>
      <c r="Y256" s="10">
        <v>0</v>
      </c>
      <c r="Z256" s="10" t="s">
        <v>470</v>
      </c>
      <c r="AA256" s="10">
        <v>0</v>
      </c>
      <c r="AB256" s="10" t="s">
        <v>470</v>
      </c>
      <c r="AC256" s="10">
        <v>0</v>
      </c>
      <c r="AD256" s="10" t="s">
        <v>470</v>
      </c>
      <c r="AE256" s="10">
        <v>0</v>
      </c>
      <c r="AF256" s="10" t="s">
        <v>470</v>
      </c>
      <c r="AG256" s="10">
        <v>0</v>
      </c>
      <c r="AH256" t="s">
        <v>470</v>
      </c>
    </row>
    <row r="257" spans="1:34" x14ac:dyDescent="0.25">
      <c r="A257">
        <v>1873</v>
      </c>
      <c r="B257" t="s">
        <v>304</v>
      </c>
      <c r="C257" s="2">
        <v>167535.4</v>
      </c>
      <c r="D257" s="7">
        <v>123269.06</v>
      </c>
      <c r="E257" t="s">
        <v>45</v>
      </c>
      <c r="F257">
        <v>169</v>
      </c>
      <c r="G257" s="1">
        <v>9606756865.9172993</v>
      </c>
      <c r="H257" s="1">
        <v>9492605632.8002701</v>
      </c>
      <c r="I257" s="1">
        <v>9186747600.3076401</v>
      </c>
      <c r="J257" s="1">
        <v>8518928695.8212004</v>
      </c>
      <c r="K257" s="1">
        <v>8204660976.0628796</v>
      </c>
      <c r="L257" s="1">
        <v>8204660976.0628796</v>
      </c>
      <c r="M257" s="1">
        <v>6480707525.1530504</v>
      </c>
      <c r="N257" s="1">
        <v>6366556292.0360098</v>
      </c>
      <c r="O257" s="1">
        <v>6060698259.5433798</v>
      </c>
      <c r="P257" s="1">
        <v>5392879355.0569496</v>
      </c>
      <c r="Q257" s="1">
        <v>5078611635.2986202</v>
      </c>
      <c r="R257" s="1">
        <v>5078611635.2986202</v>
      </c>
      <c r="S257" s="10">
        <v>-1.18823901458379E-2</v>
      </c>
      <c r="T257" s="10" t="s">
        <v>471</v>
      </c>
      <c r="U257" s="10">
        <v>-4.3720193138202801E-2</v>
      </c>
      <c r="V257" s="10" t="s">
        <v>471</v>
      </c>
      <c r="W257" s="10">
        <v>-0.113235734523008</v>
      </c>
      <c r="X257" s="10" t="s">
        <v>468</v>
      </c>
      <c r="Y257" s="10">
        <v>-0.145948930468799</v>
      </c>
      <c r="Z257" s="10" t="s">
        <v>468</v>
      </c>
      <c r="AA257" s="10">
        <v>-1.7614007833864999E-2</v>
      </c>
      <c r="AB257" s="10" t="s">
        <v>471</v>
      </c>
      <c r="AC257" s="10">
        <v>-6.4809168440253195E-2</v>
      </c>
      <c r="AD257" s="10" t="s">
        <v>467</v>
      </c>
      <c r="AE257" s="10">
        <v>-0.167856390042908</v>
      </c>
      <c r="AF257" s="10" t="s">
        <v>468</v>
      </c>
      <c r="AG257" s="10">
        <v>-0.216349200208863</v>
      </c>
      <c r="AH257" t="s">
        <v>469</v>
      </c>
    </row>
    <row r="258" spans="1:34" x14ac:dyDescent="0.25">
      <c r="A258">
        <v>1875</v>
      </c>
      <c r="B258" t="s">
        <v>305</v>
      </c>
      <c r="C258" s="2">
        <v>31490</v>
      </c>
      <c r="D258" s="7">
        <v>83940.18</v>
      </c>
      <c r="E258" t="s">
        <v>43</v>
      </c>
      <c r="F258">
        <v>193</v>
      </c>
      <c r="G258" s="1">
        <v>1842036689.24966</v>
      </c>
      <c r="H258" s="1">
        <v>2479526836.19695</v>
      </c>
      <c r="I258" s="1">
        <v>2422049670.3217502</v>
      </c>
      <c r="J258" s="1">
        <v>2220182430.18925</v>
      </c>
      <c r="K258" s="1">
        <v>2125186081.8915999</v>
      </c>
      <c r="L258" s="1">
        <v>2125186081.8915999</v>
      </c>
      <c r="M258" s="1">
        <v>1339852577.5022199</v>
      </c>
      <c r="N258" s="1">
        <v>1977342724.4495101</v>
      </c>
      <c r="O258" s="1">
        <v>1919865558.5743201</v>
      </c>
      <c r="P258" s="1">
        <v>1717998318.4418099</v>
      </c>
      <c r="Q258" s="1">
        <v>1623001970.14416</v>
      </c>
      <c r="R258" s="1">
        <v>1623001970.14416</v>
      </c>
      <c r="S258" s="10">
        <v>0</v>
      </c>
      <c r="T258" s="10" t="s">
        <v>470</v>
      </c>
      <c r="U258" s="10">
        <v>0</v>
      </c>
      <c r="V258" s="10" t="s">
        <v>470</v>
      </c>
      <c r="W258" s="10">
        <v>0</v>
      </c>
      <c r="X258" s="10" t="s">
        <v>470</v>
      </c>
      <c r="Y258" s="10">
        <v>0</v>
      </c>
      <c r="Z258" s="10" t="s">
        <v>470</v>
      </c>
      <c r="AA258" s="10">
        <v>0</v>
      </c>
      <c r="AB258" s="10" t="s">
        <v>470</v>
      </c>
      <c r="AC258" s="10">
        <v>0</v>
      </c>
      <c r="AD258" s="10" t="s">
        <v>470</v>
      </c>
      <c r="AE258" s="10">
        <v>0</v>
      </c>
      <c r="AF258" s="10" t="s">
        <v>470</v>
      </c>
      <c r="AG258" s="10">
        <v>0</v>
      </c>
      <c r="AH258" t="s">
        <v>470</v>
      </c>
    </row>
    <row r="259" spans="1:34" x14ac:dyDescent="0.25">
      <c r="A259">
        <v>1877</v>
      </c>
      <c r="B259" t="s">
        <v>306</v>
      </c>
      <c r="C259" s="2">
        <v>23330</v>
      </c>
      <c r="D259" s="7">
        <v>76622.73</v>
      </c>
      <c r="E259" t="s">
        <v>47</v>
      </c>
      <c r="F259">
        <v>164</v>
      </c>
      <c r="G259" s="1">
        <v>1360693774.01595</v>
      </c>
      <c r="H259" s="1">
        <v>1692599519.3020599</v>
      </c>
      <c r="I259" s="1">
        <v>1650000167.9497199</v>
      </c>
      <c r="J259" s="1">
        <v>1573789297.11374</v>
      </c>
      <c r="K259" s="1">
        <v>1537925357.8968101</v>
      </c>
      <c r="L259" s="1">
        <v>1397258724.3566201</v>
      </c>
      <c r="M259" s="1">
        <v>1231687188.0963099</v>
      </c>
      <c r="N259" s="1">
        <v>1563592933.3824201</v>
      </c>
      <c r="O259" s="1">
        <v>1520993582.0300901</v>
      </c>
      <c r="P259" s="1">
        <v>1444782711.1941099</v>
      </c>
      <c r="Q259" s="1">
        <v>1408918771.97718</v>
      </c>
      <c r="R259" s="1">
        <v>1268252138.43698</v>
      </c>
      <c r="S259" s="10">
        <v>0</v>
      </c>
      <c r="T259" s="10" t="s">
        <v>470</v>
      </c>
      <c r="U259" s="10">
        <v>0</v>
      </c>
      <c r="V259" s="10" t="s">
        <v>470</v>
      </c>
      <c r="W259" s="10">
        <v>0</v>
      </c>
      <c r="X259" s="10" t="s">
        <v>470</v>
      </c>
      <c r="Y259" s="10">
        <v>0</v>
      </c>
      <c r="Z259" s="10" t="s">
        <v>470</v>
      </c>
      <c r="AA259" s="10">
        <v>0</v>
      </c>
      <c r="AB259" s="10" t="s">
        <v>470</v>
      </c>
      <c r="AC259" s="10">
        <v>0</v>
      </c>
      <c r="AD259" s="10" t="s">
        <v>470</v>
      </c>
      <c r="AE259" s="10">
        <v>0</v>
      </c>
      <c r="AF259" s="10" t="s">
        <v>470</v>
      </c>
      <c r="AG259" s="10">
        <v>0</v>
      </c>
      <c r="AH259" t="s">
        <v>470</v>
      </c>
    </row>
    <row r="260" spans="1:34" x14ac:dyDescent="0.25">
      <c r="A260">
        <v>1894</v>
      </c>
      <c r="B260" t="s">
        <v>307</v>
      </c>
      <c r="C260" s="2">
        <v>63969.2</v>
      </c>
      <c r="D260" s="7">
        <v>95722.59</v>
      </c>
      <c r="E260" t="s">
        <v>41</v>
      </c>
      <c r="F260">
        <v>141</v>
      </c>
      <c r="G260" s="1">
        <v>2581827099.5978699</v>
      </c>
      <c r="H260" s="1">
        <v>3305238874.5472898</v>
      </c>
      <c r="I260" s="1">
        <v>3188491366.0494499</v>
      </c>
      <c r="J260" s="1">
        <v>2940438901.7392998</v>
      </c>
      <c r="K260" s="1">
        <v>2823708330.2992201</v>
      </c>
      <c r="L260" s="1">
        <v>2823708330.2992201</v>
      </c>
      <c r="M260" s="1">
        <v>1933652159.3482399</v>
      </c>
      <c r="N260" s="1">
        <v>2657063934.2976699</v>
      </c>
      <c r="O260" s="1">
        <v>2540316425.79983</v>
      </c>
      <c r="P260" s="1">
        <v>2292263961.4896698</v>
      </c>
      <c r="Q260" s="1">
        <v>2175533390.0496001</v>
      </c>
      <c r="R260" s="1">
        <v>2175533390.0496001</v>
      </c>
      <c r="S260" s="10">
        <v>0</v>
      </c>
      <c r="T260" s="10" t="s">
        <v>470</v>
      </c>
      <c r="U260" s="10">
        <v>0</v>
      </c>
      <c r="V260" s="10" t="s">
        <v>470</v>
      </c>
      <c r="W260" s="10">
        <v>0</v>
      </c>
      <c r="X260" s="10" t="s">
        <v>470</v>
      </c>
      <c r="Y260" s="10">
        <v>0</v>
      </c>
      <c r="Z260" s="10" t="s">
        <v>470</v>
      </c>
      <c r="AA260" s="10">
        <v>0</v>
      </c>
      <c r="AB260" s="10" t="s">
        <v>470</v>
      </c>
      <c r="AC260" s="10">
        <v>0</v>
      </c>
      <c r="AD260" s="10" t="s">
        <v>470</v>
      </c>
      <c r="AE260" s="10">
        <v>0</v>
      </c>
      <c r="AF260" s="10" t="s">
        <v>470</v>
      </c>
      <c r="AG260" s="10">
        <v>0</v>
      </c>
      <c r="AH260" t="s">
        <v>470</v>
      </c>
    </row>
    <row r="261" spans="1:34" x14ac:dyDescent="0.25">
      <c r="A261">
        <v>1896</v>
      </c>
      <c r="B261" t="s">
        <v>308</v>
      </c>
      <c r="C261" s="2">
        <v>23508.6</v>
      </c>
      <c r="D261" s="7">
        <v>59099.11</v>
      </c>
      <c r="E261" t="s">
        <v>38</v>
      </c>
      <c r="F261">
        <v>162</v>
      </c>
      <c r="G261" s="1">
        <v>906740447.99256206</v>
      </c>
      <c r="H261" s="1">
        <v>2134961409.7889099</v>
      </c>
      <c r="I261" s="1">
        <v>2091997568.00016</v>
      </c>
      <c r="J261" s="1">
        <v>1862507322.2967999</v>
      </c>
      <c r="K261" s="1">
        <v>1754511912.55404</v>
      </c>
      <c r="L261" s="1">
        <v>1392028473.9554801</v>
      </c>
      <c r="M261" s="1">
        <v>795237409.18787706</v>
      </c>
      <c r="N261" s="1">
        <v>2023458370.98423</v>
      </c>
      <c r="O261" s="1">
        <v>1980494529.1954801</v>
      </c>
      <c r="P261" s="1">
        <v>1751004283.49212</v>
      </c>
      <c r="Q261" s="1">
        <v>1643008873.7493601</v>
      </c>
      <c r="R261" s="1">
        <v>1280525435.1508</v>
      </c>
      <c r="S261" s="10">
        <v>0</v>
      </c>
      <c r="T261" s="10" t="s">
        <v>470</v>
      </c>
      <c r="U261" s="10">
        <v>0</v>
      </c>
      <c r="V261" s="10" t="s">
        <v>470</v>
      </c>
      <c r="W261" s="10">
        <v>0</v>
      </c>
      <c r="X261" s="10" t="s">
        <v>470</v>
      </c>
      <c r="Y261" s="10">
        <v>0</v>
      </c>
      <c r="Z261" s="10" t="s">
        <v>470</v>
      </c>
      <c r="AA261" s="10">
        <v>0</v>
      </c>
      <c r="AB261" s="10" t="s">
        <v>470</v>
      </c>
      <c r="AC261" s="10">
        <v>0</v>
      </c>
      <c r="AD261" s="10" t="s">
        <v>470</v>
      </c>
      <c r="AE261" s="10">
        <v>0</v>
      </c>
      <c r="AF261" s="10" t="s">
        <v>470</v>
      </c>
      <c r="AG261" s="10">
        <v>0</v>
      </c>
      <c r="AH261" t="s">
        <v>470</v>
      </c>
    </row>
    <row r="262" spans="1:34" x14ac:dyDescent="0.25">
      <c r="A262">
        <v>1899</v>
      </c>
      <c r="B262" t="s">
        <v>309</v>
      </c>
      <c r="C262" s="2">
        <v>40464.400000000001</v>
      </c>
      <c r="D262" s="7">
        <v>75334.83</v>
      </c>
      <c r="E262" t="s">
        <v>45</v>
      </c>
      <c r="F262">
        <v>111</v>
      </c>
      <c r="G262" s="1">
        <v>1464211646.8993399</v>
      </c>
      <c r="H262" s="1">
        <v>1674840677.03474</v>
      </c>
      <c r="I262" s="1">
        <v>1589913625.7883601</v>
      </c>
      <c r="J262" s="1">
        <v>1504265881.6300199</v>
      </c>
      <c r="K262" s="1">
        <v>1463961060.8496301</v>
      </c>
      <c r="L262" s="1">
        <v>1463961060.8496301</v>
      </c>
      <c r="M262" s="1">
        <v>1036650139.60985</v>
      </c>
      <c r="N262" s="1">
        <v>1247279169.74525</v>
      </c>
      <c r="O262" s="1">
        <v>1162352118.4988699</v>
      </c>
      <c r="P262" s="1">
        <v>1076704374.3405299</v>
      </c>
      <c r="Q262" s="1">
        <v>1036399553.56014</v>
      </c>
      <c r="R262" s="1">
        <v>1036399553.56014</v>
      </c>
      <c r="S262" s="10">
        <v>0</v>
      </c>
      <c r="T262" s="10" t="s">
        <v>470</v>
      </c>
      <c r="U262" s="10">
        <v>0</v>
      </c>
      <c r="V262" s="10" t="s">
        <v>470</v>
      </c>
      <c r="W262" s="10">
        <v>0</v>
      </c>
      <c r="X262" s="10" t="s">
        <v>470</v>
      </c>
      <c r="Y262" s="10">
        <v>-1.7114059312539501E-4</v>
      </c>
      <c r="Z262" s="10" t="s">
        <v>471</v>
      </c>
      <c r="AA262" s="10">
        <v>0</v>
      </c>
      <c r="AB262" s="10" t="s">
        <v>470</v>
      </c>
      <c r="AC262" s="10">
        <v>0</v>
      </c>
      <c r="AD262" s="10" t="s">
        <v>470</v>
      </c>
      <c r="AE262" s="10">
        <v>0</v>
      </c>
      <c r="AF262" s="10" t="s">
        <v>470</v>
      </c>
      <c r="AG262" s="10">
        <v>-2.41726731262889E-4</v>
      </c>
      <c r="AH262" t="s">
        <v>471</v>
      </c>
    </row>
    <row r="263" spans="1:34" x14ac:dyDescent="0.25">
      <c r="A263">
        <v>1900</v>
      </c>
      <c r="B263" t="s">
        <v>310</v>
      </c>
      <c r="C263" s="2">
        <v>25284</v>
      </c>
      <c r="D263" s="7">
        <v>72888.19</v>
      </c>
      <c r="E263" t="s">
        <v>45</v>
      </c>
      <c r="F263">
        <v>142</v>
      </c>
      <c r="G263" s="1">
        <v>926429089.00360703</v>
      </c>
      <c r="H263" s="1">
        <v>1051673836.6583</v>
      </c>
      <c r="I263" s="1">
        <v>998609041.65830398</v>
      </c>
      <c r="J263" s="1">
        <v>946343621.88432801</v>
      </c>
      <c r="K263" s="1">
        <v>921748130.22598696</v>
      </c>
      <c r="L263" s="1">
        <v>921748130.22598696</v>
      </c>
      <c r="M263" s="1">
        <v>670084473.45005298</v>
      </c>
      <c r="N263" s="1">
        <v>795329221.10475004</v>
      </c>
      <c r="O263" s="1">
        <v>742264426.10475004</v>
      </c>
      <c r="P263" s="1">
        <v>689999006.33077395</v>
      </c>
      <c r="Q263" s="1">
        <v>665403514.67243302</v>
      </c>
      <c r="R263" s="1">
        <v>665403514.67243302</v>
      </c>
      <c r="S263" s="10">
        <v>0</v>
      </c>
      <c r="T263" s="10" t="s">
        <v>470</v>
      </c>
      <c r="U263" s="10">
        <v>0</v>
      </c>
      <c r="V263" s="10" t="s">
        <v>470</v>
      </c>
      <c r="W263" s="10">
        <v>0</v>
      </c>
      <c r="X263" s="10" t="s">
        <v>470</v>
      </c>
      <c r="Y263" s="10">
        <v>-5.0526897667415097E-3</v>
      </c>
      <c r="Z263" s="10" t="s">
        <v>471</v>
      </c>
      <c r="AA263" s="10">
        <v>0</v>
      </c>
      <c r="AB263" s="10" t="s">
        <v>470</v>
      </c>
      <c r="AC263" s="10">
        <v>0</v>
      </c>
      <c r="AD263" s="10" t="s">
        <v>470</v>
      </c>
      <c r="AE263" s="10">
        <v>0</v>
      </c>
      <c r="AF263" s="10" t="s">
        <v>470</v>
      </c>
      <c r="AG263" s="10">
        <v>-6.9856248922164198E-3</v>
      </c>
      <c r="AH263" t="s">
        <v>471</v>
      </c>
    </row>
    <row r="264" spans="1:34" x14ac:dyDescent="0.25">
      <c r="A264">
        <v>1923</v>
      </c>
      <c r="B264" t="s">
        <v>311</v>
      </c>
      <c r="C264" s="2">
        <v>8211.4</v>
      </c>
      <c r="D264" s="7">
        <v>91764.2</v>
      </c>
      <c r="E264" t="s">
        <v>43</v>
      </c>
      <c r="F264">
        <v>204</v>
      </c>
      <c r="G264" s="1">
        <v>563744799.73932195</v>
      </c>
      <c r="H264" s="1">
        <v>638246861.60582495</v>
      </c>
      <c r="I264" s="1">
        <v>621012986.63891995</v>
      </c>
      <c r="J264" s="1">
        <v>576600848.07996798</v>
      </c>
      <c r="K264" s="1">
        <v>555701018.169873</v>
      </c>
      <c r="L264" s="1">
        <v>555701018.169873</v>
      </c>
      <c r="M264" s="1">
        <v>409043745.84302199</v>
      </c>
      <c r="N264" s="1">
        <v>483545807.709526</v>
      </c>
      <c r="O264" s="1">
        <v>466311932.74261999</v>
      </c>
      <c r="P264" s="1">
        <v>421899794.18366802</v>
      </c>
      <c r="Q264" s="1">
        <v>400999964.27357298</v>
      </c>
      <c r="R264" s="1">
        <v>400999964.27357298</v>
      </c>
      <c r="S264" s="10">
        <v>0</v>
      </c>
      <c r="T264" s="10" t="s">
        <v>470</v>
      </c>
      <c r="U264" s="10">
        <v>0</v>
      </c>
      <c r="V264" s="10" t="s">
        <v>470</v>
      </c>
      <c r="W264" s="10">
        <v>0</v>
      </c>
      <c r="X264" s="10" t="s">
        <v>470</v>
      </c>
      <c r="Y264" s="10">
        <v>-1.42684803002494E-2</v>
      </c>
      <c r="Z264" s="10" t="s">
        <v>471</v>
      </c>
      <c r="AA264" s="10">
        <v>0</v>
      </c>
      <c r="AB264" s="10" t="s">
        <v>470</v>
      </c>
      <c r="AC264" s="10">
        <v>0</v>
      </c>
      <c r="AD264" s="10" t="s">
        <v>470</v>
      </c>
      <c r="AE264" s="10">
        <v>0</v>
      </c>
      <c r="AF264" s="10" t="s">
        <v>470</v>
      </c>
      <c r="AG264" s="10">
        <v>-1.9664844289137399E-2</v>
      </c>
      <c r="AH264" t="s">
        <v>471</v>
      </c>
    </row>
    <row r="265" spans="1:34" x14ac:dyDescent="0.25">
      <c r="A265">
        <v>1925</v>
      </c>
      <c r="B265" t="s">
        <v>312</v>
      </c>
      <c r="C265" s="2">
        <v>67985.8</v>
      </c>
      <c r="D265" s="7">
        <v>85721.09</v>
      </c>
      <c r="E265" t="s">
        <v>41</v>
      </c>
      <c r="F265">
        <v>131</v>
      </c>
      <c r="G265" s="1">
        <v>2803102719.6679702</v>
      </c>
      <c r="H265" s="1">
        <v>2907220452.8666902</v>
      </c>
      <c r="I265" s="1">
        <v>2782607808.8049202</v>
      </c>
      <c r="J265" s="1">
        <v>2618237351.9911299</v>
      </c>
      <c r="K265" s="1">
        <v>2540886548.7846398</v>
      </c>
      <c r="L265" s="1">
        <v>2540886548.7846398</v>
      </c>
      <c r="M265" s="1">
        <v>2252794605.1169801</v>
      </c>
      <c r="N265" s="1">
        <v>2356912338.3157001</v>
      </c>
      <c r="O265" s="1">
        <v>2232299694.2539301</v>
      </c>
      <c r="P265" s="1">
        <v>2067929237.44014</v>
      </c>
      <c r="Q265" s="1">
        <v>1990578434.23365</v>
      </c>
      <c r="R265" s="1">
        <v>1990578434.23365</v>
      </c>
      <c r="S265" s="10">
        <v>0</v>
      </c>
      <c r="T265" s="10" t="s">
        <v>470</v>
      </c>
      <c r="U265" s="10">
        <v>-7.3115090357730303E-3</v>
      </c>
      <c r="V265" s="10" t="s">
        <v>471</v>
      </c>
      <c r="W265" s="10">
        <v>-6.5950265175704403E-2</v>
      </c>
      <c r="X265" s="10" t="s">
        <v>467</v>
      </c>
      <c r="Y265" s="10">
        <v>-9.3544973947437104E-2</v>
      </c>
      <c r="Z265" s="10" t="s">
        <v>467</v>
      </c>
      <c r="AA265" s="10">
        <v>0</v>
      </c>
      <c r="AB265" s="10" t="s">
        <v>470</v>
      </c>
      <c r="AC265" s="10">
        <v>-9.09754969072607E-3</v>
      </c>
      <c r="AD265" s="10" t="s">
        <v>471</v>
      </c>
      <c r="AE265" s="10">
        <v>-8.2060462705716097E-2</v>
      </c>
      <c r="AF265" s="10" t="s">
        <v>467</v>
      </c>
      <c r="AG265" s="10">
        <v>-0.11639595118335801</v>
      </c>
      <c r="AH265" t="s">
        <v>468</v>
      </c>
    </row>
    <row r="266" spans="1:34" x14ac:dyDescent="0.25">
      <c r="A266">
        <v>1927</v>
      </c>
      <c r="B266" t="s">
        <v>313</v>
      </c>
      <c r="C266" s="2">
        <v>109260.4</v>
      </c>
      <c r="D266" s="7">
        <v>99292.6</v>
      </c>
      <c r="E266" t="s">
        <v>51</v>
      </c>
      <c r="F266">
        <v>261</v>
      </c>
      <c r="G266" s="1">
        <v>9008317519.8649597</v>
      </c>
      <c r="H266" s="1">
        <v>9764756838.9739799</v>
      </c>
      <c r="I266" s="1">
        <v>9564795448.2185001</v>
      </c>
      <c r="J266" s="1">
        <v>8640999340.8966198</v>
      </c>
      <c r="K266" s="1">
        <v>8206271760.9804401</v>
      </c>
      <c r="L266" s="1">
        <v>8206271760.9804401</v>
      </c>
      <c r="M266" s="1">
        <v>7200653393.0818996</v>
      </c>
      <c r="N266" s="1">
        <v>7957092712.1909199</v>
      </c>
      <c r="O266" s="1">
        <v>7757131321.4354401</v>
      </c>
      <c r="P266" s="1">
        <v>6833335214.1135597</v>
      </c>
      <c r="Q266" s="1">
        <v>6398607634.1973801</v>
      </c>
      <c r="R266" s="1">
        <v>6398607634.1973801</v>
      </c>
      <c r="S266" s="10">
        <v>0</v>
      </c>
      <c r="T266" s="10" t="s">
        <v>470</v>
      </c>
      <c r="U266" s="10">
        <v>0</v>
      </c>
      <c r="V266" s="10" t="s">
        <v>470</v>
      </c>
      <c r="W266" s="10">
        <v>-4.0775447596994301E-2</v>
      </c>
      <c r="X266" s="10" t="s">
        <v>471</v>
      </c>
      <c r="Y266" s="10">
        <v>-8.9033913060442602E-2</v>
      </c>
      <c r="Z266" s="10" t="s">
        <v>467</v>
      </c>
      <c r="AA266" s="10">
        <v>0</v>
      </c>
      <c r="AB266" s="10" t="s">
        <v>470</v>
      </c>
      <c r="AC266" s="10">
        <v>0</v>
      </c>
      <c r="AD266" s="10" t="s">
        <v>470</v>
      </c>
      <c r="AE266" s="10">
        <v>-5.1011784475176097E-2</v>
      </c>
      <c r="AF266" s="10" t="s">
        <v>467</v>
      </c>
      <c r="AG266" s="10">
        <v>-0.11138513619543</v>
      </c>
      <c r="AH266" t="s">
        <v>468</v>
      </c>
    </row>
    <row r="267" spans="1:34" x14ac:dyDescent="0.25">
      <c r="A267">
        <v>1940</v>
      </c>
      <c r="B267" t="s">
        <v>314</v>
      </c>
      <c r="C267" s="2">
        <v>81030.8</v>
      </c>
      <c r="D267" s="7">
        <v>183138.76</v>
      </c>
      <c r="E267" t="s">
        <v>41</v>
      </c>
      <c r="F267">
        <v>197</v>
      </c>
      <c r="G267" s="1">
        <v>4779650045.7344103</v>
      </c>
      <c r="H267" s="1">
        <v>5306992917.7785997</v>
      </c>
      <c r="I267" s="1">
        <v>5159061920.7530203</v>
      </c>
      <c r="J267" s="1">
        <v>4742520689.7545099</v>
      </c>
      <c r="K267" s="1">
        <v>4546501286.9316797</v>
      </c>
      <c r="L267" s="1">
        <v>4546501286.9316797</v>
      </c>
      <c r="M267" s="1">
        <v>4010133475.8270502</v>
      </c>
      <c r="N267" s="1">
        <v>4537476347.8712397</v>
      </c>
      <c r="O267" s="1">
        <v>4389545350.8456697</v>
      </c>
      <c r="P267" s="1">
        <v>3973004119.8471498</v>
      </c>
      <c r="Q267" s="1">
        <v>3776984717.0243201</v>
      </c>
      <c r="R267" s="1">
        <v>3776984717.0243201</v>
      </c>
      <c r="S267" s="10">
        <v>0</v>
      </c>
      <c r="T267" s="10" t="s">
        <v>470</v>
      </c>
      <c r="U267" s="10">
        <v>0</v>
      </c>
      <c r="V267" s="10" t="s">
        <v>470</v>
      </c>
      <c r="W267" s="10">
        <v>-7.7682164226718798E-3</v>
      </c>
      <c r="X267" s="10" t="s">
        <v>471</v>
      </c>
      <c r="Y267" s="10">
        <v>-4.8779462214142803E-2</v>
      </c>
      <c r="Z267" s="10" t="s">
        <v>471</v>
      </c>
      <c r="AA267" s="10">
        <v>0</v>
      </c>
      <c r="AB267" s="10" t="s">
        <v>470</v>
      </c>
      <c r="AC267" s="10">
        <v>0</v>
      </c>
      <c r="AD267" s="10" t="s">
        <v>470</v>
      </c>
      <c r="AE267" s="10">
        <v>-9.2588828286423296E-3</v>
      </c>
      <c r="AF267" s="10" t="s">
        <v>471</v>
      </c>
      <c r="AG267" s="10">
        <v>-5.81398998831687E-2</v>
      </c>
      <c r="AH267" t="s">
        <v>467</v>
      </c>
    </row>
    <row r="268" spans="1:34" x14ac:dyDescent="0.25">
      <c r="A268">
        <v>1945</v>
      </c>
      <c r="B268" t="s">
        <v>315</v>
      </c>
      <c r="C268" s="2">
        <v>153539</v>
      </c>
      <c r="D268" s="7">
        <v>70048.09</v>
      </c>
      <c r="E268" t="s">
        <v>45</v>
      </c>
      <c r="F268">
        <v>147</v>
      </c>
      <c r="G268" s="1">
        <v>6378820843.4858999</v>
      </c>
      <c r="H268" s="1">
        <v>6608782654.9925203</v>
      </c>
      <c r="I268" s="1">
        <v>6328549238.4939404</v>
      </c>
      <c r="J268" s="1">
        <v>5990073194.1087999</v>
      </c>
      <c r="K268" s="1">
        <v>5830790349.6922598</v>
      </c>
      <c r="L268" s="1">
        <v>5830790349.6922598</v>
      </c>
      <c r="M268" s="1">
        <v>4660633032.3436899</v>
      </c>
      <c r="N268" s="1">
        <v>4890594843.8503103</v>
      </c>
      <c r="O268" s="1">
        <v>4610361427.3517303</v>
      </c>
      <c r="P268" s="1">
        <v>4271885382.9665899</v>
      </c>
      <c r="Q268" s="1">
        <v>4112602538.5500598</v>
      </c>
      <c r="R268" s="1">
        <v>4112602538.5500598</v>
      </c>
      <c r="S268" s="10">
        <v>0</v>
      </c>
      <c r="T268" s="10" t="s">
        <v>470</v>
      </c>
      <c r="U268" s="10">
        <v>-7.8810184868728702E-3</v>
      </c>
      <c r="V268" s="10" t="s">
        <v>471</v>
      </c>
      <c r="W268" s="10">
        <v>-6.0943497068755799E-2</v>
      </c>
      <c r="X268" s="10" t="s">
        <v>467</v>
      </c>
      <c r="Y268" s="10">
        <v>-8.5914075224936007E-2</v>
      </c>
      <c r="Z268" s="10" t="s">
        <v>467</v>
      </c>
      <c r="AA268" s="10">
        <v>0</v>
      </c>
      <c r="AB268" s="10" t="s">
        <v>470</v>
      </c>
      <c r="AC268" s="10">
        <v>-1.07864327963794E-2</v>
      </c>
      <c r="AD268" s="10" t="s">
        <v>471</v>
      </c>
      <c r="AE268" s="10">
        <v>-8.3410911496203305E-2</v>
      </c>
      <c r="AF268" s="10" t="s">
        <v>467</v>
      </c>
      <c r="AG268" s="10">
        <v>-0.117587136766708</v>
      </c>
      <c r="AH268" t="s">
        <v>468</v>
      </c>
    </row>
    <row r="269" spans="1:34" x14ac:dyDescent="0.25">
      <c r="A269">
        <v>1953</v>
      </c>
      <c r="B269" t="s">
        <v>316</v>
      </c>
      <c r="C269" s="2">
        <v>22100.799999999999</v>
      </c>
      <c r="D269" s="7">
        <v>66783.62</v>
      </c>
      <c r="E269" t="s">
        <v>45</v>
      </c>
      <c r="F269">
        <v>109</v>
      </c>
      <c r="G269" s="1">
        <v>608500878.78891397</v>
      </c>
      <c r="H269" s="1">
        <v>685244386.03853905</v>
      </c>
      <c r="I269" s="1">
        <v>644906598.55256498</v>
      </c>
      <c r="J269" s="1">
        <v>622432301.05365598</v>
      </c>
      <c r="K269" s="1">
        <v>611856161.05417001</v>
      </c>
      <c r="L269" s="1">
        <v>611856161.05417001</v>
      </c>
      <c r="M269" s="1">
        <v>534866117.59578401</v>
      </c>
      <c r="N269" s="1">
        <v>611609624.84540904</v>
      </c>
      <c r="O269" s="1">
        <v>571271837.35943604</v>
      </c>
      <c r="P269" s="1">
        <v>548797539.86052704</v>
      </c>
      <c r="Q269" s="1">
        <v>538221399.86104095</v>
      </c>
      <c r="R269" s="1">
        <v>538221399.86104095</v>
      </c>
      <c r="S269" s="10">
        <v>0</v>
      </c>
      <c r="T269" s="10" t="s">
        <v>470</v>
      </c>
      <c r="U269" s="10">
        <v>0</v>
      </c>
      <c r="V269" s="10" t="s">
        <v>470</v>
      </c>
      <c r="W269" s="10">
        <v>0</v>
      </c>
      <c r="X269" s="10" t="s">
        <v>470</v>
      </c>
      <c r="Y269" s="10">
        <v>0</v>
      </c>
      <c r="Z269" s="10" t="s">
        <v>470</v>
      </c>
      <c r="AA269" s="10">
        <v>0</v>
      </c>
      <c r="AB269" s="10" t="s">
        <v>470</v>
      </c>
      <c r="AC269" s="10">
        <v>0</v>
      </c>
      <c r="AD269" s="10" t="s">
        <v>470</v>
      </c>
      <c r="AE269" s="10">
        <v>0</v>
      </c>
      <c r="AF269" s="10" t="s">
        <v>470</v>
      </c>
      <c r="AG269" s="10">
        <v>0</v>
      </c>
      <c r="AH269" t="s">
        <v>470</v>
      </c>
    </row>
    <row r="270" spans="1:34" x14ac:dyDescent="0.25">
      <c r="A270">
        <v>1956</v>
      </c>
      <c r="B270" t="s">
        <v>317</v>
      </c>
      <c r="C270" s="2">
        <v>68810</v>
      </c>
      <c r="D270" s="7">
        <v>48432.02</v>
      </c>
      <c r="E270" t="s">
        <v>59</v>
      </c>
      <c r="F270">
        <v>179</v>
      </c>
      <c r="G270" s="1">
        <v>3494607676.8224502</v>
      </c>
      <c r="H270" s="1">
        <v>5183421364.7707996</v>
      </c>
      <c r="I270" s="1">
        <v>5057672317.0495396</v>
      </c>
      <c r="J270" s="1">
        <v>4680413749.7719603</v>
      </c>
      <c r="K270" s="1">
        <v>4502880306.3472099</v>
      </c>
      <c r="L270" s="1">
        <v>4434276677.6979303</v>
      </c>
      <c r="M270" s="1">
        <v>2757178505.7368202</v>
      </c>
      <c r="N270" s="1">
        <v>4445992193.6851702</v>
      </c>
      <c r="O270" s="1">
        <v>4320243145.9638996</v>
      </c>
      <c r="P270" s="1">
        <v>3942984578.6863198</v>
      </c>
      <c r="Q270" s="1">
        <v>3765451135.26158</v>
      </c>
      <c r="R270" s="1">
        <v>3696847506.6122999</v>
      </c>
      <c r="S270" s="10">
        <v>0</v>
      </c>
      <c r="T270" s="10" t="s">
        <v>470</v>
      </c>
      <c r="U270" s="10">
        <v>0</v>
      </c>
      <c r="V270" s="10" t="s">
        <v>470</v>
      </c>
      <c r="W270" s="10">
        <v>0</v>
      </c>
      <c r="X270" s="10" t="s">
        <v>470</v>
      </c>
      <c r="Y270" s="10">
        <v>0</v>
      </c>
      <c r="Z270" s="10" t="s">
        <v>470</v>
      </c>
      <c r="AA270" s="10">
        <v>0</v>
      </c>
      <c r="AB270" s="10" t="s">
        <v>470</v>
      </c>
      <c r="AC270" s="10">
        <v>0</v>
      </c>
      <c r="AD270" s="10" t="s">
        <v>470</v>
      </c>
      <c r="AE270" s="10">
        <v>0</v>
      </c>
      <c r="AF270" s="10" t="s">
        <v>470</v>
      </c>
      <c r="AG270" s="10">
        <v>0</v>
      </c>
      <c r="AH270" t="s">
        <v>470</v>
      </c>
    </row>
    <row r="271" spans="1:34" x14ac:dyDescent="0.25">
      <c r="A271">
        <v>1964</v>
      </c>
      <c r="B271" t="s">
        <v>318</v>
      </c>
      <c r="C271" s="2">
        <v>49663.4</v>
      </c>
      <c r="D271" s="7">
        <v>133138.42000000001</v>
      </c>
      <c r="E271" t="s">
        <v>45</v>
      </c>
      <c r="F271">
        <v>210</v>
      </c>
      <c r="G271" s="1">
        <v>3021273531.5264301</v>
      </c>
      <c r="H271" s="1">
        <v>4256867793.5009799</v>
      </c>
      <c r="I271" s="1">
        <v>4166228645.37993</v>
      </c>
      <c r="J271" s="1">
        <v>3688089479.9741302</v>
      </c>
      <c r="K271" s="1">
        <v>3463082813.9008198</v>
      </c>
      <c r="L271" s="1">
        <v>3463082813.9008198</v>
      </c>
      <c r="M271" s="1">
        <v>2456175682.4938002</v>
      </c>
      <c r="N271" s="1">
        <v>3691769944.4683499</v>
      </c>
      <c r="O271" s="1">
        <v>3601130796.3473001</v>
      </c>
      <c r="P271" s="1">
        <v>3122991630.9415002</v>
      </c>
      <c r="Q271" s="1">
        <v>2897984964.8681898</v>
      </c>
      <c r="R271" s="1">
        <v>2897984964.8681898</v>
      </c>
      <c r="S271" s="10">
        <v>0</v>
      </c>
      <c r="T271" s="10" t="s">
        <v>470</v>
      </c>
      <c r="U271" s="10">
        <v>0</v>
      </c>
      <c r="V271" s="10" t="s">
        <v>470</v>
      </c>
      <c r="W271" s="10">
        <v>0</v>
      </c>
      <c r="X271" s="10" t="s">
        <v>470</v>
      </c>
      <c r="Y271" s="10">
        <v>0</v>
      </c>
      <c r="Z271" s="10" t="s">
        <v>470</v>
      </c>
      <c r="AA271" s="10">
        <v>0</v>
      </c>
      <c r="AB271" s="10" t="s">
        <v>470</v>
      </c>
      <c r="AC271" s="10">
        <v>0</v>
      </c>
      <c r="AD271" s="10" t="s">
        <v>470</v>
      </c>
      <c r="AE271" s="10">
        <v>0</v>
      </c>
      <c r="AF271" s="10" t="s">
        <v>470</v>
      </c>
      <c r="AG271" s="10">
        <v>0</v>
      </c>
      <c r="AH271" t="s">
        <v>470</v>
      </c>
    </row>
    <row r="272" spans="1:34" x14ac:dyDescent="0.25">
      <c r="A272">
        <v>1983</v>
      </c>
      <c r="B272" t="s">
        <v>319</v>
      </c>
      <c r="C272" s="2">
        <v>20352</v>
      </c>
      <c r="D272" s="7">
        <v>110009.45</v>
      </c>
      <c r="E272" t="s">
        <v>38</v>
      </c>
      <c r="F272">
        <v>249</v>
      </c>
      <c r="G272" s="1">
        <v>1525835081.59865</v>
      </c>
      <c r="H272" s="1">
        <v>1272134197.9079001</v>
      </c>
      <c r="I272" s="1">
        <v>1234991797.9079001</v>
      </c>
      <c r="J272" s="1">
        <v>1083837437.09038</v>
      </c>
      <c r="K272" s="1">
        <v>1012705973.17625</v>
      </c>
      <c r="L272" s="1">
        <v>1012705973.17625</v>
      </c>
      <c r="M272" s="1">
        <v>1450501888.30039</v>
      </c>
      <c r="N272" s="1">
        <v>1196801004.6096499</v>
      </c>
      <c r="O272" s="1">
        <v>1159658604.6096499</v>
      </c>
      <c r="P272" s="1">
        <v>1008504243.79212</v>
      </c>
      <c r="Q272" s="1">
        <v>937372779.87799895</v>
      </c>
      <c r="R272" s="1">
        <v>937372779.87799895</v>
      </c>
      <c r="S272" s="10">
        <v>-0.16627018656887901</v>
      </c>
      <c r="T272" s="10" t="s">
        <v>468</v>
      </c>
      <c r="U272" s="10">
        <v>-0.190612528967433</v>
      </c>
      <c r="V272" s="10" t="s">
        <v>468</v>
      </c>
      <c r="W272" s="10">
        <v>-0.28967589606419297</v>
      </c>
      <c r="X272" s="10" t="s">
        <v>469</v>
      </c>
      <c r="Y272" s="10">
        <v>-0.33629395116854999</v>
      </c>
      <c r="Z272" s="10" t="s">
        <v>472</v>
      </c>
      <c r="AA272" s="10">
        <v>-0.17490558663664901</v>
      </c>
      <c r="AB272" s="10" t="s">
        <v>468</v>
      </c>
      <c r="AC272" s="10">
        <v>-0.200512171708745</v>
      </c>
      <c r="AD272" s="10" t="s">
        <v>469</v>
      </c>
      <c r="AE272" s="10">
        <v>-0.30472048886897701</v>
      </c>
      <c r="AF272" s="10" t="s">
        <v>472</v>
      </c>
      <c r="AG272" s="10">
        <v>-0.35375969694437998</v>
      </c>
      <c r="AH272" t="s">
        <v>472</v>
      </c>
    </row>
    <row r="273" spans="1:34" x14ac:dyDescent="0.25">
      <c r="A273">
        <v>1990</v>
      </c>
      <c r="B273" t="s">
        <v>320</v>
      </c>
      <c r="C273" s="2">
        <v>21573.4</v>
      </c>
      <c r="D273" s="7">
        <v>96552.4</v>
      </c>
      <c r="E273" t="s">
        <v>45</v>
      </c>
      <c r="F273">
        <v>1202</v>
      </c>
      <c r="G273" s="1">
        <v>1945868544.4546299</v>
      </c>
      <c r="H273" s="1">
        <v>8432317013.0333796</v>
      </c>
      <c r="I273" s="1">
        <v>8392941519.4855404</v>
      </c>
      <c r="J273" s="1">
        <v>7656271724.3097095</v>
      </c>
      <c r="K273" s="1">
        <v>7309603585.4034405</v>
      </c>
      <c r="L273" s="1">
        <v>7309603585.4034405</v>
      </c>
      <c r="M273" s="1">
        <v>1340718451.6179299</v>
      </c>
      <c r="N273" s="1">
        <v>7827166920.1966801</v>
      </c>
      <c r="O273" s="1">
        <v>7787791426.64884</v>
      </c>
      <c r="P273" s="1">
        <v>7051121631.4730101</v>
      </c>
      <c r="Q273" s="1">
        <v>6704453492.56674</v>
      </c>
      <c r="R273" s="1">
        <v>6704453492.56674</v>
      </c>
      <c r="S273" s="10">
        <v>0</v>
      </c>
      <c r="T273" s="10" t="s">
        <v>470</v>
      </c>
      <c r="U273" s="10">
        <v>0</v>
      </c>
      <c r="V273" s="10" t="s">
        <v>470</v>
      </c>
      <c r="W273" s="10">
        <v>0</v>
      </c>
      <c r="X273" s="10" t="s">
        <v>470</v>
      </c>
      <c r="Y273" s="10">
        <v>0</v>
      </c>
      <c r="Z273" s="10" t="s">
        <v>470</v>
      </c>
      <c r="AA273" s="10">
        <v>0</v>
      </c>
      <c r="AB273" s="10" t="s">
        <v>470</v>
      </c>
      <c r="AC273" s="10">
        <v>0</v>
      </c>
      <c r="AD273" s="10" t="s">
        <v>470</v>
      </c>
      <c r="AE273" s="10">
        <v>0</v>
      </c>
      <c r="AF273" s="10" t="s">
        <v>470</v>
      </c>
      <c r="AG273" s="10">
        <v>0</v>
      </c>
      <c r="AH273" t="s">
        <v>470</v>
      </c>
    </row>
    <row r="274" spans="1:34" x14ac:dyDescent="0.25">
      <c r="A274">
        <v>1996</v>
      </c>
      <c r="B274" t="s">
        <v>321</v>
      </c>
      <c r="C274" s="2">
        <v>35110.400000000001</v>
      </c>
      <c r="D274" s="7">
        <v>116392.66</v>
      </c>
      <c r="E274" t="s">
        <v>45</v>
      </c>
      <c r="F274">
        <v>215</v>
      </c>
      <c r="G274" s="1">
        <v>1342546205.88539</v>
      </c>
      <c r="H274" s="1">
        <v>4114984676.6876998</v>
      </c>
      <c r="I274" s="1">
        <v>4050852925.3268499</v>
      </c>
      <c r="J274" s="1">
        <v>3520137950.8457899</v>
      </c>
      <c r="K274" s="1">
        <v>3270389727.5605898</v>
      </c>
      <c r="L274" s="1">
        <v>2757665308.5165601</v>
      </c>
      <c r="M274" s="1">
        <v>1152348259.8286901</v>
      </c>
      <c r="N274" s="1">
        <v>3924786730.63099</v>
      </c>
      <c r="O274" s="1">
        <v>3860654979.2701402</v>
      </c>
      <c r="P274" s="1">
        <v>3329940004.7890801</v>
      </c>
      <c r="Q274" s="1">
        <v>3080191781.50388</v>
      </c>
      <c r="R274" s="1">
        <v>2567467362.4598498</v>
      </c>
      <c r="S274" s="10">
        <v>0</v>
      </c>
      <c r="T274" s="10" t="s">
        <v>470</v>
      </c>
      <c r="U274" s="10">
        <v>0</v>
      </c>
      <c r="V274" s="10" t="s">
        <v>470</v>
      </c>
      <c r="W274" s="10">
        <v>0</v>
      </c>
      <c r="X274" s="10" t="s">
        <v>470</v>
      </c>
      <c r="Y274" s="10">
        <v>0</v>
      </c>
      <c r="Z274" s="10" t="s">
        <v>470</v>
      </c>
      <c r="AA274" s="10">
        <v>0</v>
      </c>
      <c r="AB274" s="10" t="s">
        <v>470</v>
      </c>
      <c r="AC274" s="10">
        <v>0</v>
      </c>
      <c r="AD274" s="10" t="s">
        <v>470</v>
      </c>
      <c r="AE274" s="10">
        <v>0</v>
      </c>
      <c r="AF274" s="10" t="s">
        <v>470</v>
      </c>
      <c r="AG274" s="10">
        <v>0</v>
      </c>
      <c r="AH274" t="s">
        <v>470</v>
      </c>
    </row>
    <row r="275" spans="1:34" x14ac:dyDescent="0.25">
      <c r="A275">
        <v>2000</v>
      </c>
      <c r="B275" t="s">
        <v>322</v>
      </c>
      <c r="C275" s="2">
        <v>147688.6</v>
      </c>
      <c r="D275" s="7">
        <v>130537.07</v>
      </c>
      <c r="E275" t="s">
        <v>45</v>
      </c>
      <c r="F275">
        <v>307</v>
      </c>
      <c r="G275" s="1">
        <v>14143066919.561001</v>
      </c>
      <c r="H275" s="1">
        <v>17110475347.2041</v>
      </c>
      <c r="I275" s="1">
        <v>16840836851.432501</v>
      </c>
      <c r="J275" s="1">
        <v>15326821824.4263</v>
      </c>
      <c r="K275" s="1">
        <v>14614344164.6586</v>
      </c>
      <c r="L275" s="1">
        <v>14614344164.6586</v>
      </c>
      <c r="M275" s="1">
        <v>12735724969.630899</v>
      </c>
      <c r="N275" s="1">
        <v>15703133397.274</v>
      </c>
      <c r="O275" s="1">
        <v>15433494901.502399</v>
      </c>
      <c r="P275" s="1">
        <v>13919479874.496201</v>
      </c>
      <c r="Q275" s="1">
        <v>13207002214.7285</v>
      </c>
      <c r="R275" s="1">
        <v>13207002214.7285</v>
      </c>
      <c r="S275" s="10">
        <v>0</v>
      </c>
      <c r="T275" s="10" t="s">
        <v>470</v>
      </c>
      <c r="U275" s="10">
        <v>0</v>
      </c>
      <c r="V275" s="10" t="s">
        <v>470</v>
      </c>
      <c r="W275" s="10">
        <v>0</v>
      </c>
      <c r="X275" s="10" t="s">
        <v>470</v>
      </c>
      <c r="Y275" s="10">
        <v>0</v>
      </c>
      <c r="Z275" s="10" t="s">
        <v>470</v>
      </c>
      <c r="AA275" s="10">
        <v>0</v>
      </c>
      <c r="AB275" s="10" t="s">
        <v>470</v>
      </c>
      <c r="AC275" s="10">
        <v>0</v>
      </c>
      <c r="AD275" s="10" t="s">
        <v>470</v>
      </c>
      <c r="AE275" s="10">
        <v>0</v>
      </c>
      <c r="AF275" s="10" t="s">
        <v>470</v>
      </c>
      <c r="AG275" s="10">
        <v>0</v>
      </c>
      <c r="AH275" t="s">
        <v>470</v>
      </c>
    </row>
    <row r="276" spans="1:34" x14ac:dyDescent="0.25">
      <c r="A276">
        <v>2031</v>
      </c>
      <c r="B276" t="s">
        <v>323</v>
      </c>
      <c r="C276" s="2">
        <v>14383.2</v>
      </c>
      <c r="D276" s="7">
        <v>42271.37</v>
      </c>
      <c r="E276" t="s">
        <v>51</v>
      </c>
      <c r="F276">
        <v>274</v>
      </c>
      <c r="G276" s="1">
        <v>1310262695.9936399</v>
      </c>
      <c r="H276" s="1">
        <v>1279093554.29006</v>
      </c>
      <c r="I276" s="1">
        <v>1252836231.4300599</v>
      </c>
      <c r="J276" s="1">
        <v>1166463311.5636201</v>
      </c>
      <c r="K276" s="1">
        <v>1125817231.6264701</v>
      </c>
      <c r="L276" s="1">
        <v>1125817231.6264701</v>
      </c>
      <c r="M276" s="1">
        <v>692796162.56093502</v>
      </c>
      <c r="N276" s="1">
        <v>661627020.85736096</v>
      </c>
      <c r="O276" s="1">
        <v>635369697.99735701</v>
      </c>
      <c r="P276" s="1">
        <v>548996778.13091695</v>
      </c>
      <c r="Q276" s="1">
        <v>508350698.19376898</v>
      </c>
      <c r="R276" s="1">
        <v>508350698.19376898</v>
      </c>
      <c r="S276" s="10">
        <v>-2.3788467609495E-2</v>
      </c>
      <c r="T276" s="10" t="s">
        <v>471</v>
      </c>
      <c r="U276" s="10">
        <v>-4.3828206923061497E-2</v>
      </c>
      <c r="V276" s="10" t="s">
        <v>471</v>
      </c>
      <c r="W276" s="10">
        <v>-0.10974851445417</v>
      </c>
      <c r="X276" s="10" t="s">
        <v>468</v>
      </c>
      <c r="Y276" s="10">
        <v>-0.14076983564528001</v>
      </c>
      <c r="Z276" s="10" t="s">
        <v>468</v>
      </c>
      <c r="AA276" s="10">
        <v>-4.4990349814232701E-2</v>
      </c>
      <c r="AB276" s="10" t="s">
        <v>471</v>
      </c>
      <c r="AC276" s="10">
        <v>-8.2890852557987199E-2</v>
      </c>
      <c r="AD276" s="10" t="s">
        <v>467</v>
      </c>
      <c r="AE276" s="10">
        <v>-0.20756377156949099</v>
      </c>
      <c r="AF276" s="10" t="s">
        <v>469</v>
      </c>
      <c r="AG276" s="10">
        <v>-0.26623338051608098</v>
      </c>
      <c r="AH276" t="s">
        <v>469</v>
      </c>
    </row>
    <row r="277" spans="1:34" x14ac:dyDescent="0.25">
      <c r="A277">
        <v>2033</v>
      </c>
      <c r="B277" t="s">
        <v>324</v>
      </c>
      <c r="C277" s="2">
        <v>87085.4</v>
      </c>
      <c r="D277" s="7">
        <v>70333.06</v>
      </c>
      <c r="E277" t="s">
        <v>51</v>
      </c>
      <c r="F277">
        <v>237</v>
      </c>
      <c r="G277" s="1">
        <v>8382759022.0293503</v>
      </c>
      <c r="H277" s="1">
        <v>7136013273.6376896</v>
      </c>
      <c r="I277" s="1">
        <v>6977069380.0215902</v>
      </c>
      <c r="J277" s="1">
        <v>6379141370.4119596</v>
      </c>
      <c r="K277" s="1">
        <v>6097763483.53685</v>
      </c>
      <c r="L277" s="1">
        <v>6097763483.53685</v>
      </c>
      <c r="M277" s="1">
        <v>5918871082.1921997</v>
      </c>
      <c r="N277" s="1">
        <v>4672125333.8005304</v>
      </c>
      <c r="O277" s="1">
        <v>4513181440.1844397</v>
      </c>
      <c r="P277" s="1">
        <v>3915253430.57481</v>
      </c>
      <c r="Q277" s="1">
        <v>3633875543.6996999</v>
      </c>
      <c r="R277" s="1">
        <v>3633875543.6996999</v>
      </c>
      <c r="S277" s="10">
        <v>-0.148727375451841</v>
      </c>
      <c r="T277" s="10" t="s">
        <v>468</v>
      </c>
      <c r="U277" s="10">
        <v>-0.16768818455996401</v>
      </c>
      <c r="V277" s="10" t="s">
        <v>468</v>
      </c>
      <c r="W277" s="10">
        <v>-0.23901649162906899</v>
      </c>
      <c r="X277" s="10" t="s">
        <v>469</v>
      </c>
      <c r="Y277" s="10">
        <v>-0.27258275377923702</v>
      </c>
      <c r="Z277" s="10" t="s">
        <v>469</v>
      </c>
      <c r="AA277" s="10">
        <v>-0.210639111931781</v>
      </c>
      <c r="AB277" s="10" t="s">
        <v>469</v>
      </c>
      <c r="AC277" s="10">
        <v>-0.237492863501789</v>
      </c>
      <c r="AD277" s="10" t="s">
        <v>469</v>
      </c>
      <c r="AE277" s="10">
        <v>-0.33851348066112902</v>
      </c>
      <c r="AF277" s="10" t="s">
        <v>472</v>
      </c>
      <c r="AG277" s="10">
        <v>-0.38605259461846497</v>
      </c>
      <c r="AH277" t="s">
        <v>472</v>
      </c>
    </row>
    <row r="278" spans="1:34" x14ac:dyDescent="0.25">
      <c r="A278">
        <v>2035</v>
      </c>
      <c r="B278" t="s">
        <v>325</v>
      </c>
      <c r="C278" s="2">
        <v>75292.399999999994</v>
      </c>
      <c r="D278" s="7">
        <v>97419.64</v>
      </c>
      <c r="E278" t="s">
        <v>45</v>
      </c>
      <c r="F278">
        <v>285</v>
      </c>
      <c r="G278" s="1">
        <v>8616970283.2591305</v>
      </c>
      <c r="H278" s="1">
        <v>8931238467.4669991</v>
      </c>
      <c r="I278" s="1">
        <v>8793570776.5340595</v>
      </c>
      <c r="J278" s="1">
        <v>8059014619.8472099</v>
      </c>
      <c r="K278" s="1">
        <v>7713341134.3475199</v>
      </c>
      <c r="L278" s="1">
        <v>7402489941.88519</v>
      </c>
      <c r="M278" s="1">
        <v>6814452942.0592499</v>
      </c>
      <c r="N278" s="1">
        <v>7128721126.2671299</v>
      </c>
      <c r="O278" s="1">
        <v>6991053435.3341799</v>
      </c>
      <c r="P278" s="1">
        <v>6256497278.6473303</v>
      </c>
      <c r="Q278" s="1">
        <v>5910823793.1476402</v>
      </c>
      <c r="R278" s="1">
        <v>5599972600.6853104</v>
      </c>
      <c r="S278" s="10">
        <v>0</v>
      </c>
      <c r="T278" s="10" t="s">
        <v>470</v>
      </c>
      <c r="U278" s="10">
        <v>0</v>
      </c>
      <c r="V278" s="10" t="s">
        <v>470</v>
      </c>
      <c r="W278" s="10">
        <v>-6.4750793500576304E-2</v>
      </c>
      <c r="X278" s="10" t="s">
        <v>467</v>
      </c>
      <c r="Y278" s="10">
        <v>-0.14094052798736001</v>
      </c>
      <c r="Z278" s="10" t="s">
        <v>468</v>
      </c>
      <c r="AA278" s="10">
        <v>0</v>
      </c>
      <c r="AB278" s="10" t="s">
        <v>470</v>
      </c>
      <c r="AC278" s="10">
        <v>0</v>
      </c>
      <c r="AD278" s="10" t="s">
        <v>470</v>
      </c>
      <c r="AE278" s="10">
        <v>-8.1878276679874698E-2</v>
      </c>
      <c r="AF278" s="10" t="s">
        <v>467</v>
      </c>
      <c r="AG278" s="10">
        <v>-0.17822125293111701</v>
      </c>
      <c r="AH278" t="s">
        <v>468</v>
      </c>
    </row>
    <row r="279" spans="1:34" x14ac:dyDescent="0.25">
      <c r="A279">
        <v>2037</v>
      </c>
      <c r="B279" t="s">
        <v>326</v>
      </c>
      <c r="C279" s="2">
        <v>88527.6</v>
      </c>
      <c r="D279" s="7">
        <v>144055.28</v>
      </c>
      <c r="E279" t="s">
        <v>41</v>
      </c>
      <c r="F279">
        <v>124</v>
      </c>
      <c r="G279" s="1">
        <v>3275285811.9598899</v>
      </c>
      <c r="H279" s="1">
        <v>3578693841.94557</v>
      </c>
      <c r="I279" s="1">
        <v>3417093830.60673</v>
      </c>
      <c r="J279" s="1">
        <v>3224370515.1079602</v>
      </c>
      <c r="K279" s="1">
        <v>3133677190.1673598</v>
      </c>
      <c r="L279" s="1">
        <v>3133677190.1673598</v>
      </c>
      <c r="M279" s="1">
        <v>2684023594.0410099</v>
      </c>
      <c r="N279" s="1">
        <v>2987431624.02669</v>
      </c>
      <c r="O279" s="1">
        <v>2825831612.68786</v>
      </c>
      <c r="P279" s="1">
        <v>2633108297.1890802</v>
      </c>
      <c r="Q279" s="1">
        <v>2542414972.2484798</v>
      </c>
      <c r="R279" s="1">
        <v>2542414972.2484798</v>
      </c>
      <c r="S279" s="10">
        <v>0</v>
      </c>
      <c r="T279" s="10" t="s">
        <v>470</v>
      </c>
      <c r="U279" s="10">
        <v>0</v>
      </c>
      <c r="V279" s="10" t="s">
        <v>470</v>
      </c>
      <c r="W279" s="10">
        <v>-1.55452988762126E-2</v>
      </c>
      <c r="X279" s="10" t="s">
        <v>471</v>
      </c>
      <c r="Y279" s="10">
        <v>-4.32355006318665E-2</v>
      </c>
      <c r="Z279" s="10" t="s">
        <v>471</v>
      </c>
      <c r="AA279" s="10">
        <v>0</v>
      </c>
      <c r="AB279" s="10" t="s">
        <v>470</v>
      </c>
      <c r="AC279" s="10">
        <v>0</v>
      </c>
      <c r="AD279" s="10" t="s">
        <v>470</v>
      </c>
      <c r="AE279" s="10">
        <v>-1.8969765006900698E-2</v>
      </c>
      <c r="AF279" s="10" t="s">
        <v>471</v>
      </c>
      <c r="AG279" s="10">
        <v>-5.2759827486960599E-2</v>
      </c>
      <c r="AH279" t="s">
        <v>467</v>
      </c>
    </row>
    <row r="280" spans="1:34" x14ac:dyDescent="0.25">
      <c r="A280">
        <v>2042</v>
      </c>
      <c r="B280" t="s">
        <v>327</v>
      </c>
      <c r="C280" s="2">
        <v>25012.799999999999</v>
      </c>
      <c r="D280" s="7">
        <v>60203.89</v>
      </c>
      <c r="E280" t="s">
        <v>59</v>
      </c>
      <c r="F280">
        <v>215</v>
      </c>
      <c r="G280" s="1">
        <v>1559350710.6375899</v>
      </c>
      <c r="H280" s="1">
        <v>1423113804.24453</v>
      </c>
      <c r="I280" s="1">
        <v>1377421590.85338</v>
      </c>
      <c r="J280" s="1">
        <v>1278759593.32726</v>
      </c>
      <c r="K280" s="1">
        <v>1232099122.6122</v>
      </c>
      <c r="L280" s="1">
        <v>1232099122.6122</v>
      </c>
      <c r="M280" s="1">
        <v>1163882347.48469</v>
      </c>
      <c r="N280" s="1">
        <v>1027645441.09162</v>
      </c>
      <c r="O280" s="1">
        <v>981953227.70048499</v>
      </c>
      <c r="P280" s="1">
        <v>883291230.17435896</v>
      </c>
      <c r="Q280" s="1">
        <v>836630759.45930004</v>
      </c>
      <c r="R280" s="1">
        <v>836630759.45930004</v>
      </c>
      <c r="S280" s="10">
        <v>-8.7367713666770999E-2</v>
      </c>
      <c r="T280" s="10" t="s">
        <v>467</v>
      </c>
      <c r="U280" s="10">
        <v>-0.11666978989596</v>
      </c>
      <c r="V280" s="10" t="s">
        <v>468</v>
      </c>
      <c r="W280" s="10">
        <v>-0.17994099428447499</v>
      </c>
      <c r="X280" s="10" t="s">
        <v>468</v>
      </c>
      <c r="Y280" s="10">
        <v>-0.209864006725967</v>
      </c>
      <c r="Z280" s="10" t="s">
        <v>469</v>
      </c>
      <c r="AA280" s="10">
        <v>-0.117053847141412</v>
      </c>
      <c r="AB280" s="10" t="s">
        <v>468</v>
      </c>
      <c r="AC280" s="10">
        <v>-0.156312294088297</v>
      </c>
      <c r="AD280" s="10" t="s">
        <v>468</v>
      </c>
      <c r="AE280" s="10">
        <v>-0.24108202853727101</v>
      </c>
      <c r="AF280" s="10" t="s">
        <v>469</v>
      </c>
      <c r="AG280" s="10">
        <v>-0.28117239576029801</v>
      </c>
      <c r="AH280" t="s">
        <v>469</v>
      </c>
    </row>
    <row r="281" spans="1:34" x14ac:dyDescent="0.25">
      <c r="A281">
        <v>2049</v>
      </c>
      <c r="B281" t="s">
        <v>328</v>
      </c>
      <c r="C281" s="2">
        <v>54453</v>
      </c>
      <c r="D281" s="7">
        <v>60374.92</v>
      </c>
      <c r="E281" t="s">
        <v>45</v>
      </c>
      <c r="F281">
        <v>171</v>
      </c>
      <c r="G281" s="1">
        <v>2970617270.9019899</v>
      </c>
      <c r="H281" s="1">
        <v>2907282969.16113</v>
      </c>
      <c r="I281" s="1">
        <v>2807906244.16113</v>
      </c>
      <c r="J281" s="1">
        <v>2599675714.9320402</v>
      </c>
      <c r="K281" s="1">
        <v>2501684877.6477599</v>
      </c>
      <c r="L281" s="1">
        <v>2501684877.6477599</v>
      </c>
      <c r="M281" s="1">
        <v>2313764638.4419899</v>
      </c>
      <c r="N281" s="1">
        <v>2250430336.7011299</v>
      </c>
      <c r="O281" s="1">
        <v>2151053611.7011299</v>
      </c>
      <c r="P281" s="1">
        <v>1942823082.4720399</v>
      </c>
      <c r="Q281" s="1">
        <v>1844832245.1877601</v>
      </c>
      <c r="R281" s="1">
        <v>1844832245.1877601</v>
      </c>
      <c r="S281" s="10">
        <v>-2.1320249619916298E-2</v>
      </c>
      <c r="T281" s="10" t="s">
        <v>471</v>
      </c>
      <c r="U281" s="10">
        <v>-5.4773473626058701E-2</v>
      </c>
      <c r="V281" s="10" t="s">
        <v>467</v>
      </c>
      <c r="W281" s="10">
        <v>-0.124870194354361</v>
      </c>
      <c r="X281" s="10" t="s">
        <v>468</v>
      </c>
      <c r="Y281" s="10">
        <v>-0.15785688646179799</v>
      </c>
      <c r="Z281" s="10" t="s">
        <v>468</v>
      </c>
      <c r="AA281" s="10">
        <v>-2.73728367564261E-2</v>
      </c>
      <c r="AB281" s="10" t="s">
        <v>471</v>
      </c>
      <c r="AC281" s="10">
        <v>-7.0323067453579705E-2</v>
      </c>
      <c r="AD281" s="10" t="s">
        <v>467</v>
      </c>
      <c r="AE281" s="10">
        <v>-0.16031948531279</v>
      </c>
      <c r="AF281" s="10" t="s">
        <v>468</v>
      </c>
      <c r="AG281" s="10">
        <v>-0.20267074077594699</v>
      </c>
      <c r="AH281" t="s">
        <v>469</v>
      </c>
    </row>
    <row r="282" spans="1:34" x14ac:dyDescent="0.25">
      <c r="A282">
        <v>2057</v>
      </c>
      <c r="B282" t="s">
        <v>329</v>
      </c>
      <c r="C282" s="2">
        <v>30780.6</v>
      </c>
      <c r="D282" s="7">
        <v>98503.02</v>
      </c>
      <c r="E282" t="s">
        <v>45</v>
      </c>
      <c r="F282">
        <v>227</v>
      </c>
      <c r="G282" s="1">
        <v>2363123505.2590899</v>
      </c>
      <c r="H282" s="1">
        <v>2977667290.0486398</v>
      </c>
      <c r="I282" s="1">
        <v>2921432074.9811902</v>
      </c>
      <c r="J282" s="1">
        <v>2664904368.3810501</v>
      </c>
      <c r="K282" s="1">
        <v>2544185447.6280398</v>
      </c>
      <c r="L282" s="1">
        <v>2474707823.4748502</v>
      </c>
      <c r="M282" s="1">
        <v>1348200419.1372099</v>
      </c>
      <c r="N282" s="1">
        <v>1962744203.9267499</v>
      </c>
      <c r="O282" s="1">
        <v>1906508988.8593099</v>
      </c>
      <c r="P282" s="1">
        <v>1649981282.2591701</v>
      </c>
      <c r="Q282" s="1">
        <v>1529262361.50616</v>
      </c>
      <c r="R282" s="1">
        <v>1459784737.3529601</v>
      </c>
      <c r="S282" s="10">
        <v>0</v>
      </c>
      <c r="T282" s="10" t="s">
        <v>470</v>
      </c>
      <c r="U282" s="10">
        <v>0</v>
      </c>
      <c r="V282" s="10" t="s">
        <v>470</v>
      </c>
      <c r="W282" s="10">
        <v>0</v>
      </c>
      <c r="X282" s="10" t="s">
        <v>470</v>
      </c>
      <c r="Y282" s="10">
        <v>0</v>
      </c>
      <c r="Z282" s="10" t="s">
        <v>470</v>
      </c>
      <c r="AA282" s="10">
        <v>0</v>
      </c>
      <c r="AB282" s="10" t="s">
        <v>470</v>
      </c>
      <c r="AC282" s="10">
        <v>0</v>
      </c>
      <c r="AD282" s="10" t="s">
        <v>470</v>
      </c>
      <c r="AE282" s="10">
        <v>0</v>
      </c>
      <c r="AF282" s="10" t="s">
        <v>470</v>
      </c>
      <c r="AG282" s="10">
        <v>0</v>
      </c>
      <c r="AH282" t="s">
        <v>470</v>
      </c>
    </row>
    <row r="283" spans="1:34" x14ac:dyDescent="0.25">
      <c r="A283">
        <v>2060</v>
      </c>
      <c r="B283" t="s">
        <v>330</v>
      </c>
      <c r="C283" s="2">
        <v>14335.4</v>
      </c>
      <c r="D283" s="7">
        <v>68451.19</v>
      </c>
      <c r="E283" t="s">
        <v>51</v>
      </c>
      <c r="F283">
        <v>181</v>
      </c>
      <c r="G283" s="1">
        <v>990638844.86186194</v>
      </c>
      <c r="H283" s="1">
        <v>2325160410.9699898</v>
      </c>
      <c r="I283" s="1">
        <v>2298997247.0997801</v>
      </c>
      <c r="J283" s="1">
        <v>2038199072.92415</v>
      </c>
      <c r="K283" s="1">
        <v>1915470520.3709199</v>
      </c>
      <c r="L283" s="1">
        <v>947106532.10158002</v>
      </c>
      <c r="M283" s="1">
        <v>748796007.91491401</v>
      </c>
      <c r="N283" s="1">
        <v>2083317574.0230401</v>
      </c>
      <c r="O283" s="1">
        <v>2057154410.1528299</v>
      </c>
      <c r="P283" s="1">
        <v>1796356235.97721</v>
      </c>
      <c r="Q283" s="1">
        <v>1673627683.42397</v>
      </c>
      <c r="R283" s="1">
        <v>705263695.15463305</v>
      </c>
      <c r="S283" s="10">
        <v>0</v>
      </c>
      <c r="T283" s="10" t="s">
        <v>470</v>
      </c>
      <c r="U283" s="10">
        <v>0</v>
      </c>
      <c r="V283" s="10" t="s">
        <v>470</v>
      </c>
      <c r="W283" s="10">
        <v>0</v>
      </c>
      <c r="X283" s="10" t="s">
        <v>470</v>
      </c>
      <c r="Y283" s="10">
        <v>-4.3943676331763E-2</v>
      </c>
      <c r="Z283" s="10" t="s">
        <v>471</v>
      </c>
      <c r="AA283" s="10">
        <v>0</v>
      </c>
      <c r="AB283" s="10" t="s">
        <v>470</v>
      </c>
      <c r="AC283" s="10">
        <v>0</v>
      </c>
      <c r="AD283" s="10" t="s">
        <v>470</v>
      </c>
      <c r="AE283" s="10">
        <v>0</v>
      </c>
      <c r="AF283" s="10" t="s">
        <v>470</v>
      </c>
      <c r="AG283" s="10">
        <v>-5.8136411385926803E-2</v>
      </c>
      <c r="AH283" t="s">
        <v>467</v>
      </c>
    </row>
    <row r="284" spans="1:34" x14ac:dyDescent="0.25">
      <c r="A284">
        <v>2063</v>
      </c>
      <c r="B284" t="s">
        <v>331</v>
      </c>
      <c r="C284" s="2">
        <v>9679.2000000000007</v>
      </c>
      <c r="D284" s="7">
        <v>70574.7</v>
      </c>
      <c r="E284" t="s">
        <v>51</v>
      </c>
      <c r="F284">
        <v>248</v>
      </c>
      <c r="G284" s="1">
        <v>724048521.82395005</v>
      </c>
      <c r="H284" s="1">
        <v>593255664.91235995</v>
      </c>
      <c r="I284" s="1">
        <v>575561358.33123696</v>
      </c>
      <c r="J284" s="1">
        <v>526247948.80916202</v>
      </c>
      <c r="K284" s="1">
        <v>503041638.44583303</v>
      </c>
      <c r="L284" s="1">
        <v>503041638.44583303</v>
      </c>
      <c r="M284" s="1">
        <v>563242958.52580905</v>
      </c>
      <c r="N284" s="1">
        <v>432450101.614218</v>
      </c>
      <c r="O284" s="1">
        <v>414755795.03309602</v>
      </c>
      <c r="P284" s="1">
        <v>365442385.51102102</v>
      </c>
      <c r="Q284" s="1">
        <v>342236075.14769202</v>
      </c>
      <c r="R284" s="1">
        <v>342236075.14769202</v>
      </c>
      <c r="S284" s="10">
        <v>-0.18064101088434001</v>
      </c>
      <c r="T284" s="10" t="s">
        <v>468</v>
      </c>
      <c r="U284" s="10">
        <v>-0.205079023044835</v>
      </c>
      <c r="V284" s="10" t="s">
        <v>469</v>
      </c>
      <c r="W284" s="10">
        <v>-0.27318690260772599</v>
      </c>
      <c r="X284" s="10" t="s">
        <v>469</v>
      </c>
      <c r="Y284" s="10">
        <v>-0.30523766946085101</v>
      </c>
      <c r="Z284" s="10" t="s">
        <v>472</v>
      </c>
      <c r="AA284" s="10">
        <v>-0.23221392284054199</v>
      </c>
      <c r="AB284" s="10" t="s">
        <v>469</v>
      </c>
      <c r="AC284" s="10">
        <v>-0.26362897439739402</v>
      </c>
      <c r="AD284" s="10" t="s">
        <v>469</v>
      </c>
      <c r="AE284" s="10">
        <v>-0.35118161713463097</v>
      </c>
      <c r="AF284" s="10" t="s">
        <v>472</v>
      </c>
      <c r="AG284" s="10">
        <v>-0.39238286077568402</v>
      </c>
      <c r="AH284" t="s">
        <v>472</v>
      </c>
    </row>
    <row r="285" spans="1:34" x14ac:dyDescent="0.25">
      <c r="A285">
        <v>2065</v>
      </c>
      <c r="B285" t="s">
        <v>332</v>
      </c>
      <c r="C285" s="2">
        <v>16041.6</v>
      </c>
      <c r="D285" s="7">
        <v>101170.74</v>
      </c>
      <c r="E285" t="s">
        <v>47</v>
      </c>
      <c r="F285">
        <v>296</v>
      </c>
      <c r="G285" s="1">
        <v>1241659649.3794999</v>
      </c>
      <c r="H285" s="1">
        <v>1277693668.4463501</v>
      </c>
      <c r="I285" s="1">
        <v>1248412888.48737</v>
      </c>
      <c r="J285" s="1">
        <v>1152785226.18437</v>
      </c>
      <c r="K285" s="1">
        <v>1107783973.3359001</v>
      </c>
      <c r="L285" s="1">
        <v>1107783973.3359001</v>
      </c>
      <c r="M285" s="1">
        <v>1097046280.04427</v>
      </c>
      <c r="N285" s="1">
        <v>1133080299.11112</v>
      </c>
      <c r="O285" s="1">
        <v>1103799519.1521399</v>
      </c>
      <c r="P285" s="1">
        <v>1008171856.84914</v>
      </c>
      <c r="Q285" s="1">
        <v>963170604.00067794</v>
      </c>
      <c r="R285" s="1">
        <v>963170604.00067794</v>
      </c>
      <c r="S285" s="10">
        <v>0</v>
      </c>
      <c r="T285" s="10" t="s">
        <v>470</v>
      </c>
      <c r="U285" s="10">
        <v>0</v>
      </c>
      <c r="V285" s="10" t="s">
        <v>470</v>
      </c>
      <c r="W285" s="10">
        <v>-7.1577121185779899E-2</v>
      </c>
      <c r="X285" s="10" t="s">
        <v>467</v>
      </c>
      <c r="Y285" s="10">
        <v>-0.107819945756069</v>
      </c>
      <c r="Z285" s="10" t="s">
        <v>468</v>
      </c>
      <c r="AA285" s="10">
        <v>0</v>
      </c>
      <c r="AB285" s="10" t="s">
        <v>470</v>
      </c>
      <c r="AC285" s="10">
        <v>0</v>
      </c>
      <c r="AD285" s="10" t="s">
        <v>470</v>
      </c>
      <c r="AE285" s="10">
        <v>-8.1012464844730597E-2</v>
      </c>
      <c r="AF285" s="10" t="s">
        <v>467</v>
      </c>
      <c r="AG285" s="10">
        <v>-0.122032842623736</v>
      </c>
      <c r="AH285" t="s">
        <v>468</v>
      </c>
    </row>
    <row r="286" spans="1:34" x14ac:dyDescent="0.25">
      <c r="A286">
        <v>2074</v>
      </c>
      <c r="B286" t="s">
        <v>333</v>
      </c>
      <c r="C286" s="2">
        <v>25196.400000000001</v>
      </c>
      <c r="D286" s="7">
        <v>79609.73</v>
      </c>
      <c r="E286" t="s">
        <v>47</v>
      </c>
      <c r="F286">
        <v>165</v>
      </c>
      <c r="G286" s="1">
        <v>1386728866.7652199</v>
      </c>
      <c r="H286" s="1">
        <v>1071736426.3407</v>
      </c>
      <c r="I286" s="1">
        <v>1025751688.97306</v>
      </c>
      <c r="J286" s="1">
        <v>954799857.62048602</v>
      </c>
      <c r="K286" s="1">
        <v>921410760.51338696</v>
      </c>
      <c r="L286" s="1">
        <v>921410760.51338696</v>
      </c>
      <c r="M286" s="1">
        <v>1243411891.0838101</v>
      </c>
      <c r="N286" s="1">
        <v>928419450.65929997</v>
      </c>
      <c r="O286" s="1">
        <v>882434713.29165995</v>
      </c>
      <c r="P286" s="1">
        <v>811482881.93907595</v>
      </c>
      <c r="Q286" s="1">
        <v>778093784.83197796</v>
      </c>
      <c r="R286" s="1">
        <v>778093784.83197796</v>
      </c>
      <c r="S286" s="10">
        <v>-0.227147821015141</v>
      </c>
      <c r="T286" s="10" t="s">
        <v>469</v>
      </c>
      <c r="U286" s="10">
        <v>-0.26030840378638298</v>
      </c>
      <c r="V286" s="10" t="s">
        <v>469</v>
      </c>
      <c r="W286" s="10">
        <v>-0.311473294813777</v>
      </c>
      <c r="X286" s="10" t="s">
        <v>472</v>
      </c>
      <c r="Y286" s="10">
        <v>-0.335550890591374</v>
      </c>
      <c r="Z286" s="10" t="s">
        <v>472</v>
      </c>
      <c r="AA286" s="10">
        <v>-0.25332912020807002</v>
      </c>
      <c r="AB286" s="10" t="s">
        <v>469</v>
      </c>
      <c r="AC286" s="10">
        <v>-0.29031182698237801</v>
      </c>
      <c r="AD286" s="10" t="s">
        <v>469</v>
      </c>
      <c r="AE286" s="10">
        <v>-0.34737403771187197</v>
      </c>
      <c r="AF286" s="10" t="s">
        <v>472</v>
      </c>
      <c r="AG286" s="10">
        <v>-0.37422684276104601</v>
      </c>
      <c r="AH286" t="s">
        <v>472</v>
      </c>
    </row>
    <row r="287" spans="1:34" x14ac:dyDescent="0.25">
      <c r="A287">
        <v>2083</v>
      </c>
      <c r="B287" t="s">
        <v>334</v>
      </c>
      <c r="C287" s="2">
        <v>310881.2</v>
      </c>
      <c r="D287" s="7">
        <v>83536.56</v>
      </c>
      <c r="E287" t="s">
        <v>45</v>
      </c>
      <c r="F287">
        <v>213</v>
      </c>
      <c r="G287" s="1">
        <v>20726534340.2005</v>
      </c>
      <c r="H287" s="1">
        <v>24116606922.020302</v>
      </c>
      <c r="I287" s="1">
        <v>23549234006.176498</v>
      </c>
      <c r="J287" s="1">
        <v>21758056068.519402</v>
      </c>
      <c r="K287" s="1">
        <v>20915148803.739498</v>
      </c>
      <c r="L287" s="1">
        <v>20915148803.739498</v>
      </c>
      <c r="M287" s="1">
        <v>14083461892.074699</v>
      </c>
      <c r="N287" s="1">
        <v>17473534473.894402</v>
      </c>
      <c r="O287" s="1">
        <v>16906161558.050699</v>
      </c>
      <c r="P287" s="1">
        <v>15114983620.393499</v>
      </c>
      <c r="Q287" s="1">
        <v>14272076355.613701</v>
      </c>
      <c r="R287" s="1">
        <v>14272076355.613701</v>
      </c>
      <c r="S287" s="10">
        <v>0</v>
      </c>
      <c r="T287" s="10" t="s">
        <v>470</v>
      </c>
      <c r="U287" s="10">
        <v>0</v>
      </c>
      <c r="V287" s="10" t="s">
        <v>470</v>
      </c>
      <c r="W287" s="10">
        <v>0</v>
      </c>
      <c r="X287" s="10" t="s">
        <v>470</v>
      </c>
      <c r="Y287" s="10">
        <v>0</v>
      </c>
      <c r="Z287" s="10" t="s">
        <v>470</v>
      </c>
      <c r="AA287" s="10">
        <v>0</v>
      </c>
      <c r="AB287" s="10" t="s">
        <v>470</v>
      </c>
      <c r="AC287" s="10">
        <v>0</v>
      </c>
      <c r="AD287" s="10" t="s">
        <v>470</v>
      </c>
      <c r="AE287" s="10">
        <v>0</v>
      </c>
      <c r="AF287" s="10" t="s">
        <v>470</v>
      </c>
      <c r="AG287" s="10">
        <v>0</v>
      </c>
      <c r="AH287" t="s">
        <v>470</v>
      </c>
    </row>
    <row r="288" spans="1:34" x14ac:dyDescent="0.25">
      <c r="A288">
        <v>2087</v>
      </c>
      <c r="B288" t="s">
        <v>335</v>
      </c>
      <c r="C288" s="2">
        <v>18155.400000000001</v>
      </c>
      <c r="D288" s="7">
        <v>94827.45</v>
      </c>
      <c r="E288" t="s">
        <v>45</v>
      </c>
      <c r="F288">
        <v>192</v>
      </c>
      <c r="G288" s="1">
        <v>1260436118.5729599</v>
      </c>
      <c r="H288" s="1">
        <v>1145137838.88482</v>
      </c>
      <c r="I288" s="1">
        <v>1111882451.67523</v>
      </c>
      <c r="J288" s="1">
        <v>1009534517.08049</v>
      </c>
      <c r="K288" s="1">
        <v>961370783.15355504</v>
      </c>
      <c r="L288" s="1">
        <v>961370783.15355504</v>
      </c>
      <c r="M288" s="1">
        <v>1146849329.0511701</v>
      </c>
      <c r="N288" s="1">
        <v>1031551049.36303</v>
      </c>
      <c r="O288" s="1">
        <v>998295662.15344596</v>
      </c>
      <c r="P288" s="1">
        <v>895947727.558707</v>
      </c>
      <c r="Q288" s="1">
        <v>847783993.63177097</v>
      </c>
      <c r="R288" s="1">
        <v>847783993.63177097</v>
      </c>
      <c r="S288" s="10">
        <v>-9.1474909350168096E-2</v>
      </c>
      <c r="T288" s="10" t="s">
        <v>467</v>
      </c>
      <c r="U288" s="10">
        <v>-0.11785894160659199</v>
      </c>
      <c r="V288" s="10" t="s">
        <v>468</v>
      </c>
      <c r="W288" s="10">
        <v>-0.199059355563798</v>
      </c>
      <c r="X288" s="10" t="s">
        <v>468</v>
      </c>
      <c r="Y288" s="10">
        <v>-0.237271315073072</v>
      </c>
      <c r="Z288" s="10" t="s">
        <v>469</v>
      </c>
      <c r="AA288" s="10">
        <v>-0.100534810255789</v>
      </c>
      <c r="AB288" s="10" t="s">
        <v>468</v>
      </c>
      <c r="AC288" s="10">
        <v>-0.129531982218303</v>
      </c>
      <c r="AD288" s="10" t="s">
        <v>468</v>
      </c>
      <c r="AE288" s="10">
        <v>-0.21877468568608499</v>
      </c>
      <c r="AF288" s="10" t="s">
        <v>469</v>
      </c>
      <c r="AG288" s="10">
        <v>-0.26077125202386497</v>
      </c>
      <c r="AH288" t="s">
        <v>469</v>
      </c>
    </row>
    <row r="289" spans="1:34" x14ac:dyDescent="0.25">
      <c r="A289">
        <v>2103</v>
      </c>
      <c r="B289" t="s">
        <v>336</v>
      </c>
      <c r="C289" s="2">
        <v>42467.8</v>
      </c>
      <c r="D289" s="7">
        <v>83233.38</v>
      </c>
      <c r="E289" t="s">
        <v>56</v>
      </c>
      <c r="F289">
        <v>123</v>
      </c>
      <c r="G289" s="1">
        <v>1489713338.4967599</v>
      </c>
      <c r="H289" s="1">
        <v>1587776299.0620501</v>
      </c>
      <c r="I289" s="1">
        <v>1510262209.06951</v>
      </c>
      <c r="J289" s="1">
        <v>1418424895.3257599</v>
      </c>
      <c r="K289" s="1">
        <v>1375207335.91693</v>
      </c>
      <c r="L289" s="1">
        <v>1375207335.91693</v>
      </c>
      <c r="M289" s="1">
        <v>1167336624.7892599</v>
      </c>
      <c r="N289" s="1">
        <v>1265399585.3545499</v>
      </c>
      <c r="O289" s="1">
        <v>1187885495.36202</v>
      </c>
      <c r="P289" s="1">
        <v>1096048181.6182599</v>
      </c>
      <c r="Q289" s="1">
        <v>1052830622.20944</v>
      </c>
      <c r="R289" s="1">
        <v>1052830622.20944</v>
      </c>
      <c r="S289" s="10">
        <v>0</v>
      </c>
      <c r="T289" s="10" t="s">
        <v>470</v>
      </c>
      <c r="U289" s="10">
        <v>0</v>
      </c>
      <c r="V289" s="10" t="s">
        <v>470</v>
      </c>
      <c r="W289" s="10">
        <v>-4.7853799337617103E-2</v>
      </c>
      <c r="X289" s="10" t="s">
        <v>471</v>
      </c>
      <c r="Y289" s="10">
        <v>-7.6864454134086296E-2</v>
      </c>
      <c r="Z289" s="10" t="s">
        <v>467</v>
      </c>
      <c r="AA289" s="10">
        <v>0</v>
      </c>
      <c r="AB289" s="10" t="s">
        <v>470</v>
      </c>
      <c r="AC289" s="10">
        <v>0</v>
      </c>
      <c r="AD289" s="10" t="s">
        <v>470</v>
      </c>
      <c r="AE289" s="10">
        <v>-6.1069310820146001E-2</v>
      </c>
      <c r="AF289" s="10" t="s">
        <v>467</v>
      </c>
      <c r="AG289" s="10">
        <v>-9.8091673085724002E-2</v>
      </c>
      <c r="AH289" t="s">
        <v>467</v>
      </c>
    </row>
    <row r="290" spans="1:34" x14ac:dyDescent="0.25">
      <c r="A290">
        <v>2107</v>
      </c>
      <c r="B290" t="s">
        <v>337</v>
      </c>
      <c r="C290" s="2">
        <v>17104.2</v>
      </c>
      <c r="D290" s="7">
        <v>61459.4</v>
      </c>
      <c r="E290" t="s">
        <v>38</v>
      </c>
      <c r="F290">
        <v>142</v>
      </c>
      <c r="G290" s="1">
        <v>763750096.76649702</v>
      </c>
      <c r="H290" s="1">
        <v>625091388.13456202</v>
      </c>
      <c r="I290" s="1">
        <v>593852918.31925297</v>
      </c>
      <c r="J290" s="1">
        <v>552118210.26629198</v>
      </c>
      <c r="K290" s="1">
        <v>532478347.65313399</v>
      </c>
      <c r="L290" s="1">
        <v>532478347.65313399</v>
      </c>
      <c r="M290" s="1">
        <v>687089096.35215199</v>
      </c>
      <c r="N290" s="1">
        <v>548430387.72021604</v>
      </c>
      <c r="O290" s="1">
        <v>517191917.904908</v>
      </c>
      <c r="P290" s="1">
        <v>475457209.85194701</v>
      </c>
      <c r="Q290" s="1">
        <v>455817347.23878801</v>
      </c>
      <c r="R290" s="1">
        <v>455817347.23878902</v>
      </c>
      <c r="S290" s="10">
        <v>-0.18154984100031801</v>
      </c>
      <c r="T290" s="10" t="s">
        <v>468</v>
      </c>
      <c r="U290" s="10">
        <v>-0.22245126929153999</v>
      </c>
      <c r="V290" s="10" t="s">
        <v>469</v>
      </c>
      <c r="W290" s="10">
        <v>-0.277095724630602</v>
      </c>
      <c r="X290" s="10" t="s">
        <v>469</v>
      </c>
      <c r="Y290" s="10">
        <v>-0.30281076243721899</v>
      </c>
      <c r="Z290" s="10" t="s">
        <v>472</v>
      </c>
      <c r="AA290" s="10">
        <v>-0.201806009392512</v>
      </c>
      <c r="AB290" s="10" t="s">
        <v>469</v>
      </c>
      <c r="AC290" s="10">
        <v>-0.24727095706983401</v>
      </c>
      <c r="AD290" s="10" t="s">
        <v>469</v>
      </c>
      <c r="AE290" s="10">
        <v>-0.30801229072588499</v>
      </c>
      <c r="AF290" s="10" t="s">
        <v>472</v>
      </c>
      <c r="AG290" s="10">
        <v>-0.33659644774049702</v>
      </c>
      <c r="AH290" t="s">
        <v>472</v>
      </c>
    </row>
    <row r="291" spans="1:34" x14ac:dyDescent="0.25">
      <c r="A291">
        <v>2111</v>
      </c>
      <c r="B291" t="s">
        <v>338</v>
      </c>
      <c r="C291" s="2">
        <v>134253.4</v>
      </c>
      <c r="D291" s="7">
        <v>99267.32</v>
      </c>
      <c r="E291" t="s">
        <v>51</v>
      </c>
      <c r="F291">
        <v>247</v>
      </c>
      <c r="G291" s="1">
        <v>10426849696.8736</v>
      </c>
      <c r="H291" s="1">
        <v>11221525243.6863</v>
      </c>
      <c r="I291" s="1">
        <v>10976447630.5441</v>
      </c>
      <c r="J291" s="1">
        <v>10185018307.0476</v>
      </c>
      <c r="K291" s="1">
        <v>9812580978.34342</v>
      </c>
      <c r="L291" s="1">
        <v>9812580978.34342</v>
      </c>
      <c r="M291" s="1">
        <v>8920171084.9595108</v>
      </c>
      <c r="N291" s="1">
        <v>9714846631.7721996</v>
      </c>
      <c r="O291" s="1">
        <v>9469769018.6299992</v>
      </c>
      <c r="P291" s="1">
        <v>8678339695.1335392</v>
      </c>
      <c r="Q291" s="1">
        <v>8305902366.4293098</v>
      </c>
      <c r="R291" s="1">
        <v>8305902366.4293098</v>
      </c>
      <c r="S291" s="10">
        <v>0</v>
      </c>
      <c r="T291" s="10" t="s">
        <v>470</v>
      </c>
      <c r="U291" s="10">
        <v>0</v>
      </c>
      <c r="V291" s="10" t="s">
        <v>470</v>
      </c>
      <c r="W291" s="10">
        <v>-2.3193140484079101E-2</v>
      </c>
      <c r="X291" s="10" t="s">
        <v>471</v>
      </c>
      <c r="Y291" s="10">
        <v>-5.8912206120547699E-2</v>
      </c>
      <c r="Z291" s="10" t="s">
        <v>467</v>
      </c>
      <c r="AA291" s="10">
        <v>0</v>
      </c>
      <c r="AB291" s="10" t="s">
        <v>470</v>
      </c>
      <c r="AC291" s="10">
        <v>0</v>
      </c>
      <c r="AD291" s="10" t="s">
        <v>470</v>
      </c>
      <c r="AE291" s="10">
        <v>-2.7110622377381099E-2</v>
      </c>
      <c r="AF291" s="10" t="s">
        <v>471</v>
      </c>
      <c r="AG291" s="10">
        <v>-6.8862885328054096E-2</v>
      </c>
      <c r="AH291" t="s">
        <v>467</v>
      </c>
    </row>
    <row r="292" spans="1:34" x14ac:dyDescent="0.25">
      <c r="A292">
        <v>2115</v>
      </c>
      <c r="B292" t="s">
        <v>339</v>
      </c>
      <c r="C292" s="2">
        <v>56736</v>
      </c>
      <c r="D292" s="7">
        <v>102406.39999999999</v>
      </c>
      <c r="E292" t="s">
        <v>45</v>
      </c>
      <c r="F292">
        <v>174</v>
      </c>
      <c r="G292" s="1">
        <v>3590785394.04421</v>
      </c>
      <c r="H292" s="1">
        <v>3450381760.67944</v>
      </c>
      <c r="I292" s="1">
        <v>3346699446.69625</v>
      </c>
      <c r="J292" s="1">
        <v>3224313460.5809102</v>
      </c>
      <c r="K292" s="1">
        <v>3166720055.3501601</v>
      </c>
      <c r="L292" s="1">
        <v>3166720055.3501601</v>
      </c>
      <c r="M292" s="1">
        <v>2231857477.4507899</v>
      </c>
      <c r="N292" s="1">
        <v>2091453844.08603</v>
      </c>
      <c r="O292" s="1">
        <v>1987771530.1028399</v>
      </c>
      <c r="P292" s="1">
        <v>1865385543.9875</v>
      </c>
      <c r="Q292" s="1">
        <v>1807792138.7567501</v>
      </c>
      <c r="R292" s="1">
        <v>1807792138.7567501</v>
      </c>
      <c r="S292" s="10">
        <v>-3.9101092924585697E-2</v>
      </c>
      <c r="T292" s="10" t="s">
        <v>471</v>
      </c>
      <c r="U292" s="10">
        <v>-6.7975643365599595E-2</v>
      </c>
      <c r="V292" s="10" t="s">
        <v>467</v>
      </c>
      <c r="W292" s="10">
        <v>-0.102058990791022</v>
      </c>
      <c r="X292" s="10" t="s">
        <v>468</v>
      </c>
      <c r="Y292" s="10">
        <v>-0.118098213108869</v>
      </c>
      <c r="Z292" s="10" t="s">
        <v>468</v>
      </c>
      <c r="AA292" s="10">
        <v>-6.2908870652948201E-2</v>
      </c>
      <c r="AB292" s="10" t="s">
        <v>467</v>
      </c>
      <c r="AC292" s="10">
        <v>-0.10936448667266301</v>
      </c>
      <c r="AD292" s="10" t="s">
        <v>468</v>
      </c>
      <c r="AE292" s="10">
        <v>-0.164200419231911</v>
      </c>
      <c r="AF292" s="10" t="s">
        <v>468</v>
      </c>
      <c r="AG292" s="10">
        <v>-0.190005563965674</v>
      </c>
      <c r="AH292" t="s">
        <v>468</v>
      </c>
    </row>
    <row r="293" spans="1:34" x14ac:dyDescent="0.25">
      <c r="A293">
        <v>2118</v>
      </c>
      <c r="B293" t="s">
        <v>340</v>
      </c>
      <c r="C293" s="2">
        <v>34170.800000000003</v>
      </c>
      <c r="D293" s="7">
        <v>68154.539999999994</v>
      </c>
      <c r="E293" t="s">
        <v>45</v>
      </c>
      <c r="F293">
        <v>166</v>
      </c>
      <c r="G293" s="1">
        <v>1649218721.64715</v>
      </c>
      <c r="H293" s="1">
        <v>1644651204.8498199</v>
      </c>
      <c r="I293" s="1">
        <v>1582038284.2225599</v>
      </c>
      <c r="J293" s="1">
        <v>1464850367.5829699</v>
      </c>
      <c r="K293" s="1">
        <v>1409703112.6937499</v>
      </c>
      <c r="L293" s="1">
        <v>1409703112.6937499</v>
      </c>
      <c r="M293" s="1">
        <v>1299527293.9412799</v>
      </c>
      <c r="N293" s="1">
        <v>1294959777.14394</v>
      </c>
      <c r="O293" s="1">
        <v>1232346856.51668</v>
      </c>
      <c r="P293" s="1">
        <v>1115158939.8771</v>
      </c>
      <c r="Q293" s="1">
        <v>1060011684.98788</v>
      </c>
      <c r="R293" s="1">
        <v>1060011684.98788</v>
      </c>
      <c r="S293" s="10">
        <v>-2.7695033638534001E-3</v>
      </c>
      <c r="T293" s="10" t="s">
        <v>471</v>
      </c>
      <c r="U293" s="10">
        <v>-4.0734704586360797E-2</v>
      </c>
      <c r="V293" s="10" t="s">
        <v>471</v>
      </c>
      <c r="W293" s="10">
        <v>-0.111791329824369</v>
      </c>
      <c r="X293" s="10" t="s">
        <v>468</v>
      </c>
      <c r="Y293" s="10">
        <v>-0.145229741701078</v>
      </c>
      <c r="Z293" s="10" t="s">
        <v>468</v>
      </c>
      <c r="AA293" s="10">
        <v>-3.5147524939466101E-3</v>
      </c>
      <c r="AB293" s="10" t="s">
        <v>471</v>
      </c>
      <c r="AC293" s="10">
        <v>-5.1696057280061998E-2</v>
      </c>
      <c r="AD293" s="10" t="s">
        <v>467</v>
      </c>
      <c r="AE293" s="10">
        <v>-0.14187339883029099</v>
      </c>
      <c r="AF293" s="10" t="s">
        <v>468</v>
      </c>
      <c r="AG293" s="10">
        <v>-0.18430979485392901</v>
      </c>
      <c r="AH293" t="s">
        <v>468</v>
      </c>
    </row>
    <row r="294" spans="1:34" x14ac:dyDescent="0.25">
      <c r="A294">
        <v>2119</v>
      </c>
      <c r="B294" t="s">
        <v>341</v>
      </c>
      <c r="C294" s="2">
        <v>9600</v>
      </c>
      <c r="D294" s="7">
        <v>140757.28</v>
      </c>
      <c r="E294" t="s">
        <v>45</v>
      </c>
      <c r="F294">
        <v>185</v>
      </c>
      <c r="G294" s="1">
        <v>655676897.36487997</v>
      </c>
      <c r="H294" s="1">
        <v>676182812.72948098</v>
      </c>
      <c r="I294" s="1">
        <v>658662812.72948098</v>
      </c>
      <c r="J294" s="1">
        <v>569926567.95151806</v>
      </c>
      <c r="K294" s="1">
        <v>528168335.114829</v>
      </c>
      <c r="L294" s="1">
        <v>528168335.114829</v>
      </c>
      <c r="M294" s="1">
        <v>595691176.08080304</v>
      </c>
      <c r="N294" s="1">
        <v>616197091.44540298</v>
      </c>
      <c r="O294" s="1">
        <v>598677091.44540298</v>
      </c>
      <c r="P294" s="1">
        <v>509940846.66744</v>
      </c>
      <c r="Q294" s="1">
        <v>468182613.83075202</v>
      </c>
      <c r="R294" s="1">
        <v>468182613.83075202</v>
      </c>
      <c r="S294" s="10">
        <v>0</v>
      </c>
      <c r="T294" s="10" t="s">
        <v>470</v>
      </c>
      <c r="U294" s="10">
        <v>0</v>
      </c>
      <c r="V294" s="10" t="s">
        <v>470</v>
      </c>
      <c r="W294" s="10">
        <v>-0.13078137991133501</v>
      </c>
      <c r="X294" s="10" t="s">
        <v>468</v>
      </c>
      <c r="Y294" s="10">
        <v>-0.19446859079906401</v>
      </c>
      <c r="Z294" s="10" t="s">
        <v>468</v>
      </c>
      <c r="AA294" s="10">
        <v>0</v>
      </c>
      <c r="AB294" s="10" t="s">
        <v>470</v>
      </c>
      <c r="AC294" s="10">
        <v>0</v>
      </c>
      <c r="AD294" s="10" t="s">
        <v>470</v>
      </c>
      <c r="AE294" s="10">
        <v>-0.14395098140874699</v>
      </c>
      <c r="AF294" s="10" t="s">
        <v>468</v>
      </c>
      <c r="AG294" s="10">
        <v>-0.21405145379013399</v>
      </c>
      <c r="AH294" t="s">
        <v>469</v>
      </c>
    </row>
    <row r="295" spans="1:34" x14ac:dyDescent="0.25">
      <c r="A295">
        <v>2130</v>
      </c>
      <c r="B295" t="s">
        <v>342</v>
      </c>
      <c r="C295" s="2">
        <v>504880.6</v>
      </c>
      <c r="D295" s="7">
        <v>67246.570000000007</v>
      </c>
      <c r="E295" t="s">
        <v>51</v>
      </c>
      <c r="F295">
        <v>225</v>
      </c>
      <c r="G295" s="1">
        <v>28119425422.6595</v>
      </c>
      <c r="H295" s="1">
        <v>29092648953.105</v>
      </c>
      <c r="I295" s="1">
        <v>28171070440.473598</v>
      </c>
      <c r="J295" s="1">
        <v>26213221671.572701</v>
      </c>
      <c r="K295" s="1">
        <v>25291881074.442902</v>
      </c>
      <c r="L295" s="1">
        <v>25291881074.442902</v>
      </c>
      <c r="M295" s="1">
        <v>20354811075.6166</v>
      </c>
      <c r="N295" s="1">
        <v>21328034606.062099</v>
      </c>
      <c r="O295" s="1">
        <v>20406456093.430698</v>
      </c>
      <c r="P295" s="1">
        <v>18448607324.5298</v>
      </c>
      <c r="Q295" s="1">
        <v>17527266727.400002</v>
      </c>
      <c r="R295" s="1">
        <v>17527266727.400002</v>
      </c>
      <c r="S295" s="10">
        <v>0</v>
      </c>
      <c r="T295" s="10" t="s">
        <v>470</v>
      </c>
      <c r="U295" s="10">
        <v>0</v>
      </c>
      <c r="V295" s="10" t="s">
        <v>470</v>
      </c>
      <c r="W295" s="10">
        <v>-6.7789569752400705E-2</v>
      </c>
      <c r="X295" s="10" t="s">
        <v>467</v>
      </c>
      <c r="Y295" s="10">
        <v>-0.100554840851694</v>
      </c>
      <c r="Z295" s="10" t="s">
        <v>468</v>
      </c>
      <c r="AA295" s="10">
        <v>0</v>
      </c>
      <c r="AB295" s="10" t="s">
        <v>470</v>
      </c>
      <c r="AC295" s="10">
        <v>0</v>
      </c>
      <c r="AD295" s="10" t="s">
        <v>470</v>
      </c>
      <c r="AE295" s="10">
        <v>-9.3648805877165897E-2</v>
      </c>
      <c r="AF295" s="10" t="s">
        <v>467</v>
      </c>
      <c r="AG295" s="10">
        <v>-0.138912826933765</v>
      </c>
      <c r="AH295" t="s">
        <v>468</v>
      </c>
    </row>
    <row r="296" spans="1:34" x14ac:dyDescent="0.25">
      <c r="A296">
        <v>2132</v>
      </c>
      <c r="B296" t="s">
        <v>343</v>
      </c>
      <c r="C296" s="2">
        <v>200249.4</v>
      </c>
      <c r="D296" s="7">
        <v>105001.82</v>
      </c>
      <c r="E296" t="s">
        <v>51</v>
      </c>
      <c r="F296">
        <v>236</v>
      </c>
      <c r="G296" s="1">
        <v>11870373333.686199</v>
      </c>
      <c r="H296" s="1">
        <v>14127698239.2591</v>
      </c>
      <c r="I296" s="1">
        <v>13761975630.5431</v>
      </c>
      <c r="J296" s="1">
        <v>12602976038.4282</v>
      </c>
      <c r="K296" s="1">
        <v>12057564465.668301</v>
      </c>
      <c r="L296" s="1">
        <v>12057564465.668301</v>
      </c>
      <c r="M296" s="1">
        <v>10305506843.846001</v>
      </c>
      <c r="N296" s="1">
        <v>12562831749.4189</v>
      </c>
      <c r="O296" s="1">
        <v>12197109140.7029</v>
      </c>
      <c r="P296" s="1">
        <v>11038109548.587999</v>
      </c>
      <c r="Q296" s="1">
        <v>10492697975.8281</v>
      </c>
      <c r="R296" s="1">
        <v>10492697975.8281</v>
      </c>
      <c r="S296" s="10">
        <v>0</v>
      </c>
      <c r="T296" s="10" t="s">
        <v>470</v>
      </c>
      <c r="U296" s="10">
        <v>0</v>
      </c>
      <c r="V296" s="10" t="s">
        <v>470</v>
      </c>
      <c r="W296" s="10">
        <v>0</v>
      </c>
      <c r="X296" s="10" t="s">
        <v>470</v>
      </c>
      <c r="Y296" s="10">
        <v>0</v>
      </c>
      <c r="Z296" s="10" t="s">
        <v>470</v>
      </c>
      <c r="AA296" s="10">
        <v>0</v>
      </c>
      <c r="AB296" s="10" t="s">
        <v>470</v>
      </c>
      <c r="AC296" s="10">
        <v>0</v>
      </c>
      <c r="AD296" s="10" t="s">
        <v>470</v>
      </c>
      <c r="AE296" s="10">
        <v>0</v>
      </c>
      <c r="AF296" s="10" t="s">
        <v>470</v>
      </c>
      <c r="AG296" s="10">
        <v>0</v>
      </c>
      <c r="AH296" t="s">
        <v>470</v>
      </c>
    </row>
    <row r="297" spans="1:34" x14ac:dyDescent="0.25">
      <c r="A297">
        <v>2140</v>
      </c>
      <c r="B297" t="s">
        <v>344</v>
      </c>
      <c r="C297" s="2">
        <v>181752</v>
      </c>
      <c r="D297" s="7">
        <v>64647.72</v>
      </c>
      <c r="E297" t="s">
        <v>51</v>
      </c>
      <c r="F297">
        <v>206</v>
      </c>
      <c r="G297" s="1">
        <v>10311539628.240499</v>
      </c>
      <c r="H297" s="1">
        <v>11047701881.014601</v>
      </c>
      <c r="I297" s="1">
        <v>10715939124.6551</v>
      </c>
      <c r="J297" s="1">
        <v>9707328204.4504299</v>
      </c>
      <c r="K297" s="1">
        <v>9232687771.4129295</v>
      </c>
      <c r="L297" s="1">
        <v>9232687771.4129295</v>
      </c>
      <c r="M297" s="1">
        <v>8133324898.0777397</v>
      </c>
      <c r="N297" s="1">
        <v>8869487150.8518391</v>
      </c>
      <c r="O297" s="1">
        <v>8537724394.4922895</v>
      </c>
      <c r="P297" s="1">
        <v>7529113474.2875996</v>
      </c>
      <c r="Q297" s="1">
        <v>7054473041.2500896</v>
      </c>
      <c r="R297" s="1">
        <v>7054473041.2500896</v>
      </c>
      <c r="S297" s="10">
        <v>0</v>
      </c>
      <c r="T297" s="10" t="s">
        <v>470</v>
      </c>
      <c r="U297" s="10">
        <v>0</v>
      </c>
      <c r="V297" s="10" t="s">
        <v>470</v>
      </c>
      <c r="W297" s="10">
        <v>-5.8595655505737698E-2</v>
      </c>
      <c r="X297" s="10" t="s">
        <v>467</v>
      </c>
      <c r="Y297" s="10">
        <v>-0.104625681103233</v>
      </c>
      <c r="Z297" s="10" t="s">
        <v>468</v>
      </c>
      <c r="AA297" s="10">
        <v>0</v>
      </c>
      <c r="AB297" s="10" t="s">
        <v>470</v>
      </c>
      <c r="AC297" s="10">
        <v>0</v>
      </c>
      <c r="AD297" s="10" t="s">
        <v>470</v>
      </c>
      <c r="AE297" s="10">
        <v>-7.4288366856332999E-2</v>
      </c>
      <c r="AF297" s="10" t="s">
        <v>467</v>
      </c>
      <c r="AG297" s="10">
        <v>-0.132645857671643</v>
      </c>
      <c r="AH297" t="s">
        <v>468</v>
      </c>
    </row>
    <row r="298" spans="1:34" x14ac:dyDescent="0.25">
      <c r="A298">
        <v>2150</v>
      </c>
      <c r="B298" t="s">
        <v>345</v>
      </c>
      <c r="C298" s="2">
        <v>204087.6</v>
      </c>
      <c r="D298" s="7">
        <v>66945.22</v>
      </c>
      <c r="E298" t="s">
        <v>45</v>
      </c>
      <c r="F298">
        <v>203</v>
      </c>
      <c r="G298" s="1">
        <v>12943037080.4053</v>
      </c>
      <c r="H298" s="1">
        <v>11466939260.997601</v>
      </c>
      <c r="I298" s="1">
        <v>11094469636.050501</v>
      </c>
      <c r="J298" s="1">
        <v>10499659587.786301</v>
      </c>
      <c r="K298" s="1">
        <v>10219748976.8384</v>
      </c>
      <c r="L298" s="1">
        <v>10219748976.8384</v>
      </c>
      <c r="M298" s="1">
        <v>10156021705.3543</v>
      </c>
      <c r="N298" s="1">
        <v>8679923885.9466801</v>
      </c>
      <c r="O298" s="1">
        <v>8307454260.9996004</v>
      </c>
      <c r="P298" s="1">
        <v>7712644212.7353802</v>
      </c>
      <c r="Q298" s="1">
        <v>7432733601.7875099</v>
      </c>
      <c r="R298" s="1">
        <v>7432733601.7875099</v>
      </c>
      <c r="S298" s="10">
        <v>-0.11404570737438099</v>
      </c>
      <c r="T298" s="10" t="s">
        <v>468</v>
      </c>
      <c r="U298" s="10">
        <v>-0.142823313637363</v>
      </c>
      <c r="V298" s="10" t="s">
        <v>468</v>
      </c>
      <c r="W298" s="10">
        <v>-0.18877930098168699</v>
      </c>
      <c r="X298" s="10" t="s">
        <v>468</v>
      </c>
      <c r="Y298" s="10">
        <v>-0.210405647967251</v>
      </c>
      <c r="Z298" s="10" t="s">
        <v>469</v>
      </c>
      <c r="AA298" s="10">
        <v>-0.14534212925416101</v>
      </c>
      <c r="AB298" s="10" t="s">
        <v>468</v>
      </c>
      <c r="AC298" s="10">
        <v>-0.18201688594070001</v>
      </c>
      <c r="AD298" s="10" t="s">
        <v>468</v>
      </c>
      <c r="AE298" s="10">
        <v>-0.24058411487352399</v>
      </c>
      <c r="AF298" s="10" t="s">
        <v>469</v>
      </c>
      <c r="AG298" s="10">
        <v>-0.268145163783088</v>
      </c>
      <c r="AH298" t="s">
        <v>469</v>
      </c>
    </row>
    <row r="299" spans="1:34" x14ac:dyDescent="0.25">
      <c r="A299">
        <v>2891</v>
      </c>
      <c r="B299" t="s">
        <v>346</v>
      </c>
      <c r="C299" s="2">
        <v>12226.8</v>
      </c>
      <c r="D299" s="7">
        <v>74584.320000000007</v>
      </c>
      <c r="E299" t="s">
        <v>45</v>
      </c>
      <c r="F299">
        <v>176</v>
      </c>
      <c r="G299" s="1">
        <v>547975149.87662399</v>
      </c>
      <c r="H299" s="1">
        <v>907737456.82175601</v>
      </c>
      <c r="I299" s="1">
        <v>885411719.85214806</v>
      </c>
      <c r="J299" s="1">
        <v>764564398.045151</v>
      </c>
      <c r="K299" s="1">
        <v>707469409.57917595</v>
      </c>
      <c r="L299" s="1">
        <v>707469409.57917595</v>
      </c>
      <c r="M299" s="1">
        <v>494542279.86782902</v>
      </c>
      <c r="N299" s="1">
        <v>854304586.81296098</v>
      </c>
      <c r="O299" s="1">
        <v>831978849.84335303</v>
      </c>
      <c r="P299" s="1">
        <v>711131528.03635597</v>
      </c>
      <c r="Q299" s="1">
        <v>654036539.57038105</v>
      </c>
      <c r="R299" s="1">
        <v>654036539.57038105</v>
      </c>
      <c r="S299" s="10">
        <v>0</v>
      </c>
      <c r="T299" s="10" t="s">
        <v>470</v>
      </c>
      <c r="U299" s="10">
        <v>0</v>
      </c>
      <c r="V299" s="10" t="s">
        <v>470</v>
      </c>
      <c r="W299" s="10">
        <v>0</v>
      </c>
      <c r="X299" s="10" t="s">
        <v>470</v>
      </c>
      <c r="Y299" s="10">
        <v>0</v>
      </c>
      <c r="Z299" s="10" t="s">
        <v>470</v>
      </c>
      <c r="AA299" s="10">
        <v>0</v>
      </c>
      <c r="AB299" s="10" t="s">
        <v>470</v>
      </c>
      <c r="AC299" s="10">
        <v>0</v>
      </c>
      <c r="AD299" s="10" t="s">
        <v>470</v>
      </c>
      <c r="AE299" s="10">
        <v>0</v>
      </c>
      <c r="AF299" s="10" t="s">
        <v>470</v>
      </c>
      <c r="AG299" s="10">
        <v>0</v>
      </c>
      <c r="AH299" t="s">
        <v>470</v>
      </c>
    </row>
    <row r="300" spans="1:34" x14ac:dyDescent="0.25">
      <c r="A300">
        <v>2154</v>
      </c>
      <c r="B300" t="s">
        <v>347</v>
      </c>
      <c r="C300" s="2">
        <v>14513.8</v>
      </c>
      <c r="D300" s="7">
        <v>83838.880000000005</v>
      </c>
      <c r="E300" t="s">
        <v>38</v>
      </c>
      <c r="F300">
        <v>292</v>
      </c>
      <c r="G300" s="1">
        <v>889244916.05733597</v>
      </c>
      <c r="H300" s="1">
        <v>723977531.72947896</v>
      </c>
      <c r="I300" s="1">
        <v>697486345.73924899</v>
      </c>
      <c r="J300" s="1">
        <v>629941013.72616303</v>
      </c>
      <c r="K300" s="1">
        <v>598154975.13176894</v>
      </c>
      <c r="L300" s="1">
        <v>598154975.13176894</v>
      </c>
      <c r="M300" s="1">
        <v>812343083.63966703</v>
      </c>
      <c r="N300" s="1">
        <v>647075699.31181002</v>
      </c>
      <c r="O300" s="1">
        <v>620584513.32158005</v>
      </c>
      <c r="P300" s="1">
        <v>553039181.30849397</v>
      </c>
      <c r="Q300" s="1">
        <v>521253142.7141</v>
      </c>
      <c r="R300" s="1">
        <v>521253142.7141</v>
      </c>
      <c r="S300" s="10">
        <v>-0.18585136821541301</v>
      </c>
      <c r="T300" s="10" t="s">
        <v>468</v>
      </c>
      <c r="U300" s="10">
        <v>-0.21564202038769101</v>
      </c>
      <c r="V300" s="10" t="s">
        <v>469</v>
      </c>
      <c r="W300" s="10">
        <v>-0.29160009537176101</v>
      </c>
      <c r="X300" s="10" t="s">
        <v>469</v>
      </c>
      <c r="Y300" s="10">
        <v>-0.32734507183485201</v>
      </c>
      <c r="Z300" s="10" t="s">
        <v>472</v>
      </c>
      <c r="AA300" s="10">
        <v>-0.203445302429834</v>
      </c>
      <c r="AB300" s="10" t="s">
        <v>469</v>
      </c>
      <c r="AC300" s="10">
        <v>-0.23605613709286599</v>
      </c>
      <c r="AD300" s="10" t="s">
        <v>469</v>
      </c>
      <c r="AE300" s="10">
        <v>-0.31920491175892401</v>
      </c>
      <c r="AF300" s="10" t="s">
        <v>472</v>
      </c>
      <c r="AG300" s="10">
        <v>-0.35833374689589298</v>
      </c>
      <c r="AH300" t="s">
        <v>472</v>
      </c>
    </row>
    <row r="301" spans="1:34" x14ac:dyDescent="0.25">
      <c r="A301">
        <v>2157</v>
      </c>
      <c r="B301" t="s">
        <v>348</v>
      </c>
      <c r="C301" s="2">
        <v>44615.8</v>
      </c>
      <c r="D301" s="7">
        <v>129532.1</v>
      </c>
      <c r="E301" t="s">
        <v>41</v>
      </c>
      <c r="F301">
        <v>124</v>
      </c>
      <c r="G301" s="1">
        <v>1169693496.4288499</v>
      </c>
      <c r="H301" s="1">
        <v>1442260884.56758</v>
      </c>
      <c r="I301" s="1">
        <v>1360744425.37274</v>
      </c>
      <c r="J301" s="1">
        <v>1301145386.6059799</v>
      </c>
      <c r="K301" s="1">
        <v>1273098780.1275101</v>
      </c>
      <c r="L301" s="1">
        <v>1273098780.1275101</v>
      </c>
      <c r="M301" s="1">
        <v>839392994.61255503</v>
      </c>
      <c r="N301" s="1">
        <v>1111960382.7512801</v>
      </c>
      <c r="O301" s="1">
        <v>1030443923.55644</v>
      </c>
      <c r="P301" s="1">
        <v>970844884.78968501</v>
      </c>
      <c r="Q301" s="1">
        <v>942798278.31121004</v>
      </c>
      <c r="R301" s="1">
        <v>942798278.31120896</v>
      </c>
      <c r="S301" s="10">
        <v>0</v>
      </c>
      <c r="T301" s="10" t="s">
        <v>470</v>
      </c>
      <c r="U301" s="10">
        <v>0</v>
      </c>
      <c r="V301" s="10" t="s">
        <v>470</v>
      </c>
      <c r="W301" s="10">
        <v>0</v>
      </c>
      <c r="X301" s="10" t="s">
        <v>470</v>
      </c>
      <c r="Y301" s="10">
        <v>0</v>
      </c>
      <c r="Z301" s="10" t="s">
        <v>470</v>
      </c>
      <c r="AA301" s="10">
        <v>0</v>
      </c>
      <c r="AB301" s="10" t="s">
        <v>470</v>
      </c>
      <c r="AC301" s="10">
        <v>0</v>
      </c>
      <c r="AD301" s="10" t="s">
        <v>470</v>
      </c>
      <c r="AE301" s="10">
        <v>0</v>
      </c>
      <c r="AF301" s="10" t="s">
        <v>470</v>
      </c>
      <c r="AG301" s="10">
        <v>0</v>
      </c>
      <c r="AH301" t="s">
        <v>470</v>
      </c>
    </row>
    <row r="302" spans="1:34" x14ac:dyDescent="0.25">
      <c r="A302">
        <v>2158</v>
      </c>
      <c r="B302" t="s">
        <v>349</v>
      </c>
      <c r="C302" s="2">
        <v>113486.8</v>
      </c>
      <c r="D302" s="7">
        <v>84278.67</v>
      </c>
      <c r="E302" t="s">
        <v>45</v>
      </c>
      <c r="F302">
        <v>142</v>
      </c>
      <c r="G302" s="1">
        <v>4625169937.7789898</v>
      </c>
      <c r="H302" s="1">
        <v>5049874965.3658199</v>
      </c>
      <c r="I302" s="1">
        <v>4842761553.4978304</v>
      </c>
      <c r="J302" s="1">
        <v>4569326173.7444897</v>
      </c>
      <c r="K302" s="1">
        <v>4440650700.9193897</v>
      </c>
      <c r="L302" s="1">
        <v>4440650700.9193897</v>
      </c>
      <c r="M302" s="1">
        <v>3302512106.4077201</v>
      </c>
      <c r="N302" s="1">
        <v>3727217133.9945502</v>
      </c>
      <c r="O302" s="1">
        <v>3520103722.1265602</v>
      </c>
      <c r="P302" s="1">
        <v>3246668342.37322</v>
      </c>
      <c r="Q302" s="1">
        <v>3117992869.54812</v>
      </c>
      <c r="R302" s="1">
        <v>3117992869.54812</v>
      </c>
      <c r="S302" s="10">
        <v>0</v>
      </c>
      <c r="T302" s="10" t="s">
        <v>470</v>
      </c>
      <c r="U302" s="10">
        <v>0</v>
      </c>
      <c r="V302" s="10" t="s">
        <v>470</v>
      </c>
      <c r="W302" s="10">
        <v>-1.2073883724435099E-2</v>
      </c>
      <c r="X302" s="10" t="s">
        <v>471</v>
      </c>
      <c r="Y302" s="10">
        <v>-3.9894585354025701E-2</v>
      </c>
      <c r="Z302" s="10" t="s">
        <v>471</v>
      </c>
      <c r="AA302" s="10">
        <v>0</v>
      </c>
      <c r="AB302" s="10" t="s">
        <v>470</v>
      </c>
      <c r="AC302" s="10">
        <v>0</v>
      </c>
      <c r="AD302" s="10" t="s">
        <v>470</v>
      </c>
      <c r="AE302" s="10">
        <v>-1.6909480490971001E-2</v>
      </c>
      <c r="AF302" s="10" t="s">
        <v>471</v>
      </c>
      <c r="AG302" s="10">
        <v>-5.5872387720118703E-2</v>
      </c>
      <c r="AH302" t="s">
        <v>467</v>
      </c>
    </row>
    <row r="303" spans="1:34" x14ac:dyDescent="0.25">
      <c r="A303">
        <v>2159</v>
      </c>
      <c r="B303" t="s">
        <v>350</v>
      </c>
      <c r="C303" s="2">
        <v>51384.800000000003</v>
      </c>
      <c r="D303" s="7">
        <v>137204.29</v>
      </c>
      <c r="E303" t="s">
        <v>45</v>
      </c>
      <c r="F303">
        <v>153</v>
      </c>
      <c r="G303" s="1">
        <v>2784576287.0324101</v>
      </c>
      <c r="H303" s="1">
        <v>2992250828.0402098</v>
      </c>
      <c r="I303" s="1">
        <v>2898470734.76827</v>
      </c>
      <c r="J303" s="1">
        <v>2687230433.5961399</v>
      </c>
      <c r="K303" s="1">
        <v>2587823233.0445399</v>
      </c>
      <c r="L303" s="1">
        <v>2587823233.0445399</v>
      </c>
      <c r="M303" s="1">
        <v>2531261905.7355099</v>
      </c>
      <c r="N303" s="1">
        <v>2738936446.74332</v>
      </c>
      <c r="O303" s="1">
        <v>2645156353.4713802</v>
      </c>
      <c r="P303" s="1">
        <v>2433916052.2992401</v>
      </c>
      <c r="Q303" s="1">
        <v>2334508851.7476401</v>
      </c>
      <c r="R303" s="1">
        <v>2334508851.7476401</v>
      </c>
      <c r="S303" s="10">
        <v>0</v>
      </c>
      <c r="T303" s="10" t="s">
        <v>470</v>
      </c>
      <c r="U303" s="10">
        <v>0</v>
      </c>
      <c r="V303" s="10" t="s">
        <v>470</v>
      </c>
      <c r="W303" s="10">
        <v>-3.4958946497392097E-2</v>
      </c>
      <c r="X303" s="10" t="s">
        <v>471</v>
      </c>
      <c r="Y303" s="10">
        <v>-7.0658166164861105E-2</v>
      </c>
      <c r="Z303" s="10" t="s">
        <v>467</v>
      </c>
      <c r="AA303" s="10">
        <v>0</v>
      </c>
      <c r="AB303" s="10" t="s">
        <v>470</v>
      </c>
      <c r="AC303" s="10">
        <v>0</v>
      </c>
      <c r="AD303" s="10" t="s">
        <v>470</v>
      </c>
      <c r="AE303" s="10">
        <v>-3.8457440226038898E-2</v>
      </c>
      <c r="AF303" s="10" t="s">
        <v>471</v>
      </c>
      <c r="AG303" s="10">
        <v>-7.7729235975957101E-2</v>
      </c>
      <c r="AH303" t="s">
        <v>467</v>
      </c>
    </row>
    <row r="304" spans="1:34" x14ac:dyDescent="0.25">
      <c r="A304">
        <v>2160</v>
      </c>
      <c r="B304" t="s">
        <v>351</v>
      </c>
      <c r="C304" s="2">
        <v>1389720.4</v>
      </c>
      <c r="D304" s="7">
        <v>116936.25</v>
      </c>
      <c r="E304" t="s">
        <v>45</v>
      </c>
      <c r="F304">
        <v>142</v>
      </c>
      <c r="G304" s="1">
        <v>53995826258.127998</v>
      </c>
      <c r="H304" s="1">
        <v>64613870022.8433</v>
      </c>
      <c r="I304" s="1">
        <v>62077193016.848198</v>
      </c>
      <c r="J304" s="1">
        <v>58711074318.0504</v>
      </c>
      <c r="K304" s="1">
        <v>57127018459.792702</v>
      </c>
      <c r="L304" s="1">
        <v>57127018459.792702</v>
      </c>
      <c r="M304" s="1">
        <v>39344597752.647903</v>
      </c>
      <c r="N304" s="1">
        <v>49962641517.363098</v>
      </c>
      <c r="O304" s="1">
        <v>47425964511.367996</v>
      </c>
      <c r="P304" s="1">
        <v>44059845812.570297</v>
      </c>
      <c r="Q304" s="1">
        <v>42475789954.312599</v>
      </c>
      <c r="R304" s="1">
        <v>42475789954.312599</v>
      </c>
      <c r="S304" s="10">
        <v>0</v>
      </c>
      <c r="T304" s="10" t="s">
        <v>470</v>
      </c>
      <c r="U304" s="10">
        <v>0</v>
      </c>
      <c r="V304" s="10" t="s">
        <v>470</v>
      </c>
      <c r="W304" s="10">
        <v>0</v>
      </c>
      <c r="X304" s="10" t="s">
        <v>470</v>
      </c>
      <c r="Y304" s="10">
        <v>0</v>
      </c>
      <c r="Z304" s="10" t="s">
        <v>470</v>
      </c>
      <c r="AA304" s="10">
        <v>0</v>
      </c>
      <c r="AB304" s="10" t="s">
        <v>470</v>
      </c>
      <c r="AC304" s="10">
        <v>0</v>
      </c>
      <c r="AD304" s="10" t="s">
        <v>470</v>
      </c>
      <c r="AE304" s="10">
        <v>0</v>
      </c>
      <c r="AF304" s="10" t="s">
        <v>470</v>
      </c>
      <c r="AG304" s="10">
        <v>0</v>
      </c>
      <c r="AH304" t="s">
        <v>470</v>
      </c>
    </row>
    <row r="305" spans="1:34" x14ac:dyDescent="0.25">
      <c r="A305">
        <v>2162</v>
      </c>
      <c r="B305" t="s">
        <v>352</v>
      </c>
      <c r="C305" s="2">
        <v>38873.199999999997</v>
      </c>
      <c r="D305" s="7">
        <v>140246.56</v>
      </c>
      <c r="E305" t="s">
        <v>45</v>
      </c>
      <c r="F305">
        <v>151</v>
      </c>
      <c r="G305" s="1">
        <v>1826201096.5622001</v>
      </c>
      <c r="H305" s="1">
        <v>2082508832.6004701</v>
      </c>
      <c r="I305" s="1">
        <v>2011533071.84833</v>
      </c>
      <c r="J305" s="1">
        <v>1812311136.79144</v>
      </c>
      <c r="K305" s="1">
        <v>1718559637.9411299</v>
      </c>
      <c r="L305" s="1">
        <v>1718559637.9411299</v>
      </c>
      <c r="M305" s="1">
        <v>1569947918.66324</v>
      </c>
      <c r="N305" s="1">
        <v>1826255654.70151</v>
      </c>
      <c r="O305" s="1">
        <v>1755279893.9493699</v>
      </c>
      <c r="P305" s="1">
        <v>1556057958.8924799</v>
      </c>
      <c r="Q305" s="1">
        <v>1462306460.04217</v>
      </c>
      <c r="R305" s="1">
        <v>1462306460.04217</v>
      </c>
      <c r="S305" s="10">
        <v>0</v>
      </c>
      <c r="T305" s="10" t="s">
        <v>470</v>
      </c>
      <c r="U305" s="10">
        <v>0</v>
      </c>
      <c r="V305" s="10" t="s">
        <v>470</v>
      </c>
      <c r="W305" s="10">
        <v>-7.6059311304268896E-3</v>
      </c>
      <c r="X305" s="10" t="s">
        <v>471</v>
      </c>
      <c r="Y305" s="10">
        <v>-5.8942828817538401E-2</v>
      </c>
      <c r="Z305" s="10" t="s">
        <v>467</v>
      </c>
      <c r="AA305" s="10">
        <v>0</v>
      </c>
      <c r="AB305" s="10" t="s">
        <v>470</v>
      </c>
      <c r="AC305" s="10">
        <v>0</v>
      </c>
      <c r="AD305" s="10" t="s">
        <v>470</v>
      </c>
      <c r="AE305" s="10">
        <v>-8.84740162755813E-3</v>
      </c>
      <c r="AF305" s="10" t="s">
        <v>471</v>
      </c>
      <c r="AG305" s="10">
        <v>-6.8563713064265203E-2</v>
      </c>
      <c r="AH305" t="s">
        <v>467</v>
      </c>
    </row>
    <row r="306" spans="1:34" x14ac:dyDescent="0.25">
      <c r="A306">
        <v>2163</v>
      </c>
      <c r="B306" t="s">
        <v>353</v>
      </c>
      <c r="C306" s="2">
        <v>24448</v>
      </c>
      <c r="D306" s="7">
        <v>68620.28</v>
      </c>
      <c r="E306" t="s">
        <v>45</v>
      </c>
      <c r="F306">
        <v>134</v>
      </c>
      <c r="G306" s="1">
        <v>947719105.28180397</v>
      </c>
      <c r="H306" s="1">
        <v>998016177.70804095</v>
      </c>
      <c r="I306" s="1">
        <v>953396622.99927104</v>
      </c>
      <c r="J306" s="1">
        <v>903090540.98389804</v>
      </c>
      <c r="K306" s="1">
        <v>879417090.62372303</v>
      </c>
      <c r="L306" s="1">
        <v>879417090.62372303</v>
      </c>
      <c r="M306" s="1">
        <v>673601763.51057196</v>
      </c>
      <c r="N306" s="1">
        <v>723898835.93680894</v>
      </c>
      <c r="O306" s="1">
        <v>679279281.22803903</v>
      </c>
      <c r="P306" s="1">
        <v>628973199.21266603</v>
      </c>
      <c r="Q306" s="1">
        <v>605299748.85249102</v>
      </c>
      <c r="R306" s="1">
        <v>605299748.85249102</v>
      </c>
      <c r="S306" s="10">
        <v>0</v>
      </c>
      <c r="T306" s="10" t="s">
        <v>470</v>
      </c>
      <c r="U306" s="10">
        <v>0</v>
      </c>
      <c r="V306" s="10" t="s">
        <v>470</v>
      </c>
      <c r="W306" s="10">
        <v>-4.7090497647649998E-2</v>
      </c>
      <c r="X306" s="10" t="s">
        <v>471</v>
      </c>
      <c r="Y306" s="10">
        <v>-7.2069893154440096E-2</v>
      </c>
      <c r="Z306" s="10" t="s">
        <v>467</v>
      </c>
      <c r="AA306" s="10">
        <v>0</v>
      </c>
      <c r="AB306" s="10" t="s">
        <v>470</v>
      </c>
      <c r="AC306" s="10">
        <v>0</v>
      </c>
      <c r="AD306" s="10" t="s">
        <v>470</v>
      </c>
      <c r="AE306" s="10">
        <v>-6.6253633401013701E-2</v>
      </c>
      <c r="AF306" s="10" t="s">
        <v>467</v>
      </c>
      <c r="AG306" s="10">
        <v>-0.10139821235341701</v>
      </c>
      <c r="AH306" t="s">
        <v>468</v>
      </c>
    </row>
    <row r="307" spans="1:34" x14ac:dyDescent="0.25">
      <c r="A307">
        <v>2164</v>
      </c>
      <c r="B307" t="s">
        <v>354</v>
      </c>
      <c r="C307" s="2">
        <v>879005.8</v>
      </c>
      <c r="D307" s="7">
        <v>134546.73000000001</v>
      </c>
      <c r="E307" t="s">
        <v>41</v>
      </c>
      <c r="F307">
        <v>96</v>
      </c>
      <c r="G307" s="1">
        <v>22486602431.410301</v>
      </c>
      <c r="H307" s="1">
        <v>25890410768.290001</v>
      </c>
      <c r="I307" s="1">
        <v>24286109966.714802</v>
      </c>
      <c r="J307" s="1">
        <v>23947093306.767101</v>
      </c>
      <c r="K307" s="1">
        <v>23787556055.027</v>
      </c>
      <c r="L307" s="1">
        <v>23787556055.027</v>
      </c>
      <c r="M307" s="1">
        <v>15703907507.649799</v>
      </c>
      <c r="N307" s="1">
        <v>19107715844.5294</v>
      </c>
      <c r="O307" s="1">
        <v>17503415042.9543</v>
      </c>
      <c r="P307" s="1">
        <v>17164398383.006599</v>
      </c>
      <c r="Q307" s="1">
        <v>17004861131.2665</v>
      </c>
      <c r="R307" s="1">
        <v>17004861131.2665</v>
      </c>
      <c r="S307" s="10">
        <v>0</v>
      </c>
      <c r="T307" s="10" t="s">
        <v>470</v>
      </c>
      <c r="U307" s="10">
        <v>0</v>
      </c>
      <c r="V307" s="10" t="s">
        <v>470</v>
      </c>
      <c r="W307" s="10">
        <v>0</v>
      </c>
      <c r="X307" s="10" t="s">
        <v>470</v>
      </c>
      <c r="Y307" s="10">
        <v>0</v>
      </c>
      <c r="Z307" s="10" t="s">
        <v>470</v>
      </c>
      <c r="AA307" s="10">
        <v>0</v>
      </c>
      <c r="AB307" s="10" t="s">
        <v>470</v>
      </c>
      <c r="AC307" s="10">
        <v>0</v>
      </c>
      <c r="AD307" s="10" t="s">
        <v>470</v>
      </c>
      <c r="AE307" s="10">
        <v>0</v>
      </c>
      <c r="AF307" s="10" t="s">
        <v>470</v>
      </c>
      <c r="AG307" s="10">
        <v>0</v>
      </c>
      <c r="AH307" t="s">
        <v>470</v>
      </c>
    </row>
    <row r="308" spans="1:34" x14ac:dyDescent="0.25">
      <c r="A308">
        <v>2165</v>
      </c>
      <c r="B308" t="s">
        <v>355</v>
      </c>
      <c r="C308" s="2">
        <v>45000</v>
      </c>
      <c r="D308" s="7">
        <v>77764.759999999995</v>
      </c>
      <c r="E308" t="s">
        <v>45</v>
      </c>
      <c r="F308">
        <v>142</v>
      </c>
      <c r="G308" s="1">
        <v>1716894080.4410999</v>
      </c>
      <c r="H308" s="1">
        <v>1726311036.0046599</v>
      </c>
      <c r="I308" s="1">
        <v>1644186036.0046599</v>
      </c>
      <c r="J308" s="1">
        <v>1567723197.4913499</v>
      </c>
      <c r="K308" s="1">
        <v>1531740685.24979</v>
      </c>
      <c r="L308" s="1">
        <v>1531740685.24979</v>
      </c>
      <c r="M308" s="1">
        <v>1274947162.1143999</v>
      </c>
      <c r="N308" s="1">
        <v>1284364117.6779599</v>
      </c>
      <c r="O308" s="1">
        <v>1202239117.6779599</v>
      </c>
      <c r="P308" s="1">
        <v>1125776279.16465</v>
      </c>
      <c r="Q308" s="1">
        <v>1089793766.92309</v>
      </c>
      <c r="R308" s="1">
        <v>1089793766.92309</v>
      </c>
      <c r="S308" s="10">
        <v>0</v>
      </c>
      <c r="T308" s="10" t="s">
        <v>470</v>
      </c>
      <c r="U308" s="10">
        <v>-4.2348590553560397E-2</v>
      </c>
      <c r="V308" s="10" t="s">
        <v>471</v>
      </c>
      <c r="W308" s="10">
        <v>-8.6884150076059902E-2</v>
      </c>
      <c r="X308" s="10" t="s">
        <v>467</v>
      </c>
      <c r="Y308" s="10">
        <v>-0.10784206043958899</v>
      </c>
      <c r="Z308" s="10" t="s">
        <v>468</v>
      </c>
      <c r="AA308" s="10">
        <v>0</v>
      </c>
      <c r="AB308" s="10" t="s">
        <v>470</v>
      </c>
      <c r="AC308" s="10">
        <v>-5.7028280541329301E-2</v>
      </c>
      <c r="AD308" s="10" t="s">
        <v>467</v>
      </c>
      <c r="AE308" s="10">
        <v>-0.117001619661127</v>
      </c>
      <c r="AF308" s="10" t="s">
        <v>468</v>
      </c>
      <c r="AG308" s="10">
        <v>-0.14522436748220899</v>
      </c>
      <c r="AH308" t="s">
        <v>468</v>
      </c>
    </row>
    <row r="309" spans="1:34" x14ac:dyDescent="0.25">
      <c r="A309">
        <v>2166</v>
      </c>
      <c r="B309" t="s">
        <v>356</v>
      </c>
      <c r="C309" s="2">
        <v>232668</v>
      </c>
      <c r="D309" s="7">
        <v>78665.960000000006</v>
      </c>
      <c r="E309" t="s">
        <v>45</v>
      </c>
      <c r="F309">
        <v>176</v>
      </c>
      <c r="G309" s="1">
        <v>12662894575.5137</v>
      </c>
      <c r="H309" s="1">
        <v>14134936486.7094</v>
      </c>
      <c r="I309" s="1">
        <v>13646502623.255501</v>
      </c>
      <c r="J309" s="1">
        <v>12772645090.680901</v>
      </c>
      <c r="K309" s="1">
        <v>12361418016.528099</v>
      </c>
      <c r="L309" s="1">
        <v>12361418016.528099</v>
      </c>
      <c r="M309" s="1">
        <v>8565903454.1781597</v>
      </c>
      <c r="N309" s="1">
        <v>10037945365.373899</v>
      </c>
      <c r="O309" s="1">
        <v>9549511501.9200096</v>
      </c>
      <c r="P309" s="1">
        <v>8675653969.3453999</v>
      </c>
      <c r="Q309" s="1">
        <v>8264426895.1926498</v>
      </c>
      <c r="R309" s="1">
        <v>8264426895.1926498</v>
      </c>
      <c r="S309" s="10">
        <v>0</v>
      </c>
      <c r="T309" s="10" t="s">
        <v>470</v>
      </c>
      <c r="U309" s="10">
        <v>0</v>
      </c>
      <c r="V309" s="10" t="s">
        <v>470</v>
      </c>
      <c r="W309" s="10">
        <v>0</v>
      </c>
      <c r="X309" s="10" t="s">
        <v>470</v>
      </c>
      <c r="Y309" s="10">
        <v>-2.38078708772064E-2</v>
      </c>
      <c r="Z309" s="10" t="s">
        <v>471</v>
      </c>
      <c r="AA309" s="10">
        <v>0</v>
      </c>
      <c r="AB309" s="10" t="s">
        <v>470</v>
      </c>
      <c r="AC309" s="10">
        <v>0</v>
      </c>
      <c r="AD309" s="10" t="s">
        <v>470</v>
      </c>
      <c r="AE309" s="10">
        <v>0</v>
      </c>
      <c r="AF309" s="10" t="s">
        <v>470</v>
      </c>
      <c r="AG309" s="10">
        <v>-3.5194951775747302E-2</v>
      </c>
      <c r="AH309" t="s">
        <v>471</v>
      </c>
    </row>
    <row r="310" spans="1:34" x14ac:dyDescent="0.25">
      <c r="A310">
        <v>2167</v>
      </c>
      <c r="B310" t="s">
        <v>357</v>
      </c>
      <c r="C310" s="2">
        <v>265476.40000000002</v>
      </c>
      <c r="D310" s="7">
        <v>75623.16</v>
      </c>
      <c r="E310" t="s">
        <v>45</v>
      </c>
      <c r="F310">
        <v>142</v>
      </c>
      <c r="G310" s="1">
        <v>10199596874.6863</v>
      </c>
      <c r="H310" s="1">
        <v>12305444661.4541</v>
      </c>
      <c r="I310" s="1">
        <v>11748225561.500799</v>
      </c>
      <c r="J310" s="1">
        <v>11157386275.256901</v>
      </c>
      <c r="K310" s="1">
        <v>10879344258.201</v>
      </c>
      <c r="L310" s="1">
        <v>10879344258.201</v>
      </c>
      <c r="M310" s="1">
        <v>6787167771.6292601</v>
      </c>
      <c r="N310" s="1">
        <v>8893015558.3970108</v>
      </c>
      <c r="O310" s="1">
        <v>8335796458.4437399</v>
      </c>
      <c r="P310" s="1">
        <v>7744957172.1998301</v>
      </c>
      <c r="Q310" s="1">
        <v>7466915155.1438799</v>
      </c>
      <c r="R310" s="1">
        <v>7466915155.1438799</v>
      </c>
      <c r="S310" s="10">
        <v>0</v>
      </c>
      <c r="T310" s="10" t="s">
        <v>470</v>
      </c>
      <c r="U310" s="10">
        <v>0</v>
      </c>
      <c r="V310" s="10" t="s">
        <v>470</v>
      </c>
      <c r="W310" s="10">
        <v>0</v>
      </c>
      <c r="X310" s="10" t="s">
        <v>470</v>
      </c>
      <c r="Y310" s="10">
        <v>0</v>
      </c>
      <c r="Z310" s="10" t="s">
        <v>470</v>
      </c>
      <c r="AA310" s="10">
        <v>0</v>
      </c>
      <c r="AB310" s="10" t="s">
        <v>470</v>
      </c>
      <c r="AC310" s="10">
        <v>0</v>
      </c>
      <c r="AD310" s="10" t="s">
        <v>470</v>
      </c>
      <c r="AE310" s="10">
        <v>0</v>
      </c>
      <c r="AF310" s="10" t="s">
        <v>470</v>
      </c>
      <c r="AG310" s="10">
        <v>0</v>
      </c>
      <c r="AH310" t="s">
        <v>470</v>
      </c>
    </row>
    <row r="311" spans="1:34" x14ac:dyDescent="0.25">
      <c r="A311">
        <v>2169</v>
      </c>
      <c r="B311" t="s">
        <v>358</v>
      </c>
      <c r="C311" s="26">
        <v>17972.400000000001</v>
      </c>
      <c r="D311" s="28">
        <v>45782.97</v>
      </c>
      <c r="E311" t="s">
        <v>45</v>
      </c>
      <c r="F311">
        <v>147</v>
      </c>
      <c r="G311" s="27">
        <v>821971666.24430501</v>
      </c>
      <c r="H311" s="27">
        <v>903047843.97144496</v>
      </c>
      <c r="I311" s="27">
        <v>870248205.17362106</v>
      </c>
      <c r="J311" s="27">
        <v>820399718.08090603</v>
      </c>
      <c r="K311" s="27">
        <v>796941606.507864</v>
      </c>
      <c r="L311" s="27">
        <v>796941606.507864</v>
      </c>
      <c r="M311" s="27">
        <v>580287400.05645394</v>
      </c>
      <c r="N311" s="27">
        <v>661363577.78359306</v>
      </c>
      <c r="O311" s="27">
        <v>628563938.98576999</v>
      </c>
      <c r="P311" s="27">
        <v>578715451.89305496</v>
      </c>
      <c r="Q311" s="27">
        <v>555257340.32001197</v>
      </c>
      <c r="R311" s="27">
        <v>555257340.32001197</v>
      </c>
      <c r="S311" s="29">
        <v>0</v>
      </c>
      <c r="T311" s="29" t="s">
        <v>470</v>
      </c>
      <c r="U311" s="29">
        <v>0</v>
      </c>
      <c r="V311" s="29" t="s">
        <v>470</v>
      </c>
      <c r="W311" s="29">
        <v>-1.9124116170347E-3</v>
      </c>
      <c r="X311" s="29" t="s">
        <v>471</v>
      </c>
      <c r="Y311" s="29">
        <v>-3.0451243959304201E-2</v>
      </c>
      <c r="Z311" s="29" t="s">
        <v>471</v>
      </c>
      <c r="AA311" s="29">
        <v>0</v>
      </c>
      <c r="AB311" s="29" t="s">
        <v>470</v>
      </c>
      <c r="AC311" s="29">
        <v>0</v>
      </c>
      <c r="AD311" s="29" t="s">
        <v>470</v>
      </c>
      <c r="AE311" s="29">
        <v>-2.7089131407054701E-3</v>
      </c>
      <c r="AF311" s="29" t="s">
        <v>471</v>
      </c>
      <c r="AG311" s="29">
        <v>-4.3133901811423098E-2</v>
      </c>
      <c r="AH311" t="s">
        <v>471</v>
      </c>
    </row>
    <row r="312" spans="1:34" x14ac:dyDescent="0.25">
      <c r="A312">
        <v>2174</v>
      </c>
      <c r="B312" t="s">
        <v>359</v>
      </c>
      <c r="C312" s="2">
        <v>128084.6</v>
      </c>
      <c r="D312" s="7">
        <v>138128.82</v>
      </c>
      <c r="E312" t="s">
        <v>41</v>
      </c>
      <c r="F312">
        <v>145</v>
      </c>
      <c r="G312" s="1">
        <v>6797897414.0919304</v>
      </c>
      <c r="H312" s="1">
        <v>6943513920.9147196</v>
      </c>
      <c r="I312" s="1">
        <v>6709562060.9358101</v>
      </c>
      <c r="J312" s="1">
        <v>6457393100.1899099</v>
      </c>
      <c r="K312" s="1">
        <v>6338725353.9565401</v>
      </c>
      <c r="L312" s="1">
        <v>6338725353.9565401</v>
      </c>
      <c r="M312" s="1">
        <v>5030668516.1419296</v>
      </c>
      <c r="N312" s="1">
        <v>5176285022.9647303</v>
      </c>
      <c r="O312" s="1">
        <v>4942333162.9858103</v>
      </c>
      <c r="P312" s="1">
        <v>4690164202.2399197</v>
      </c>
      <c r="Q312" s="1">
        <v>4571496456.0065498</v>
      </c>
      <c r="R312" s="1">
        <v>4571496456.0065498</v>
      </c>
      <c r="S312" s="10">
        <v>0</v>
      </c>
      <c r="T312" s="10" t="s">
        <v>470</v>
      </c>
      <c r="U312" s="10">
        <v>-1.2994511063524001E-2</v>
      </c>
      <c r="V312" s="10" t="s">
        <v>471</v>
      </c>
      <c r="W312" s="10">
        <v>-5.0089651720274499E-2</v>
      </c>
      <c r="X312" s="10" t="s">
        <v>467</v>
      </c>
      <c r="Y312" s="10">
        <v>-6.75461884999215E-2</v>
      </c>
      <c r="Z312" s="10" t="s">
        <v>467</v>
      </c>
      <c r="AA312" s="10">
        <v>0</v>
      </c>
      <c r="AB312" s="10" t="s">
        <v>470</v>
      </c>
      <c r="AC312" s="10">
        <v>-1.7559366687086998E-2</v>
      </c>
      <c r="AD312" s="10" t="s">
        <v>471</v>
      </c>
      <c r="AE312" s="10">
        <v>-6.7685698791212501E-2</v>
      </c>
      <c r="AF312" s="10" t="s">
        <v>467</v>
      </c>
      <c r="AG312" s="10">
        <v>-9.1274560957860004E-2</v>
      </c>
      <c r="AH312" t="s">
        <v>467</v>
      </c>
    </row>
    <row r="313" spans="1:34" x14ac:dyDescent="0.25">
      <c r="A313">
        <v>2175</v>
      </c>
      <c r="B313" t="s">
        <v>360</v>
      </c>
      <c r="C313" s="2">
        <v>994200.8</v>
      </c>
      <c r="D313" s="7">
        <v>150417.22</v>
      </c>
      <c r="E313" t="s">
        <v>41</v>
      </c>
      <c r="F313">
        <v>127</v>
      </c>
      <c r="G313" s="1">
        <v>37222918462.259598</v>
      </c>
      <c r="H313" s="1">
        <v>46684150300.888702</v>
      </c>
      <c r="I313" s="1">
        <v>44869717837.8526</v>
      </c>
      <c r="J313" s="1">
        <v>42239541834.215202</v>
      </c>
      <c r="K313" s="1">
        <v>41001811950.150497</v>
      </c>
      <c r="L313" s="1">
        <v>41001811950.150497</v>
      </c>
      <c r="M313" s="1">
        <v>22033865988.507702</v>
      </c>
      <c r="N313" s="1">
        <v>31495097827.1367</v>
      </c>
      <c r="O313" s="1">
        <v>29680665364.100601</v>
      </c>
      <c r="P313" s="1">
        <v>27050489360.4632</v>
      </c>
      <c r="Q313" s="1">
        <v>25812759476.398602</v>
      </c>
      <c r="R313" s="1">
        <v>25812759476.398602</v>
      </c>
      <c r="S313" s="10">
        <v>0</v>
      </c>
      <c r="T313" s="10" t="s">
        <v>470</v>
      </c>
      <c r="U313" s="10">
        <v>0</v>
      </c>
      <c r="V313" s="10" t="s">
        <v>470</v>
      </c>
      <c r="W313" s="10">
        <v>0</v>
      </c>
      <c r="X313" s="10" t="s">
        <v>470</v>
      </c>
      <c r="Y313" s="10">
        <v>0</v>
      </c>
      <c r="Z313" s="10" t="s">
        <v>470</v>
      </c>
      <c r="AA313" s="10">
        <v>0</v>
      </c>
      <c r="AB313" s="10" t="s">
        <v>470</v>
      </c>
      <c r="AC313" s="10">
        <v>0</v>
      </c>
      <c r="AD313" s="10" t="s">
        <v>470</v>
      </c>
      <c r="AE313" s="10">
        <v>0</v>
      </c>
      <c r="AF313" s="10" t="s">
        <v>470</v>
      </c>
      <c r="AG313" s="10">
        <v>0</v>
      </c>
      <c r="AH313" t="s">
        <v>470</v>
      </c>
    </row>
    <row r="314" spans="1:34" x14ac:dyDescent="0.25">
      <c r="A314">
        <v>2177</v>
      </c>
      <c r="B314" t="s">
        <v>361</v>
      </c>
      <c r="C314" s="2">
        <v>38344.199999999997</v>
      </c>
      <c r="D314" s="7">
        <v>136040.07</v>
      </c>
      <c r="E314" t="s">
        <v>45</v>
      </c>
      <c r="F314">
        <v>183</v>
      </c>
      <c r="G314" s="1">
        <v>2511244967.22789</v>
      </c>
      <c r="H314" s="1">
        <v>2847843192.5979099</v>
      </c>
      <c r="I314" s="1">
        <v>2777861243.71451</v>
      </c>
      <c r="J314" s="1">
        <v>2536184402.9825401</v>
      </c>
      <c r="K314" s="1">
        <v>2422454124.9910302</v>
      </c>
      <c r="L314" s="1">
        <v>2406630812.0528598</v>
      </c>
      <c r="M314" s="1">
        <v>2131859432.73895</v>
      </c>
      <c r="N314" s="1">
        <v>2468457658.1089802</v>
      </c>
      <c r="O314" s="1">
        <v>2398475709.2255702</v>
      </c>
      <c r="P314" s="1">
        <v>2156798868.4936099</v>
      </c>
      <c r="Q314" s="1">
        <v>2043068590.50209</v>
      </c>
      <c r="R314" s="1">
        <v>2027245277.56393</v>
      </c>
      <c r="S314" s="10">
        <v>0</v>
      </c>
      <c r="T314" s="10" t="s">
        <v>470</v>
      </c>
      <c r="U314" s="10">
        <v>0</v>
      </c>
      <c r="V314" s="10" t="s">
        <v>470</v>
      </c>
      <c r="W314" s="10">
        <v>0</v>
      </c>
      <c r="X314" s="10" t="s">
        <v>470</v>
      </c>
      <c r="Y314" s="10">
        <v>-4.1658283656216703E-2</v>
      </c>
      <c r="Z314" s="10" t="s">
        <v>471</v>
      </c>
      <c r="AA314" s="10">
        <v>0</v>
      </c>
      <c r="AB314" s="10" t="s">
        <v>470</v>
      </c>
      <c r="AC314" s="10">
        <v>0</v>
      </c>
      <c r="AD314" s="10" t="s">
        <v>470</v>
      </c>
      <c r="AE314" s="10">
        <v>0</v>
      </c>
      <c r="AF314" s="10" t="s">
        <v>470</v>
      </c>
      <c r="AG314" s="10">
        <v>-4.9071788490585903E-2</v>
      </c>
      <c r="AH314" t="s">
        <v>471</v>
      </c>
    </row>
    <row r="315" spans="1:34" x14ac:dyDescent="0.25">
      <c r="A315">
        <v>2179</v>
      </c>
      <c r="B315" t="s">
        <v>362</v>
      </c>
      <c r="C315" s="2">
        <v>29600.2</v>
      </c>
      <c r="D315" s="7">
        <v>131280.45000000001</v>
      </c>
      <c r="E315" t="s">
        <v>51</v>
      </c>
      <c r="F315">
        <v>413</v>
      </c>
      <c r="G315" s="1">
        <v>3928862164.6798902</v>
      </c>
      <c r="H315" s="1">
        <v>4195968980.9559498</v>
      </c>
      <c r="I315" s="1">
        <v>4141948518.9504499</v>
      </c>
      <c r="J315" s="1">
        <v>3567152804.3140802</v>
      </c>
      <c r="K315" s="1">
        <v>3296660703.3087301</v>
      </c>
      <c r="L315" s="1">
        <v>3296660703.3087301</v>
      </c>
      <c r="M315" s="1">
        <v>3504302069.8657699</v>
      </c>
      <c r="N315" s="1">
        <v>3771408886.14183</v>
      </c>
      <c r="O315" s="1">
        <v>3717388424.1363401</v>
      </c>
      <c r="P315" s="1">
        <v>3142592709.4999599</v>
      </c>
      <c r="Q315" s="1">
        <v>2872100608.4946098</v>
      </c>
      <c r="R315" s="1">
        <v>2872100608.4946098</v>
      </c>
      <c r="S315" s="10">
        <v>0</v>
      </c>
      <c r="T315" s="10" t="s">
        <v>470</v>
      </c>
      <c r="U315" s="10">
        <v>0</v>
      </c>
      <c r="V315" s="10" t="s">
        <v>470</v>
      </c>
      <c r="W315" s="10">
        <v>-9.2064660251393496E-2</v>
      </c>
      <c r="X315" s="10" t="s">
        <v>467</v>
      </c>
      <c r="Y315" s="10">
        <v>-0.16091209995977801</v>
      </c>
      <c r="Z315" s="10" t="s">
        <v>468</v>
      </c>
      <c r="AA315" s="10">
        <v>0</v>
      </c>
      <c r="AB315" s="10" t="s">
        <v>470</v>
      </c>
      <c r="AC315" s="10">
        <v>0</v>
      </c>
      <c r="AD315" s="10" t="s">
        <v>470</v>
      </c>
      <c r="AE315" s="10">
        <v>-0.103218658995245</v>
      </c>
      <c r="AF315" s="10" t="s">
        <v>468</v>
      </c>
      <c r="AG315" s="10">
        <v>-0.18040723909265499</v>
      </c>
      <c r="AH315" t="s">
        <v>468</v>
      </c>
    </row>
    <row r="316" spans="1:34" x14ac:dyDescent="0.25">
      <c r="A316">
        <v>2180</v>
      </c>
      <c r="B316" t="s">
        <v>363</v>
      </c>
      <c r="C316" s="2">
        <v>21805</v>
      </c>
      <c r="D316" s="7">
        <v>85686.3</v>
      </c>
      <c r="E316" t="s">
        <v>43</v>
      </c>
      <c r="F316">
        <v>84</v>
      </c>
      <c r="G316" s="1">
        <v>562644072.80025601</v>
      </c>
      <c r="H316" s="1">
        <v>800399580.49346006</v>
      </c>
      <c r="I316" s="1">
        <v>760550768.26575994</v>
      </c>
      <c r="J316" s="1">
        <v>697481429.71278405</v>
      </c>
      <c r="K316" s="1">
        <v>667801740.98197198</v>
      </c>
      <c r="L316" s="1">
        <v>659351166.84363794</v>
      </c>
      <c r="M316" s="1">
        <v>518294038.50171602</v>
      </c>
      <c r="N316" s="1">
        <v>756049546.19491994</v>
      </c>
      <c r="O316" s="1">
        <v>716200733.96721995</v>
      </c>
      <c r="P316" s="1">
        <v>653131395.41424406</v>
      </c>
      <c r="Q316" s="1">
        <v>623451706.68343198</v>
      </c>
      <c r="R316" s="1">
        <v>615001132.54509795</v>
      </c>
      <c r="S316" s="10">
        <v>0</v>
      </c>
      <c r="T316" s="10" t="s">
        <v>470</v>
      </c>
      <c r="U316" s="10">
        <v>0</v>
      </c>
      <c r="V316" s="10" t="s">
        <v>470</v>
      </c>
      <c r="W316" s="10">
        <v>0</v>
      </c>
      <c r="X316" s="10" t="s">
        <v>470</v>
      </c>
      <c r="Y316" s="10">
        <v>0</v>
      </c>
      <c r="Z316" s="10" t="s">
        <v>470</v>
      </c>
      <c r="AA316" s="10">
        <v>0</v>
      </c>
      <c r="AB316" s="10" t="s">
        <v>470</v>
      </c>
      <c r="AC316" s="10">
        <v>0</v>
      </c>
      <c r="AD316" s="10" t="s">
        <v>470</v>
      </c>
      <c r="AE316" s="10">
        <v>0</v>
      </c>
      <c r="AF316" s="10" t="s">
        <v>470</v>
      </c>
      <c r="AG316" s="10">
        <v>0</v>
      </c>
      <c r="AH316" t="s">
        <v>470</v>
      </c>
    </row>
    <row r="317" spans="1:34" x14ac:dyDescent="0.25">
      <c r="A317">
        <v>2182</v>
      </c>
      <c r="B317" t="s">
        <v>364</v>
      </c>
      <c r="C317" s="2">
        <v>46206.400000000001</v>
      </c>
      <c r="D317" s="7">
        <v>70082.97</v>
      </c>
      <c r="E317" t="s">
        <v>43</v>
      </c>
      <c r="F317">
        <v>117</v>
      </c>
      <c r="G317" s="1">
        <v>1576789744.7896399</v>
      </c>
      <c r="H317" s="1">
        <v>2237989234.0179</v>
      </c>
      <c r="I317" s="1">
        <v>2153657572.1009402</v>
      </c>
      <c r="J317" s="1">
        <v>1981050097.27793</v>
      </c>
      <c r="K317" s="1">
        <v>1899823050.3023901</v>
      </c>
      <c r="L317" s="1">
        <v>1899823050.3023901</v>
      </c>
      <c r="M317" s="1">
        <v>1194401295.99875</v>
      </c>
      <c r="N317" s="1">
        <v>1855600785.22702</v>
      </c>
      <c r="O317" s="1">
        <v>1771269123.31005</v>
      </c>
      <c r="P317" s="1">
        <v>1598661648.48704</v>
      </c>
      <c r="Q317" s="1">
        <v>1517434601.5115099</v>
      </c>
      <c r="R317" s="1">
        <v>1517434601.5115099</v>
      </c>
      <c r="S317" s="10">
        <v>0</v>
      </c>
      <c r="T317" s="10" t="s">
        <v>470</v>
      </c>
      <c r="U317" s="10">
        <v>0</v>
      </c>
      <c r="V317" s="10" t="s">
        <v>470</v>
      </c>
      <c r="W317" s="10">
        <v>0</v>
      </c>
      <c r="X317" s="10" t="s">
        <v>470</v>
      </c>
      <c r="Y317" s="10">
        <v>0</v>
      </c>
      <c r="Z317" s="10" t="s">
        <v>470</v>
      </c>
      <c r="AA317" s="10">
        <v>0</v>
      </c>
      <c r="AB317" s="10" t="s">
        <v>470</v>
      </c>
      <c r="AC317" s="10">
        <v>0</v>
      </c>
      <c r="AD317" s="10" t="s">
        <v>470</v>
      </c>
      <c r="AE317" s="10">
        <v>0</v>
      </c>
      <c r="AF317" s="10" t="s">
        <v>470</v>
      </c>
      <c r="AG317" s="10">
        <v>0</v>
      </c>
      <c r="AH317" t="s">
        <v>470</v>
      </c>
    </row>
    <row r="318" spans="1:34" x14ac:dyDescent="0.25">
      <c r="A318">
        <v>2205</v>
      </c>
      <c r="B318" t="s">
        <v>365</v>
      </c>
      <c r="C318" s="2">
        <v>25664</v>
      </c>
      <c r="D318" s="7">
        <v>52995.58</v>
      </c>
      <c r="E318" t="s">
        <v>59</v>
      </c>
      <c r="F318">
        <v>176</v>
      </c>
      <c r="G318" s="1">
        <v>1923682573.7225699</v>
      </c>
      <c r="H318" s="1">
        <v>1658922512.2034099</v>
      </c>
      <c r="I318" s="1">
        <v>1612085712.2034099</v>
      </c>
      <c r="J318" s="1">
        <v>1506041963.7076099</v>
      </c>
      <c r="K318" s="1">
        <v>1456139023.2390001</v>
      </c>
      <c r="L318" s="1">
        <v>1456139023.2390001</v>
      </c>
      <c r="M318" s="1">
        <v>1271521886.8701799</v>
      </c>
      <c r="N318" s="1">
        <v>1006761825.35103</v>
      </c>
      <c r="O318" s="1">
        <v>959925025.35102999</v>
      </c>
      <c r="P318" s="1">
        <v>853881276.85523105</v>
      </c>
      <c r="Q318" s="1">
        <v>803978336.38662004</v>
      </c>
      <c r="R318" s="1">
        <v>803978336.38662004</v>
      </c>
      <c r="S318" s="10">
        <v>-0.13763188643270499</v>
      </c>
      <c r="T318" s="10" t="s">
        <v>468</v>
      </c>
      <c r="U318" s="10">
        <v>-0.161979354481638</v>
      </c>
      <c r="V318" s="10" t="s">
        <v>468</v>
      </c>
      <c r="W318" s="10">
        <v>-0.21710474260146201</v>
      </c>
      <c r="X318" s="10" t="s">
        <v>469</v>
      </c>
      <c r="Y318" s="10">
        <v>-0.24304610171667401</v>
      </c>
      <c r="Z318" s="10" t="s">
        <v>469</v>
      </c>
      <c r="AA318" s="10">
        <v>-0.20822296828162101</v>
      </c>
      <c r="AB318" s="10" t="s">
        <v>469</v>
      </c>
      <c r="AC318" s="10">
        <v>-0.24505819737491399</v>
      </c>
      <c r="AD318" s="10" t="s">
        <v>469</v>
      </c>
      <c r="AE318" s="10">
        <v>-0.32845727181540402</v>
      </c>
      <c r="AF318" s="10" t="s">
        <v>472</v>
      </c>
      <c r="AG318" s="10">
        <v>-0.36770389508151702</v>
      </c>
      <c r="AH318" t="s">
        <v>472</v>
      </c>
    </row>
    <row r="319" spans="1:34" x14ac:dyDescent="0.25">
      <c r="A319">
        <v>2207</v>
      </c>
      <c r="B319" t="s">
        <v>366</v>
      </c>
      <c r="C319" s="2">
        <v>337928.4</v>
      </c>
      <c r="D319" s="7">
        <v>77713.929999999993</v>
      </c>
      <c r="E319" t="s">
        <v>45</v>
      </c>
      <c r="F319">
        <v>116</v>
      </c>
      <c r="G319" s="1">
        <v>11183672887.2388</v>
      </c>
      <c r="H319" s="1">
        <v>12964357113.6595</v>
      </c>
      <c r="I319" s="1">
        <v>12255129463.881901</v>
      </c>
      <c r="J319" s="1">
        <v>11816246218.7404</v>
      </c>
      <c r="K319" s="1">
        <v>11609712926.9091</v>
      </c>
      <c r="L319" s="1">
        <v>11609712926.9091</v>
      </c>
      <c r="M319" s="1">
        <v>7707462505.2555704</v>
      </c>
      <c r="N319" s="1">
        <v>9488146731.6762791</v>
      </c>
      <c r="O319" s="1">
        <v>8778919081.8986301</v>
      </c>
      <c r="P319" s="1">
        <v>8340035836.7571096</v>
      </c>
      <c r="Q319" s="1">
        <v>8133502544.9258099</v>
      </c>
      <c r="R319" s="1">
        <v>8133502544.9258099</v>
      </c>
      <c r="S319" s="10">
        <v>0</v>
      </c>
      <c r="T319" s="10" t="s">
        <v>470</v>
      </c>
      <c r="U319" s="10">
        <v>0</v>
      </c>
      <c r="V319" s="10" t="s">
        <v>470</v>
      </c>
      <c r="W319" s="10">
        <v>0</v>
      </c>
      <c r="X319" s="10" t="s">
        <v>470</v>
      </c>
      <c r="Y319" s="10">
        <v>0</v>
      </c>
      <c r="Z319" s="10" t="s">
        <v>470</v>
      </c>
      <c r="AA319" s="10">
        <v>0</v>
      </c>
      <c r="AB319" s="10" t="s">
        <v>470</v>
      </c>
      <c r="AC319" s="10">
        <v>0</v>
      </c>
      <c r="AD319" s="10" t="s">
        <v>470</v>
      </c>
      <c r="AE319" s="10">
        <v>0</v>
      </c>
      <c r="AF319" s="10" t="s">
        <v>470</v>
      </c>
      <c r="AG319" s="10">
        <v>0</v>
      </c>
      <c r="AH319" t="s">
        <v>470</v>
      </c>
    </row>
    <row r="320" spans="1:34" x14ac:dyDescent="0.25">
      <c r="A320">
        <v>2209</v>
      </c>
      <c r="B320" t="s">
        <v>367</v>
      </c>
      <c r="C320" s="2">
        <v>94859.4</v>
      </c>
      <c r="D320" s="7">
        <v>127387.9</v>
      </c>
      <c r="E320" t="s">
        <v>43</v>
      </c>
      <c r="F320">
        <v>117</v>
      </c>
      <c r="G320" s="1">
        <v>3493190058.4370198</v>
      </c>
      <c r="H320" s="1">
        <v>4920807832.1604004</v>
      </c>
      <c r="I320" s="1">
        <v>4747685296.9888201</v>
      </c>
      <c r="J320" s="1">
        <v>4366690225.3716898</v>
      </c>
      <c r="K320" s="1">
        <v>4187398426.9636302</v>
      </c>
      <c r="L320" s="1">
        <v>4044723808.9528499</v>
      </c>
      <c r="M320" s="1">
        <v>2570498258.2747698</v>
      </c>
      <c r="N320" s="1">
        <v>3998116031.9981599</v>
      </c>
      <c r="O320" s="1">
        <v>3824993496.82658</v>
      </c>
      <c r="P320" s="1">
        <v>3443998425.2094402</v>
      </c>
      <c r="Q320" s="1">
        <v>3264706626.8013802</v>
      </c>
      <c r="R320" s="1">
        <v>3122032008.7906098</v>
      </c>
      <c r="S320" s="10">
        <v>0</v>
      </c>
      <c r="T320" s="10" t="s">
        <v>470</v>
      </c>
      <c r="U320" s="10">
        <v>0</v>
      </c>
      <c r="V320" s="10" t="s">
        <v>470</v>
      </c>
      <c r="W320" s="10">
        <v>0</v>
      </c>
      <c r="X320" s="10" t="s">
        <v>470</v>
      </c>
      <c r="Y320" s="10">
        <v>0</v>
      </c>
      <c r="Z320" s="10" t="s">
        <v>470</v>
      </c>
      <c r="AA320" s="10">
        <v>0</v>
      </c>
      <c r="AB320" s="10" t="s">
        <v>470</v>
      </c>
      <c r="AC320" s="10">
        <v>0</v>
      </c>
      <c r="AD320" s="10" t="s">
        <v>470</v>
      </c>
      <c r="AE320" s="10">
        <v>0</v>
      </c>
      <c r="AF320" s="10" t="s">
        <v>470</v>
      </c>
      <c r="AG320" s="10">
        <v>0</v>
      </c>
      <c r="AH320" t="s">
        <v>470</v>
      </c>
    </row>
    <row r="321" spans="1:34" x14ac:dyDescent="0.25">
      <c r="A321">
        <v>2210</v>
      </c>
      <c r="B321" t="s">
        <v>368</v>
      </c>
      <c r="C321" s="2">
        <v>128179.8</v>
      </c>
      <c r="D321" s="7">
        <v>135377.20000000001</v>
      </c>
      <c r="E321" t="s">
        <v>41</v>
      </c>
      <c r="F321">
        <v>186</v>
      </c>
      <c r="G321" s="1">
        <v>7135553809.4426003</v>
      </c>
      <c r="H321" s="1">
        <v>7648703087.0764599</v>
      </c>
      <c r="I321" s="1">
        <v>7414711725.0455904</v>
      </c>
      <c r="J321" s="1">
        <v>7155545493.2198601</v>
      </c>
      <c r="K321" s="1">
        <v>7033584913.5371704</v>
      </c>
      <c r="L321" s="1">
        <v>7033584913.5371704</v>
      </c>
      <c r="M321" s="1">
        <v>3468988351.3091602</v>
      </c>
      <c r="N321" s="1">
        <v>3982137628.9430199</v>
      </c>
      <c r="O321" s="1">
        <v>3748146266.9121499</v>
      </c>
      <c r="P321" s="1">
        <v>3488980035.0864201</v>
      </c>
      <c r="Q321" s="1">
        <v>3367019455.4037199</v>
      </c>
      <c r="R321" s="1">
        <v>3367019455.4037199</v>
      </c>
      <c r="S321" s="10">
        <v>0</v>
      </c>
      <c r="T321" s="10" t="s">
        <v>470</v>
      </c>
      <c r="U321" s="10">
        <v>0</v>
      </c>
      <c r="V321" s="10" t="s">
        <v>470</v>
      </c>
      <c r="W321" s="10">
        <v>0</v>
      </c>
      <c r="X321" s="10" t="s">
        <v>470</v>
      </c>
      <c r="Y321" s="10">
        <v>-1.42902567380962E-2</v>
      </c>
      <c r="Z321" s="10" t="s">
        <v>471</v>
      </c>
      <c r="AA321" s="10">
        <v>0</v>
      </c>
      <c r="AB321" s="10" t="s">
        <v>470</v>
      </c>
      <c r="AC321" s="10">
        <v>0</v>
      </c>
      <c r="AD321" s="10" t="s">
        <v>470</v>
      </c>
      <c r="AE321" s="10">
        <v>0</v>
      </c>
      <c r="AF321" s="10" t="s">
        <v>470</v>
      </c>
      <c r="AG321" s="10">
        <v>-2.93944186543478E-2</v>
      </c>
      <c r="AH321" t="s">
        <v>471</v>
      </c>
    </row>
    <row r="322" spans="1:34" x14ac:dyDescent="0.25">
      <c r="A322">
        <v>2213</v>
      </c>
      <c r="B322" t="s">
        <v>369</v>
      </c>
      <c r="C322" s="2">
        <v>97776.4</v>
      </c>
      <c r="D322" s="7">
        <v>106610.71</v>
      </c>
      <c r="E322" t="s">
        <v>43</v>
      </c>
      <c r="F322">
        <v>110</v>
      </c>
      <c r="G322" s="1">
        <v>2522900391.1838899</v>
      </c>
      <c r="H322" s="1">
        <v>3530341994.9631701</v>
      </c>
      <c r="I322" s="1">
        <v>3351899406.13519</v>
      </c>
      <c r="J322" s="1">
        <v>3184477669.8321099</v>
      </c>
      <c r="K322" s="1">
        <v>3105690970.39536</v>
      </c>
      <c r="L322" s="1">
        <v>3105690970.39536</v>
      </c>
      <c r="M322" s="1">
        <v>1751115581.7216599</v>
      </c>
      <c r="N322" s="1">
        <v>2758557185.5009298</v>
      </c>
      <c r="O322" s="1">
        <v>2580114596.6729498</v>
      </c>
      <c r="P322" s="1">
        <v>2412692860.3698702</v>
      </c>
      <c r="Q322" s="1">
        <v>2333906160.9331298</v>
      </c>
      <c r="R322" s="1">
        <v>2333906160.9331298</v>
      </c>
      <c r="S322" s="10">
        <v>0</v>
      </c>
      <c r="T322" s="10" t="s">
        <v>470</v>
      </c>
      <c r="U322" s="10">
        <v>0</v>
      </c>
      <c r="V322" s="10" t="s">
        <v>470</v>
      </c>
      <c r="W322" s="10">
        <v>0</v>
      </c>
      <c r="X322" s="10" t="s">
        <v>470</v>
      </c>
      <c r="Y322" s="10">
        <v>0</v>
      </c>
      <c r="Z322" s="10" t="s">
        <v>470</v>
      </c>
      <c r="AA322" s="10">
        <v>0</v>
      </c>
      <c r="AB322" s="10" t="s">
        <v>470</v>
      </c>
      <c r="AC322" s="10">
        <v>0</v>
      </c>
      <c r="AD322" s="10" t="s">
        <v>470</v>
      </c>
      <c r="AE322" s="10">
        <v>0</v>
      </c>
      <c r="AF322" s="10" t="s">
        <v>470</v>
      </c>
      <c r="AG322" s="10">
        <v>0</v>
      </c>
      <c r="AH322" t="s">
        <v>470</v>
      </c>
    </row>
    <row r="323" spans="1:34" x14ac:dyDescent="0.25">
      <c r="A323">
        <v>2214</v>
      </c>
      <c r="B323" t="s">
        <v>370</v>
      </c>
      <c r="C323" s="2">
        <v>20322</v>
      </c>
      <c r="D323" s="7">
        <v>174569.53</v>
      </c>
      <c r="E323" t="s">
        <v>45</v>
      </c>
      <c r="F323">
        <v>510</v>
      </c>
      <c r="G323" s="1">
        <v>3169736106.53194</v>
      </c>
      <c r="H323" s="1">
        <v>3911546796.58708</v>
      </c>
      <c r="I323" s="1">
        <v>3874369011.4158401</v>
      </c>
      <c r="J323" s="1">
        <v>3322421275.9535098</v>
      </c>
      <c r="K323" s="1">
        <v>3062681165.1477098</v>
      </c>
      <c r="L323" s="1">
        <v>3062681165.1477098</v>
      </c>
      <c r="M323" s="1">
        <v>2936078175.3566399</v>
      </c>
      <c r="N323" s="1">
        <v>3677888865.4117799</v>
      </c>
      <c r="O323" s="1">
        <v>3640711080.24053</v>
      </c>
      <c r="P323" s="1">
        <v>3088763344.7782102</v>
      </c>
      <c r="Q323" s="1">
        <v>2829023233.9724102</v>
      </c>
      <c r="R323" s="1">
        <v>2829023233.9724102</v>
      </c>
      <c r="S323" s="10">
        <v>0</v>
      </c>
      <c r="T323" s="10" t="s">
        <v>470</v>
      </c>
      <c r="U323" s="10">
        <v>0</v>
      </c>
      <c r="V323" s="10" t="s">
        <v>470</v>
      </c>
      <c r="W323" s="10">
        <v>0</v>
      </c>
      <c r="X323" s="10" t="s">
        <v>470</v>
      </c>
      <c r="Y323" s="10">
        <v>-3.3774086481084403E-2</v>
      </c>
      <c r="Z323" s="10" t="s">
        <v>471</v>
      </c>
      <c r="AA323" s="10">
        <v>0</v>
      </c>
      <c r="AB323" s="10" t="s">
        <v>470</v>
      </c>
      <c r="AC323" s="10">
        <v>0</v>
      </c>
      <c r="AD323" s="10" t="s">
        <v>470</v>
      </c>
      <c r="AE323" s="10">
        <v>0</v>
      </c>
      <c r="AF323" s="10" t="s">
        <v>470</v>
      </c>
      <c r="AG323" s="10">
        <v>-3.6461883843137803E-2</v>
      </c>
      <c r="AH323" t="s">
        <v>471</v>
      </c>
    </row>
    <row r="324" spans="1:34" x14ac:dyDescent="0.25">
      <c r="A324">
        <v>2215</v>
      </c>
      <c r="B324" t="s">
        <v>371</v>
      </c>
      <c r="C324" s="2">
        <v>16266.2</v>
      </c>
      <c r="D324" s="7">
        <v>79513.539999999994</v>
      </c>
      <c r="E324" t="s">
        <v>45</v>
      </c>
      <c r="F324">
        <v>250</v>
      </c>
      <c r="G324" s="1">
        <v>1910372693.32128</v>
      </c>
      <c r="H324" s="1">
        <v>1811798039.5662401</v>
      </c>
      <c r="I324" s="1">
        <v>1781727887.81936</v>
      </c>
      <c r="J324" s="1">
        <v>1754581440.2622299</v>
      </c>
      <c r="K324" s="1">
        <v>1741806641.4118199</v>
      </c>
      <c r="L324" s="1">
        <v>1741806641.4118199</v>
      </c>
      <c r="M324" s="1">
        <v>659200254.20006394</v>
      </c>
      <c r="N324" s="1">
        <v>560625600.44502103</v>
      </c>
      <c r="O324" s="1">
        <v>530555448.69814801</v>
      </c>
      <c r="P324" s="1">
        <v>503409001.14101899</v>
      </c>
      <c r="Q324" s="1">
        <v>490634202.29060602</v>
      </c>
      <c r="R324" s="1">
        <v>490634202.29060602</v>
      </c>
      <c r="S324" s="10">
        <v>-5.1599697849358001E-2</v>
      </c>
      <c r="T324" s="10" t="s">
        <v>467</v>
      </c>
      <c r="U324" s="10">
        <v>-6.7340161399742596E-2</v>
      </c>
      <c r="V324" s="10" t="s">
        <v>467</v>
      </c>
      <c r="W324" s="10">
        <v>-8.1550188402344501E-2</v>
      </c>
      <c r="X324" s="10" t="s">
        <v>467</v>
      </c>
      <c r="Y324" s="10">
        <v>-8.8237259932980594E-2</v>
      </c>
      <c r="Z324" s="10" t="s">
        <v>467</v>
      </c>
      <c r="AA324" s="10">
        <v>-0.149536735046715</v>
      </c>
      <c r="AB324" s="10" t="s">
        <v>468</v>
      </c>
      <c r="AC324" s="10">
        <v>-0.19515284571306199</v>
      </c>
      <c r="AD324" s="10" t="s">
        <v>468</v>
      </c>
      <c r="AE324" s="10">
        <v>-0.23633372721935</v>
      </c>
      <c r="AF324" s="10" t="s">
        <v>469</v>
      </c>
      <c r="AG324" s="10">
        <v>-0.25571296557525097</v>
      </c>
      <c r="AH324" t="s">
        <v>469</v>
      </c>
    </row>
    <row r="325" spans="1:34" x14ac:dyDescent="0.25">
      <c r="A325">
        <v>2217</v>
      </c>
      <c r="B325" t="s">
        <v>372</v>
      </c>
      <c r="C325" s="2">
        <v>162094.39999999999</v>
      </c>
      <c r="D325" s="7">
        <v>135486.07</v>
      </c>
      <c r="E325" t="s">
        <v>45</v>
      </c>
      <c r="F325">
        <v>169</v>
      </c>
      <c r="G325" s="1">
        <v>10180022329.057501</v>
      </c>
      <c r="H325" s="1">
        <v>10539282340.249701</v>
      </c>
      <c r="I325" s="1">
        <v>10243429948.0938</v>
      </c>
      <c r="J325" s="1">
        <v>9702157315.2113991</v>
      </c>
      <c r="K325" s="1">
        <v>9447440782.09025</v>
      </c>
      <c r="L325" s="1">
        <v>9447440782.09025</v>
      </c>
      <c r="M325" s="1">
        <v>9566932059.2974606</v>
      </c>
      <c r="N325" s="1">
        <v>9926192070.4897099</v>
      </c>
      <c r="O325" s="1">
        <v>9630339678.3337803</v>
      </c>
      <c r="P325" s="1">
        <v>9089067045.4513397</v>
      </c>
      <c r="Q325" s="1">
        <v>8834350512.3301907</v>
      </c>
      <c r="R325" s="1">
        <v>8834350512.3301907</v>
      </c>
      <c r="S325" s="10">
        <v>0</v>
      </c>
      <c r="T325" s="10" t="s">
        <v>470</v>
      </c>
      <c r="U325" s="10">
        <v>0</v>
      </c>
      <c r="V325" s="10" t="s">
        <v>470</v>
      </c>
      <c r="W325" s="10">
        <v>-4.6941450460488698E-2</v>
      </c>
      <c r="X325" s="10" t="s">
        <v>471</v>
      </c>
      <c r="Y325" s="10">
        <v>-7.19626660224717E-2</v>
      </c>
      <c r="Z325" s="10" t="s">
        <v>467</v>
      </c>
      <c r="AA325" s="10">
        <v>0</v>
      </c>
      <c r="AB325" s="10" t="s">
        <v>470</v>
      </c>
      <c r="AC325" s="10">
        <v>0</v>
      </c>
      <c r="AD325" s="10" t="s">
        <v>470</v>
      </c>
      <c r="AE325" s="10">
        <v>-4.9949661070470198E-2</v>
      </c>
      <c r="AF325" s="10" t="s">
        <v>471</v>
      </c>
      <c r="AG325" s="10">
        <v>-7.6574344045364395E-2</v>
      </c>
      <c r="AH325" t="s">
        <v>467</v>
      </c>
    </row>
    <row r="326" spans="1:34" x14ac:dyDescent="0.25">
      <c r="A326">
        <v>2218</v>
      </c>
      <c r="B326" t="s">
        <v>373</v>
      </c>
      <c r="C326" s="2">
        <v>107384</v>
      </c>
      <c r="D326" s="7">
        <v>66180.25</v>
      </c>
      <c r="E326" t="s">
        <v>43</v>
      </c>
      <c r="F326">
        <v>118</v>
      </c>
      <c r="G326" s="1">
        <v>3886869218.0187302</v>
      </c>
      <c r="H326" s="1">
        <v>4092315692.5085001</v>
      </c>
      <c r="I326" s="1">
        <v>3896331734.6850801</v>
      </c>
      <c r="J326" s="1">
        <v>3755508297.7862902</v>
      </c>
      <c r="K326" s="1">
        <v>3689238445.1280398</v>
      </c>
      <c r="L326" s="1">
        <v>3689238445.1280398</v>
      </c>
      <c r="M326" s="1">
        <v>2832416753.3566899</v>
      </c>
      <c r="N326" s="1">
        <v>3037863227.8464499</v>
      </c>
      <c r="O326" s="1">
        <v>2841879270.0230298</v>
      </c>
      <c r="P326" s="1">
        <v>2701055833.1242499</v>
      </c>
      <c r="Q326" s="1">
        <v>2634785980.4660001</v>
      </c>
      <c r="R326" s="1">
        <v>2634785980.4660001</v>
      </c>
      <c r="S326" s="10">
        <v>0</v>
      </c>
      <c r="T326" s="10" t="s">
        <v>470</v>
      </c>
      <c r="U326" s="10">
        <v>0</v>
      </c>
      <c r="V326" s="10" t="s">
        <v>470</v>
      </c>
      <c r="W326" s="10">
        <v>-3.3796074131714302E-2</v>
      </c>
      <c r="X326" s="10" t="s">
        <v>471</v>
      </c>
      <c r="Y326" s="10">
        <v>-5.0845748031478601E-2</v>
      </c>
      <c r="Z326" s="10" t="s">
        <v>467</v>
      </c>
      <c r="AA326" s="10">
        <v>0</v>
      </c>
      <c r="AB326" s="10" t="s">
        <v>470</v>
      </c>
      <c r="AC326" s="10">
        <v>0</v>
      </c>
      <c r="AD326" s="10" t="s">
        <v>470</v>
      </c>
      <c r="AE326" s="10">
        <v>-4.6377680853908303E-2</v>
      </c>
      <c r="AF326" s="10" t="s">
        <v>471</v>
      </c>
      <c r="AG326" s="10">
        <v>-6.97746094943405E-2</v>
      </c>
      <c r="AH326" t="s">
        <v>467</v>
      </c>
    </row>
    <row r="327" spans="1:34" x14ac:dyDescent="0.25">
      <c r="A327">
        <v>2220</v>
      </c>
      <c r="B327" t="s">
        <v>374</v>
      </c>
      <c r="C327" s="2">
        <v>92031.8</v>
      </c>
      <c r="D327" s="7">
        <v>109217.24</v>
      </c>
      <c r="E327" t="s">
        <v>45</v>
      </c>
      <c r="F327">
        <v>123</v>
      </c>
      <c r="G327" s="1">
        <v>3579824157.2692099</v>
      </c>
      <c r="H327" s="1">
        <v>3859177620.0216198</v>
      </c>
      <c r="I327" s="1">
        <v>3691204344.7837601</v>
      </c>
      <c r="J327" s="1">
        <v>3510498667.2502999</v>
      </c>
      <c r="K327" s="1">
        <v>3425460701.3522</v>
      </c>
      <c r="L327" s="1">
        <v>3425460701.3522</v>
      </c>
      <c r="M327" s="1">
        <v>2561351419.09268</v>
      </c>
      <c r="N327" s="1">
        <v>2840704881.8450899</v>
      </c>
      <c r="O327" s="1">
        <v>2672731606.6072302</v>
      </c>
      <c r="P327" s="1">
        <v>2492025929.07377</v>
      </c>
      <c r="Q327" s="1">
        <v>2406987963.1756601</v>
      </c>
      <c r="R327" s="1">
        <v>2406987963.1756601</v>
      </c>
      <c r="S327" s="10">
        <v>0</v>
      </c>
      <c r="T327" s="10" t="s">
        <v>470</v>
      </c>
      <c r="U327" s="10">
        <v>0</v>
      </c>
      <c r="V327" s="10" t="s">
        <v>470</v>
      </c>
      <c r="W327" s="10">
        <v>-1.93656132182204E-2</v>
      </c>
      <c r="X327" s="10" t="s">
        <v>471</v>
      </c>
      <c r="Y327" s="10">
        <v>-4.3120401767099997E-2</v>
      </c>
      <c r="Z327" s="10" t="s">
        <v>471</v>
      </c>
      <c r="AA327" s="10">
        <v>0</v>
      </c>
      <c r="AB327" s="10" t="s">
        <v>470</v>
      </c>
      <c r="AC327" s="10">
        <v>0</v>
      </c>
      <c r="AD327" s="10" t="s">
        <v>470</v>
      </c>
      <c r="AE327" s="10">
        <v>-2.7065981458910801E-2</v>
      </c>
      <c r="AF327" s="10" t="s">
        <v>471</v>
      </c>
      <c r="AG327" s="10">
        <v>-6.0266410445037499E-2</v>
      </c>
      <c r="AH327" t="s">
        <v>467</v>
      </c>
    </row>
    <row r="328" spans="1:34" x14ac:dyDescent="0.25">
      <c r="A328">
        <v>2222</v>
      </c>
      <c r="B328" t="s">
        <v>375</v>
      </c>
      <c r="C328" s="2">
        <v>29893.4</v>
      </c>
      <c r="D328" s="7">
        <v>73031.05</v>
      </c>
      <c r="E328" t="s">
        <v>45</v>
      </c>
      <c r="F328">
        <v>142</v>
      </c>
      <c r="G328" s="1">
        <v>1359026521.52315</v>
      </c>
      <c r="H328" s="1">
        <v>1493974993.1794</v>
      </c>
      <c r="I328" s="1">
        <v>1439389534.2548499</v>
      </c>
      <c r="J328" s="1">
        <v>1356776044.6041801</v>
      </c>
      <c r="K328" s="1">
        <v>1317899108.2979901</v>
      </c>
      <c r="L328" s="1">
        <v>1317899108.2979901</v>
      </c>
      <c r="M328" s="1">
        <v>1111816405.4114101</v>
      </c>
      <c r="N328" s="1">
        <v>1246764877.0676601</v>
      </c>
      <c r="O328" s="1">
        <v>1192179418.14311</v>
      </c>
      <c r="P328" s="1">
        <v>1109565928.49245</v>
      </c>
      <c r="Q328" s="1">
        <v>1070688992.18625</v>
      </c>
      <c r="R328" s="1">
        <v>1070688992.18625</v>
      </c>
      <c r="S328" s="10">
        <v>0</v>
      </c>
      <c r="T328" s="10" t="s">
        <v>470</v>
      </c>
      <c r="U328" s="10">
        <v>0</v>
      </c>
      <c r="V328" s="10" t="s">
        <v>470</v>
      </c>
      <c r="W328" s="10">
        <v>-1.65594775622131E-3</v>
      </c>
      <c r="X328" s="10" t="s">
        <v>471</v>
      </c>
      <c r="Y328" s="10">
        <v>-3.0262406637262301E-2</v>
      </c>
      <c r="Z328" s="10" t="s">
        <v>471</v>
      </c>
      <c r="AA328" s="10">
        <v>0</v>
      </c>
      <c r="AB328" s="10" t="s">
        <v>470</v>
      </c>
      <c r="AC328" s="10">
        <v>0</v>
      </c>
      <c r="AD328" s="10" t="s">
        <v>470</v>
      </c>
      <c r="AE328" s="10">
        <v>-2.0241443713263098E-3</v>
      </c>
      <c r="AF328" s="10" t="s">
        <v>471</v>
      </c>
      <c r="AG328" s="10">
        <v>-3.6991191193962603E-2</v>
      </c>
      <c r="AH328" t="s">
        <v>471</v>
      </c>
    </row>
    <row r="329" spans="1:34" x14ac:dyDescent="0.25">
      <c r="A329">
        <v>2224</v>
      </c>
      <c r="B329" t="s">
        <v>376</v>
      </c>
      <c r="C329" s="2">
        <v>175705</v>
      </c>
      <c r="D329" s="7">
        <v>92496.07</v>
      </c>
      <c r="E329" t="s">
        <v>56</v>
      </c>
      <c r="F329">
        <v>126</v>
      </c>
      <c r="G329" s="1">
        <v>5835556416.5869999</v>
      </c>
      <c r="H329" s="1">
        <v>8445361396.8579702</v>
      </c>
      <c r="I329" s="1">
        <v>8124658124.7191896</v>
      </c>
      <c r="J329" s="1">
        <v>7386622895.6253796</v>
      </c>
      <c r="K329" s="1">
        <v>7039312199.5812302</v>
      </c>
      <c r="L329" s="1">
        <v>7039312199.5812302</v>
      </c>
      <c r="M329" s="1">
        <v>4864131873.9602299</v>
      </c>
      <c r="N329" s="1">
        <v>7473936854.2312002</v>
      </c>
      <c r="O329" s="1">
        <v>7153233582.0924196</v>
      </c>
      <c r="P329" s="1">
        <v>6415198352.9986</v>
      </c>
      <c r="Q329" s="1">
        <v>6067887656.9544497</v>
      </c>
      <c r="R329" s="1">
        <v>6067887656.9544497</v>
      </c>
      <c r="S329" s="10">
        <v>0</v>
      </c>
      <c r="T329" s="10" t="s">
        <v>470</v>
      </c>
      <c r="U329" s="10">
        <v>0</v>
      </c>
      <c r="V329" s="10" t="s">
        <v>470</v>
      </c>
      <c r="W329" s="10">
        <v>0</v>
      </c>
      <c r="X329" s="10" t="s">
        <v>470</v>
      </c>
      <c r="Y329" s="10">
        <v>0</v>
      </c>
      <c r="Z329" s="10" t="s">
        <v>470</v>
      </c>
      <c r="AA329" s="10">
        <v>0</v>
      </c>
      <c r="AB329" s="10" t="s">
        <v>470</v>
      </c>
      <c r="AC329" s="10">
        <v>0</v>
      </c>
      <c r="AD329" s="10" t="s">
        <v>470</v>
      </c>
      <c r="AE329" s="10">
        <v>0</v>
      </c>
      <c r="AF329" s="10" t="s">
        <v>470</v>
      </c>
      <c r="AG329" s="10">
        <v>0</v>
      </c>
      <c r="AH329" t="s">
        <v>470</v>
      </c>
    </row>
    <row r="330" spans="1:34" x14ac:dyDescent="0.25">
      <c r="A330">
        <v>2237</v>
      </c>
      <c r="B330" t="s">
        <v>377</v>
      </c>
      <c r="C330" s="2">
        <v>10629</v>
      </c>
      <c r="D330" s="7">
        <v>122098.01</v>
      </c>
      <c r="E330" t="s">
        <v>43</v>
      </c>
      <c r="F330">
        <v>154</v>
      </c>
      <c r="G330" s="1">
        <v>414352419.44959903</v>
      </c>
      <c r="H330" s="1">
        <v>538971845.09877896</v>
      </c>
      <c r="I330" s="1">
        <v>519572271.77814603</v>
      </c>
      <c r="J330" s="1">
        <v>483334405.77194101</v>
      </c>
      <c r="K330" s="1">
        <v>466281292.35725701</v>
      </c>
      <c r="L330" s="1">
        <v>466281292.35725701</v>
      </c>
      <c r="M330" s="1">
        <v>322020639.81954402</v>
      </c>
      <c r="N330" s="1">
        <v>446640065.468723</v>
      </c>
      <c r="O330" s="1">
        <v>427240492.14809102</v>
      </c>
      <c r="P330" s="1">
        <v>391002626.141886</v>
      </c>
      <c r="Q330" s="1">
        <v>373949512.727202</v>
      </c>
      <c r="R330" s="1">
        <v>373949512.727202</v>
      </c>
      <c r="S330" s="10">
        <v>0</v>
      </c>
      <c r="T330" s="10" t="s">
        <v>470</v>
      </c>
      <c r="U330" s="10">
        <v>0</v>
      </c>
      <c r="V330" s="10" t="s">
        <v>470</v>
      </c>
      <c r="W330" s="10">
        <v>0</v>
      </c>
      <c r="X330" s="10" t="s">
        <v>470</v>
      </c>
      <c r="Y330" s="10">
        <v>0</v>
      </c>
      <c r="Z330" s="10" t="s">
        <v>470</v>
      </c>
      <c r="AA330" s="10">
        <v>0</v>
      </c>
      <c r="AB330" s="10" t="s">
        <v>470</v>
      </c>
      <c r="AC330" s="10">
        <v>0</v>
      </c>
      <c r="AD330" s="10" t="s">
        <v>470</v>
      </c>
      <c r="AE330" s="10">
        <v>0</v>
      </c>
      <c r="AF330" s="10" t="s">
        <v>470</v>
      </c>
      <c r="AG330" s="10">
        <v>0</v>
      </c>
      <c r="AH330" t="s">
        <v>470</v>
      </c>
    </row>
    <row r="331" spans="1:34" x14ac:dyDescent="0.25">
      <c r="A331">
        <v>2241</v>
      </c>
      <c r="B331" t="s">
        <v>378</v>
      </c>
      <c r="C331" s="2">
        <v>25018.2</v>
      </c>
      <c r="D331" s="7">
        <v>80850.240000000005</v>
      </c>
      <c r="E331" t="s">
        <v>45</v>
      </c>
      <c r="F331">
        <v>142</v>
      </c>
      <c r="G331" s="1">
        <v>1094731974.65975</v>
      </c>
      <c r="H331" s="1">
        <v>1086819753.30407</v>
      </c>
      <c r="I331" s="1">
        <v>1034275731.52987</v>
      </c>
      <c r="J331" s="1">
        <v>974791895.19937897</v>
      </c>
      <c r="K331" s="1">
        <v>946799501.63208699</v>
      </c>
      <c r="L331" s="1">
        <v>946799501.63208699</v>
      </c>
      <c r="M331" s="1">
        <v>833397710.90314496</v>
      </c>
      <c r="N331" s="1">
        <v>825485489.54746103</v>
      </c>
      <c r="O331" s="1">
        <v>772941467.77326202</v>
      </c>
      <c r="P331" s="1">
        <v>713457631.44276595</v>
      </c>
      <c r="Q331" s="1">
        <v>685465237.87547398</v>
      </c>
      <c r="R331" s="1">
        <v>685465237.87547398</v>
      </c>
      <c r="S331" s="10">
        <v>-7.2275420274836499E-3</v>
      </c>
      <c r="T331" s="10" t="s">
        <v>471</v>
      </c>
      <c r="U331" s="10">
        <v>-5.5224698400420699E-2</v>
      </c>
      <c r="V331" s="10" t="s">
        <v>467</v>
      </c>
      <c r="W331" s="10">
        <v>-0.10956113664045899</v>
      </c>
      <c r="X331" s="10" t="s">
        <v>468</v>
      </c>
      <c r="Y331" s="10">
        <v>-0.135131225224007</v>
      </c>
      <c r="Z331" s="10" t="s">
        <v>468</v>
      </c>
      <c r="AA331" s="10">
        <v>-9.4939321912816399E-3</v>
      </c>
      <c r="AB331" s="10" t="s">
        <v>471</v>
      </c>
      <c r="AC331" s="10">
        <v>-7.25418876713331E-2</v>
      </c>
      <c r="AD331" s="10" t="s">
        <v>467</v>
      </c>
      <c r="AE331" s="10">
        <v>-0.143916977322148</v>
      </c>
      <c r="AF331" s="10" t="s">
        <v>468</v>
      </c>
      <c r="AG331" s="10">
        <v>-0.17750525480488399</v>
      </c>
      <c r="AH331" t="s">
        <v>468</v>
      </c>
    </row>
    <row r="332" spans="1:34" x14ac:dyDescent="0.25">
      <c r="A332">
        <v>2260</v>
      </c>
      <c r="B332" t="s">
        <v>379</v>
      </c>
      <c r="C332" s="2">
        <v>20220</v>
      </c>
      <c r="D332" s="7">
        <v>48548.3</v>
      </c>
      <c r="E332" t="s">
        <v>59</v>
      </c>
      <c r="F332">
        <v>223</v>
      </c>
      <c r="G332" s="1">
        <v>1085676918.42576</v>
      </c>
      <c r="H332" s="1">
        <v>2300876709.3566298</v>
      </c>
      <c r="I332" s="1">
        <v>2263946904.7077699</v>
      </c>
      <c r="J332" s="1">
        <v>2170073474.0791702</v>
      </c>
      <c r="K332" s="1">
        <v>2125897742.0186601</v>
      </c>
      <c r="L332" s="1">
        <v>1647069287.3392601</v>
      </c>
      <c r="M332" s="1">
        <v>723975517.43570697</v>
      </c>
      <c r="N332" s="1">
        <v>1939175308.36657</v>
      </c>
      <c r="O332" s="1">
        <v>1902245503.71771</v>
      </c>
      <c r="P332" s="1">
        <v>1808372073.0891099</v>
      </c>
      <c r="Q332" s="1">
        <v>1764196341.02859</v>
      </c>
      <c r="R332" s="1">
        <v>1285367886.3492</v>
      </c>
      <c r="S332" s="10">
        <v>0</v>
      </c>
      <c r="T332" s="10" t="s">
        <v>470</v>
      </c>
      <c r="U332" s="10">
        <v>0</v>
      </c>
      <c r="V332" s="10" t="s">
        <v>470</v>
      </c>
      <c r="W332" s="10">
        <v>0</v>
      </c>
      <c r="X332" s="10" t="s">
        <v>470</v>
      </c>
      <c r="Y332" s="10">
        <v>0</v>
      </c>
      <c r="Z332" s="10" t="s">
        <v>470</v>
      </c>
      <c r="AA332" s="10">
        <v>0</v>
      </c>
      <c r="AB332" s="10" t="s">
        <v>470</v>
      </c>
      <c r="AC332" s="10">
        <v>0</v>
      </c>
      <c r="AD332" s="10" t="s">
        <v>470</v>
      </c>
      <c r="AE332" s="10">
        <v>0</v>
      </c>
      <c r="AF332" s="10" t="s">
        <v>470</v>
      </c>
      <c r="AG332" s="10">
        <v>0</v>
      </c>
      <c r="AH332" t="s">
        <v>470</v>
      </c>
    </row>
    <row r="333" spans="1:34" x14ac:dyDescent="0.25">
      <c r="A333">
        <v>2273</v>
      </c>
      <c r="B333" t="s">
        <v>380</v>
      </c>
      <c r="C333" s="2">
        <v>10494.4</v>
      </c>
      <c r="D333" s="7">
        <v>46404.85</v>
      </c>
      <c r="E333" t="s">
        <v>51</v>
      </c>
      <c r="F333">
        <v>215</v>
      </c>
      <c r="G333" s="1">
        <v>739096424.82938504</v>
      </c>
      <c r="H333" s="1">
        <v>689281846.44880605</v>
      </c>
      <c r="I333" s="1">
        <v>670126501.27519</v>
      </c>
      <c r="J333" s="1">
        <v>622335931.888515</v>
      </c>
      <c r="K333" s="1">
        <v>599846252.17713904</v>
      </c>
      <c r="L333" s="1">
        <v>599846252.17713904</v>
      </c>
      <c r="M333" s="1">
        <v>534748253.64076197</v>
      </c>
      <c r="N333" s="1">
        <v>484933675.26018298</v>
      </c>
      <c r="O333" s="1">
        <v>465778330.08656698</v>
      </c>
      <c r="P333" s="1">
        <v>417987760.69989198</v>
      </c>
      <c r="Q333" s="1">
        <v>395498080.98851597</v>
      </c>
      <c r="R333" s="1">
        <v>395498080.98851597</v>
      </c>
      <c r="S333" s="10">
        <v>-6.7399295554809099E-2</v>
      </c>
      <c r="T333" s="10" t="s">
        <v>467</v>
      </c>
      <c r="U333" s="10">
        <v>-9.3316543332104401E-2</v>
      </c>
      <c r="V333" s="10" t="s">
        <v>467</v>
      </c>
      <c r="W333" s="10">
        <v>-0.15797734777004599</v>
      </c>
      <c r="X333" s="10" t="s">
        <v>468</v>
      </c>
      <c r="Y333" s="10">
        <v>-0.18840596162319501</v>
      </c>
      <c r="Z333" s="10" t="s">
        <v>468</v>
      </c>
      <c r="AA333" s="10">
        <v>-9.3155196003769106E-2</v>
      </c>
      <c r="AB333" s="10" t="s">
        <v>467</v>
      </c>
      <c r="AC333" s="10">
        <v>-0.128976435331246</v>
      </c>
      <c r="AD333" s="10" t="s">
        <v>468</v>
      </c>
      <c r="AE333" s="10">
        <v>-0.21834665591878299</v>
      </c>
      <c r="AF333" s="10" t="s">
        <v>469</v>
      </c>
      <c r="AG333" s="10">
        <v>-0.26040323031291701</v>
      </c>
      <c r="AH333" t="s">
        <v>469</v>
      </c>
    </row>
    <row r="334" spans="1:34" x14ac:dyDescent="0.25">
      <c r="A334">
        <v>2290</v>
      </c>
      <c r="B334" t="s">
        <v>381</v>
      </c>
      <c r="C334" s="2">
        <v>11002.2</v>
      </c>
      <c r="D334" s="7">
        <v>129805.83</v>
      </c>
      <c r="E334" t="s">
        <v>45</v>
      </c>
      <c r="F334">
        <v>206</v>
      </c>
      <c r="G334" s="1">
        <v>775869550.87622905</v>
      </c>
      <c r="H334" s="1">
        <v>768899988.25344205</v>
      </c>
      <c r="I334" s="1">
        <v>748820452.37652695</v>
      </c>
      <c r="J334" s="1">
        <v>662795614.59904504</v>
      </c>
      <c r="K334" s="1">
        <v>622313337.997877</v>
      </c>
      <c r="L334" s="1">
        <v>622313337.997877</v>
      </c>
      <c r="M334" s="1">
        <v>654630904.59818101</v>
      </c>
      <c r="N334" s="1">
        <v>647661341.97539401</v>
      </c>
      <c r="O334" s="1">
        <v>627581806.09847903</v>
      </c>
      <c r="P334" s="1">
        <v>541556968.320997</v>
      </c>
      <c r="Q334" s="1">
        <v>501074691.71982902</v>
      </c>
      <c r="R334" s="1">
        <v>501074691.71982902</v>
      </c>
      <c r="S334" s="10">
        <v>-8.9829051996117605E-3</v>
      </c>
      <c r="T334" s="10" t="s">
        <v>471</v>
      </c>
      <c r="U334" s="10">
        <v>-3.48629463150784E-2</v>
      </c>
      <c r="V334" s="10" t="s">
        <v>471</v>
      </c>
      <c r="W334" s="10">
        <v>-0.14573833468459099</v>
      </c>
      <c r="X334" s="10" t="s">
        <v>468</v>
      </c>
      <c r="Y334" s="10">
        <v>-0.19791498803495</v>
      </c>
      <c r="Z334" s="10" t="s">
        <v>468</v>
      </c>
      <c r="AA334" s="10">
        <v>-1.06465530023588E-2</v>
      </c>
      <c r="AB334" s="10" t="s">
        <v>471</v>
      </c>
      <c r="AC334" s="10">
        <v>-4.1319617374778801E-2</v>
      </c>
      <c r="AD334" s="10" t="s">
        <v>471</v>
      </c>
      <c r="AE334" s="10">
        <v>-0.17272929750634</v>
      </c>
      <c r="AF334" s="10" t="s">
        <v>468</v>
      </c>
      <c r="AG334" s="10">
        <v>-0.23456914698001599</v>
      </c>
      <c r="AH334" t="s">
        <v>469</v>
      </c>
    </row>
    <row r="335" spans="1:34" x14ac:dyDescent="0.25">
      <c r="A335">
        <v>2323</v>
      </c>
      <c r="B335" t="s">
        <v>382</v>
      </c>
      <c r="C335" s="2">
        <v>16729</v>
      </c>
      <c r="D335" s="7">
        <v>61224.959999999999</v>
      </c>
      <c r="E335" t="s">
        <v>43</v>
      </c>
      <c r="F335">
        <v>117</v>
      </c>
      <c r="G335" s="1">
        <v>667211807.42571497</v>
      </c>
      <c r="H335" s="1">
        <v>600733163.84770501</v>
      </c>
      <c r="I335" s="1">
        <v>570202738.84770501</v>
      </c>
      <c r="J335" s="1">
        <v>539572819.41432297</v>
      </c>
      <c r="K335" s="1">
        <v>525158739.68096602</v>
      </c>
      <c r="L335" s="1">
        <v>525158739.68096602</v>
      </c>
      <c r="M335" s="1">
        <v>535298686.639498</v>
      </c>
      <c r="N335" s="1">
        <v>468820043.06148899</v>
      </c>
      <c r="O335" s="1">
        <v>438289618.06148899</v>
      </c>
      <c r="P335" s="1">
        <v>407659698.628106</v>
      </c>
      <c r="Q335" s="1">
        <v>393245618.89474899</v>
      </c>
      <c r="R335" s="1">
        <v>393245618.89474899</v>
      </c>
      <c r="S335" s="10">
        <v>-9.9636491498107896E-2</v>
      </c>
      <c r="T335" s="10" t="s">
        <v>467</v>
      </c>
      <c r="U335" s="10">
        <v>-0.14539471199152901</v>
      </c>
      <c r="V335" s="10" t="s">
        <v>468</v>
      </c>
      <c r="W335" s="10">
        <v>-0.19130205219817401</v>
      </c>
      <c r="X335" s="10" t="s">
        <v>468</v>
      </c>
      <c r="Y335" s="10">
        <v>-0.21290550641306499</v>
      </c>
      <c r="Z335" s="10" t="s">
        <v>469</v>
      </c>
      <c r="AA335" s="10">
        <v>-0.12418981259855</v>
      </c>
      <c r="AB335" s="10" t="s">
        <v>468</v>
      </c>
      <c r="AC335" s="10">
        <v>-0.18122418567288801</v>
      </c>
      <c r="AD335" s="10" t="s">
        <v>468</v>
      </c>
      <c r="AE335" s="10">
        <v>-0.23844442588246401</v>
      </c>
      <c r="AF335" s="10" t="s">
        <v>469</v>
      </c>
      <c r="AG335" s="10">
        <v>-0.265371597745794</v>
      </c>
      <c r="AH335" t="s">
        <v>469</v>
      </c>
    </row>
    <row r="336" spans="1:34" x14ac:dyDescent="0.25">
      <c r="A336">
        <v>2326</v>
      </c>
      <c r="B336" t="s">
        <v>383</v>
      </c>
      <c r="C336" s="2">
        <v>11815.4</v>
      </c>
      <c r="D336" s="7">
        <v>96803.64</v>
      </c>
      <c r="E336" t="s">
        <v>41</v>
      </c>
      <c r="F336">
        <v>180</v>
      </c>
      <c r="G336" s="1">
        <v>669374016.633582</v>
      </c>
      <c r="H336" s="1">
        <v>787750652.96390295</v>
      </c>
      <c r="I336" s="1">
        <v>766184865.52251303</v>
      </c>
      <c r="J336" s="1">
        <v>691244508.40038097</v>
      </c>
      <c r="K336" s="1">
        <v>656212520.83782899</v>
      </c>
      <c r="L336" s="1">
        <v>656212520.83782899</v>
      </c>
      <c r="M336" s="1">
        <v>532471003.094859</v>
      </c>
      <c r="N336" s="1">
        <v>650847639.42517996</v>
      </c>
      <c r="O336" s="1">
        <v>629281851.98378897</v>
      </c>
      <c r="P336" s="1">
        <v>554341494.86165702</v>
      </c>
      <c r="Q336" s="1">
        <v>519309507.29910499</v>
      </c>
      <c r="R336" s="1">
        <v>519309507.29910499</v>
      </c>
      <c r="S336" s="10">
        <v>0</v>
      </c>
      <c r="T336" s="10" t="s">
        <v>470</v>
      </c>
      <c r="U336" s="10">
        <v>0</v>
      </c>
      <c r="V336" s="10" t="s">
        <v>470</v>
      </c>
      <c r="W336" s="10">
        <v>0</v>
      </c>
      <c r="X336" s="10" t="s">
        <v>470</v>
      </c>
      <c r="Y336" s="10">
        <v>-1.9662394220117799E-2</v>
      </c>
      <c r="Z336" s="10" t="s">
        <v>471</v>
      </c>
      <c r="AA336" s="10">
        <v>0</v>
      </c>
      <c r="AB336" s="10" t="s">
        <v>470</v>
      </c>
      <c r="AC336" s="10">
        <v>0</v>
      </c>
      <c r="AD336" s="10" t="s">
        <v>470</v>
      </c>
      <c r="AE336" s="10">
        <v>0</v>
      </c>
      <c r="AF336" s="10" t="s">
        <v>470</v>
      </c>
      <c r="AG336" s="10">
        <v>-2.4717770018001101E-2</v>
      </c>
      <c r="AH336" t="s">
        <v>471</v>
      </c>
    </row>
    <row r="337" spans="1:34" x14ac:dyDescent="0.25">
      <c r="A337">
        <v>2330</v>
      </c>
      <c r="B337" t="s">
        <v>384</v>
      </c>
      <c r="C337" s="2">
        <v>40578.6</v>
      </c>
      <c r="D337" s="7">
        <v>112791.45</v>
      </c>
      <c r="E337" t="s">
        <v>43</v>
      </c>
      <c r="F337">
        <v>113</v>
      </c>
      <c r="G337" s="1">
        <v>1074693318.62147</v>
      </c>
      <c r="H337" s="1">
        <v>1845908226.31076</v>
      </c>
      <c r="I337" s="1">
        <v>1771851920.8387899</v>
      </c>
      <c r="J337" s="1">
        <v>1592470422.6798401</v>
      </c>
      <c r="K337" s="1">
        <v>1508055600.0167999</v>
      </c>
      <c r="L337" s="1">
        <v>1508055600.0167999</v>
      </c>
      <c r="M337" s="1">
        <v>917027780.47098196</v>
      </c>
      <c r="N337" s="1">
        <v>1688242688.16027</v>
      </c>
      <c r="O337" s="1">
        <v>1614186382.6882901</v>
      </c>
      <c r="P337" s="1">
        <v>1434804884.52935</v>
      </c>
      <c r="Q337" s="1">
        <v>1350390061.8663099</v>
      </c>
      <c r="R337" s="1">
        <v>1350390061.8663099</v>
      </c>
      <c r="S337" s="10">
        <v>0</v>
      </c>
      <c r="T337" s="10" t="s">
        <v>470</v>
      </c>
      <c r="U337" s="10">
        <v>0</v>
      </c>
      <c r="V337" s="10" t="s">
        <v>470</v>
      </c>
      <c r="W337" s="10">
        <v>0</v>
      </c>
      <c r="X337" s="10" t="s">
        <v>470</v>
      </c>
      <c r="Y337" s="10">
        <v>0</v>
      </c>
      <c r="Z337" s="10" t="s">
        <v>470</v>
      </c>
      <c r="AA337" s="10">
        <v>0</v>
      </c>
      <c r="AB337" s="10" t="s">
        <v>470</v>
      </c>
      <c r="AC337" s="10">
        <v>0</v>
      </c>
      <c r="AD337" s="10" t="s">
        <v>470</v>
      </c>
      <c r="AE337" s="10">
        <v>0</v>
      </c>
      <c r="AF337" s="10" t="s">
        <v>470</v>
      </c>
      <c r="AG337" s="10">
        <v>0</v>
      </c>
      <c r="AH337" t="s">
        <v>470</v>
      </c>
    </row>
    <row r="338" spans="1:34" x14ac:dyDescent="0.25">
      <c r="A338">
        <v>2334</v>
      </c>
      <c r="B338" t="s">
        <v>385</v>
      </c>
      <c r="C338" s="2">
        <v>34695.199999999997</v>
      </c>
      <c r="D338" s="7">
        <v>144299.18</v>
      </c>
      <c r="E338" t="s">
        <v>45</v>
      </c>
      <c r="F338">
        <v>150</v>
      </c>
      <c r="G338" s="1">
        <v>1869304265.8239</v>
      </c>
      <c r="H338" s="1">
        <v>1858518241.4575701</v>
      </c>
      <c r="I338" s="1">
        <v>1795191977.62165</v>
      </c>
      <c r="J338" s="1">
        <v>1666664200.63694</v>
      </c>
      <c r="K338" s="1">
        <v>1606180540.8794301</v>
      </c>
      <c r="L338" s="1">
        <v>1606180540.8794301</v>
      </c>
      <c r="M338" s="1">
        <v>1556812588.5588801</v>
      </c>
      <c r="N338" s="1">
        <v>1546026564.1925499</v>
      </c>
      <c r="O338" s="1">
        <v>1482700300.3566301</v>
      </c>
      <c r="P338" s="1">
        <v>1354172523.3719299</v>
      </c>
      <c r="Q338" s="1">
        <v>1293688863.6144199</v>
      </c>
      <c r="R338" s="1">
        <v>1293688863.6144199</v>
      </c>
      <c r="S338" s="10">
        <v>-5.7700742268286401E-3</v>
      </c>
      <c r="T338" s="10" t="s">
        <v>471</v>
      </c>
      <c r="U338" s="10">
        <v>-3.96469903574449E-2</v>
      </c>
      <c r="V338" s="10" t="s">
        <v>471</v>
      </c>
      <c r="W338" s="10">
        <v>-0.10840400297147</v>
      </c>
      <c r="X338" s="10" t="s">
        <v>468</v>
      </c>
      <c r="Y338" s="10">
        <v>-0.14076024420159999</v>
      </c>
      <c r="Z338" s="10" t="s">
        <v>468</v>
      </c>
      <c r="AA338" s="10">
        <v>-6.9282741195685702E-3</v>
      </c>
      <c r="AB338" s="10" t="s">
        <v>471</v>
      </c>
      <c r="AC338" s="10">
        <v>-4.7605144477187902E-2</v>
      </c>
      <c r="AD338" s="10" t="s">
        <v>471</v>
      </c>
      <c r="AE338" s="10">
        <v>-0.130163429224667</v>
      </c>
      <c r="AF338" s="10" t="s">
        <v>468</v>
      </c>
      <c r="AG338" s="10">
        <v>-0.16901438675289299</v>
      </c>
      <c r="AH338" t="s">
        <v>468</v>
      </c>
    </row>
    <row r="339" spans="1:34" x14ac:dyDescent="0.25">
      <c r="A339">
        <v>2337</v>
      </c>
      <c r="B339" t="s">
        <v>386</v>
      </c>
      <c r="C339" s="2">
        <v>23123.599999999999</v>
      </c>
      <c r="D339" s="7">
        <v>56505.37</v>
      </c>
      <c r="E339" t="s">
        <v>51</v>
      </c>
      <c r="F339">
        <v>247</v>
      </c>
      <c r="G339" s="1">
        <v>1889547719.2017701</v>
      </c>
      <c r="H339" s="1">
        <v>4371758541.5174704</v>
      </c>
      <c r="I339" s="1">
        <v>4329493337.03158</v>
      </c>
      <c r="J339" s="1">
        <v>3969865530.0876799</v>
      </c>
      <c r="K339" s="1">
        <v>3800628915.0552602</v>
      </c>
      <c r="L339" s="1">
        <v>2087901101.6031201</v>
      </c>
      <c r="M339" s="1">
        <v>1570139551.6629701</v>
      </c>
      <c r="N339" s="1">
        <v>4052350373.9786701</v>
      </c>
      <c r="O339" s="1">
        <v>4010085169.4927802</v>
      </c>
      <c r="P339" s="1">
        <v>3650457362.5488801</v>
      </c>
      <c r="Q339" s="1">
        <v>3481220747.5164599</v>
      </c>
      <c r="R339" s="1">
        <v>1768492934.0643201</v>
      </c>
      <c r="S339" s="10">
        <v>0</v>
      </c>
      <c r="T339" s="10" t="s">
        <v>470</v>
      </c>
      <c r="U339" s="10">
        <v>0</v>
      </c>
      <c r="V339" s="10" t="s">
        <v>470</v>
      </c>
      <c r="W339" s="10">
        <v>0</v>
      </c>
      <c r="X339" s="10" t="s">
        <v>470</v>
      </c>
      <c r="Y339" s="10">
        <v>0</v>
      </c>
      <c r="Z339" s="10" t="s">
        <v>470</v>
      </c>
      <c r="AA339" s="10">
        <v>0</v>
      </c>
      <c r="AB339" s="10" t="s">
        <v>470</v>
      </c>
      <c r="AC339" s="10">
        <v>0</v>
      </c>
      <c r="AD339" s="10" t="s">
        <v>470</v>
      </c>
      <c r="AE339" s="10">
        <v>0</v>
      </c>
      <c r="AF339" s="10" t="s">
        <v>470</v>
      </c>
      <c r="AG339" s="10">
        <v>0</v>
      </c>
      <c r="AH339" t="s">
        <v>470</v>
      </c>
    </row>
    <row r="340" spans="1:34" x14ac:dyDescent="0.25">
      <c r="A340">
        <v>2341</v>
      </c>
      <c r="B340" t="s">
        <v>387</v>
      </c>
      <c r="C340" s="2">
        <v>83769.600000000006</v>
      </c>
      <c r="D340" s="7">
        <v>52952.24</v>
      </c>
      <c r="E340" t="s">
        <v>45</v>
      </c>
      <c r="F340">
        <v>100</v>
      </c>
      <c r="G340" s="1">
        <v>2676346351.20682</v>
      </c>
      <c r="H340" s="1">
        <v>3156264867.3320599</v>
      </c>
      <c r="I340" s="1">
        <v>2979556841.5517302</v>
      </c>
      <c r="J340" s="1">
        <v>2864845930.42031</v>
      </c>
      <c r="K340" s="1">
        <v>2810864325.1819901</v>
      </c>
      <c r="L340" s="1">
        <v>2810864325.1819901</v>
      </c>
      <c r="M340" s="1">
        <v>1921327011.3331499</v>
      </c>
      <c r="N340" s="1">
        <v>2401245527.4583998</v>
      </c>
      <c r="O340" s="1">
        <v>2224537501.6780601</v>
      </c>
      <c r="P340" s="1">
        <v>2109826590.5466399</v>
      </c>
      <c r="Q340" s="1">
        <v>2055844985.30832</v>
      </c>
      <c r="R340" s="1">
        <v>2055844985.30832</v>
      </c>
      <c r="S340" s="10">
        <v>0</v>
      </c>
      <c r="T340" s="10" t="s">
        <v>470</v>
      </c>
      <c r="U340" s="10">
        <v>0</v>
      </c>
      <c r="V340" s="10" t="s">
        <v>470</v>
      </c>
      <c r="W340" s="10">
        <v>0</v>
      </c>
      <c r="X340" s="10" t="s">
        <v>470</v>
      </c>
      <c r="Y340" s="10">
        <v>0</v>
      </c>
      <c r="Z340" s="10" t="s">
        <v>470</v>
      </c>
      <c r="AA340" s="10">
        <v>0</v>
      </c>
      <c r="AB340" s="10" t="s">
        <v>470</v>
      </c>
      <c r="AC340" s="10">
        <v>0</v>
      </c>
      <c r="AD340" s="10" t="s">
        <v>470</v>
      </c>
      <c r="AE340" s="10">
        <v>0</v>
      </c>
      <c r="AF340" s="10" t="s">
        <v>470</v>
      </c>
      <c r="AG340" s="10">
        <v>0</v>
      </c>
      <c r="AH340" t="s">
        <v>470</v>
      </c>
    </row>
    <row r="341" spans="1:34" x14ac:dyDescent="0.25">
      <c r="A341">
        <v>2345</v>
      </c>
      <c r="B341" t="s">
        <v>388</v>
      </c>
      <c r="C341" s="2">
        <v>26174</v>
      </c>
      <c r="D341" s="7">
        <v>133847.32</v>
      </c>
      <c r="E341" t="s">
        <v>45</v>
      </c>
      <c r="F341">
        <v>150</v>
      </c>
      <c r="G341" s="1">
        <v>1195692194.30054</v>
      </c>
      <c r="H341" s="1">
        <v>1261229575.4866199</v>
      </c>
      <c r="I341" s="1">
        <v>1213462025.4866199</v>
      </c>
      <c r="J341" s="1">
        <v>1091880721.23751</v>
      </c>
      <c r="K341" s="1">
        <v>1034665989.82616</v>
      </c>
      <c r="L341" s="1">
        <v>1034665989.82616</v>
      </c>
      <c r="M341" s="1">
        <v>1045797934.5274</v>
      </c>
      <c r="N341" s="1">
        <v>1111335315.71348</v>
      </c>
      <c r="O341" s="1">
        <v>1063567765.71348</v>
      </c>
      <c r="P341" s="1">
        <v>941986461.46436799</v>
      </c>
      <c r="Q341" s="1">
        <v>884771730.05301905</v>
      </c>
      <c r="R341" s="1">
        <v>884771730.05301905</v>
      </c>
      <c r="S341" s="10">
        <v>0</v>
      </c>
      <c r="T341" s="10" t="s">
        <v>470</v>
      </c>
      <c r="U341" s="10">
        <v>0</v>
      </c>
      <c r="V341" s="10" t="s">
        <v>470</v>
      </c>
      <c r="W341" s="10">
        <v>-8.6821235061892196E-2</v>
      </c>
      <c r="X341" s="10" t="s">
        <v>467</v>
      </c>
      <c r="Y341" s="10">
        <v>-0.13467195423867701</v>
      </c>
      <c r="Z341" s="10" t="s">
        <v>468</v>
      </c>
      <c r="AA341" s="10">
        <v>0</v>
      </c>
      <c r="AB341" s="10" t="s">
        <v>470</v>
      </c>
      <c r="AC341" s="10">
        <v>0</v>
      </c>
      <c r="AD341" s="10" t="s">
        <v>470</v>
      </c>
      <c r="AE341" s="10">
        <v>-9.9265326154951497E-2</v>
      </c>
      <c r="AF341" s="10" t="s">
        <v>467</v>
      </c>
      <c r="AG341" s="10">
        <v>-0.15397449082470599</v>
      </c>
      <c r="AH341" t="s">
        <v>468</v>
      </c>
    </row>
    <row r="342" spans="1:34" x14ac:dyDescent="0.25">
      <c r="A342">
        <v>2348</v>
      </c>
      <c r="B342" t="s">
        <v>389</v>
      </c>
      <c r="C342" s="2">
        <v>29588</v>
      </c>
      <c r="D342" s="7">
        <v>76626.5</v>
      </c>
      <c r="E342" t="s">
        <v>286</v>
      </c>
      <c r="F342">
        <v>174</v>
      </c>
      <c r="G342" s="1">
        <v>1896031505.3515999</v>
      </c>
      <c r="H342" s="1">
        <v>1684437682.40259</v>
      </c>
      <c r="I342" s="1">
        <v>1630439582.40259</v>
      </c>
      <c r="J342" s="1">
        <v>1504098038.5167601</v>
      </c>
      <c r="K342" s="1">
        <v>1444643194.3352001</v>
      </c>
      <c r="L342" s="1">
        <v>1444643194.3352001</v>
      </c>
      <c r="M342" s="1">
        <v>1630623392.391</v>
      </c>
      <c r="N342" s="1">
        <v>1419029569.4419899</v>
      </c>
      <c r="O342" s="1">
        <v>1365031469.4419899</v>
      </c>
      <c r="P342" s="1">
        <v>1238689925.55616</v>
      </c>
      <c r="Q342" s="1">
        <v>1179235081.3745899</v>
      </c>
      <c r="R342" s="1">
        <v>1179235081.3745899</v>
      </c>
      <c r="S342" s="10">
        <v>-0.11159826318907499</v>
      </c>
      <c r="T342" s="10" t="s">
        <v>468</v>
      </c>
      <c r="U342" s="10">
        <v>-0.14007780050034199</v>
      </c>
      <c r="V342" s="10" t="s">
        <v>468</v>
      </c>
      <c r="W342" s="10">
        <v>-0.206712528630769</v>
      </c>
      <c r="X342" s="10" t="s">
        <v>469</v>
      </c>
      <c r="Y342" s="10">
        <v>-0.23807004775096999</v>
      </c>
      <c r="Z342" s="10" t="s">
        <v>469</v>
      </c>
      <c r="AA342" s="10">
        <v>-0.12976253372567101</v>
      </c>
      <c r="AB342" s="10" t="s">
        <v>468</v>
      </c>
      <c r="AC342" s="10">
        <v>-0.162877537626616</v>
      </c>
      <c r="AD342" s="10" t="s">
        <v>468</v>
      </c>
      <c r="AE342" s="10">
        <v>-0.240358054878716</v>
      </c>
      <c r="AF342" s="10" t="s">
        <v>469</v>
      </c>
      <c r="AG342" s="10">
        <v>-0.27681947476205698</v>
      </c>
      <c r="AH342" t="s">
        <v>469</v>
      </c>
    </row>
    <row r="343" spans="1:34" x14ac:dyDescent="0.25">
      <c r="A343">
        <v>2381</v>
      </c>
      <c r="B343" t="s">
        <v>390</v>
      </c>
      <c r="C343" s="2">
        <v>173297.4</v>
      </c>
      <c r="D343" s="7">
        <v>78201.17</v>
      </c>
      <c r="E343" t="s">
        <v>47</v>
      </c>
      <c r="F343">
        <v>165</v>
      </c>
      <c r="G343" s="1">
        <v>9606479478.1745892</v>
      </c>
      <c r="H343" s="1">
        <v>13847049595.8179</v>
      </c>
      <c r="I343" s="1">
        <v>13529868608.3402</v>
      </c>
      <c r="J343" s="1">
        <v>12756680635.597799</v>
      </c>
      <c r="K343" s="1">
        <v>12392827471.9543</v>
      </c>
      <c r="L343" s="1">
        <v>10466972586.7654</v>
      </c>
      <c r="M343" s="1">
        <v>7604579700.1808395</v>
      </c>
      <c r="N343" s="1">
        <v>11845149817.8242</v>
      </c>
      <c r="O343" s="1">
        <v>11527968830.346399</v>
      </c>
      <c r="P343" s="1">
        <v>10754780857.604</v>
      </c>
      <c r="Q343" s="1">
        <v>10390927693.960501</v>
      </c>
      <c r="R343" s="1">
        <v>8465072808.7716904</v>
      </c>
      <c r="S343" s="10">
        <v>0</v>
      </c>
      <c r="T343" s="10" t="s">
        <v>470</v>
      </c>
      <c r="U343" s="10">
        <v>0</v>
      </c>
      <c r="V343" s="10" t="s">
        <v>470</v>
      </c>
      <c r="W343" s="10">
        <v>0</v>
      </c>
      <c r="X343" s="10" t="s">
        <v>470</v>
      </c>
      <c r="Y343" s="10">
        <v>0</v>
      </c>
      <c r="Z343" s="10" t="s">
        <v>470</v>
      </c>
      <c r="AA343" s="10">
        <v>0</v>
      </c>
      <c r="AB343" s="10" t="s">
        <v>470</v>
      </c>
      <c r="AC343" s="10">
        <v>0</v>
      </c>
      <c r="AD343" s="10" t="s">
        <v>470</v>
      </c>
      <c r="AE343" s="10">
        <v>0</v>
      </c>
      <c r="AF343" s="10" t="s">
        <v>470</v>
      </c>
      <c r="AG343" s="10">
        <v>0</v>
      </c>
      <c r="AH343" t="s">
        <v>470</v>
      </c>
    </row>
    <row r="344" spans="1:34" x14ac:dyDescent="0.25">
      <c r="A344">
        <v>2401</v>
      </c>
      <c r="B344" t="s">
        <v>391</v>
      </c>
      <c r="C344" s="2">
        <v>179735</v>
      </c>
      <c r="D344" s="7">
        <v>89235.37</v>
      </c>
      <c r="E344" t="s">
        <v>45</v>
      </c>
      <c r="F344">
        <v>142</v>
      </c>
      <c r="G344" s="1">
        <v>8213592971.7729197</v>
      </c>
      <c r="H344" s="1">
        <v>8496922030.1501999</v>
      </c>
      <c r="I344" s="1">
        <v>8168905655.1501999</v>
      </c>
      <c r="J344" s="1">
        <v>7671575787.0776796</v>
      </c>
      <c r="K344" s="1">
        <v>7437538202.1023703</v>
      </c>
      <c r="L344" s="1">
        <v>7437538202.1023703</v>
      </c>
      <c r="M344" s="1">
        <v>5894531605.0979204</v>
      </c>
      <c r="N344" s="1">
        <v>6177860663.4751997</v>
      </c>
      <c r="O344" s="1">
        <v>5849844288.4751997</v>
      </c>
      <c r="P344" s="1">
        <v>5352514420.4026804</v>
      </c>
      <c r="Q344" s="1">
        <v>5118476835.4273796</v>
      </c>
      <c r="R344" s="1">
        <v>5118476835.4273796</v>
      </c>
      <c r="S344" s="10">
        <v>0</v>
      </c>
      <c r="T344" s="10" t="s">
        <v>470</v>
      </c>
      <c r="U344" s="10">
        <v>-5.4406538985189799E-3</v>
      </c>
      <c r="V344" s="10" t="s">
        <v>471</v>
      </c>
      <c r="W344" s="10">
        <v>-6.5990265960093095E-2</v>
      </c>
      <c r="X344" s="10" t="s">
        <v>467</v>
      </c>
      <c r="Y344" s="10">
        <v>-9.4484201047892694E-2</v>
      </c>
      <c r="Z344" s="10" t="s">
        <v>467</v>
      </c>
      <c r="AA344" s="10">
        <v>0</v>
      </c>
      <c r="AB344" s="10" t="s">
        <v>470</v>
      </c>
      <c r="AC344" s="10">
        <v>-7.5811480226984501E-3</v>
      </c>
      <c r="AD344" s="10" t="s">
        <v>471</v>
      </c>
      <c r="AE344" s="10">
        <v>-9.1952545343293501E-2</v>
      </c>
      <c r="AF344" s="10" t="s">
        <v>467</v>
      </c>
      <c r="AG344" s="10">
        <v>-0.13165673231769101</v>
      </c>
      <c r="AH344" t="s">
        <v>468</v>
      </c>
    </row>
    <row r="345" spans="1:34" x14ac:dyDescent="0.25">
      <c r="A345">
        <v>2402</v>
      </c>
      <c r="B345" t="s">
        <v>392</v>
      </c>
      <c r="C345" s="2">
        <v>119712</v>
      </c>
      <c r="D345" s="7">
        <v>100141.65</v>
      </c>
      <c r="E345" t="s">
        <v>45</v>
      </c>
      <c r="F345">
        <v>151</v>
      </c>
      <c r="G345" s="1">
        <v>6482402333.9321604</v>
      </c>
      <c r="H345" s="1">
        <v>6867370327.6296101</v>
      </c>
      <c r="I345" s="1">
        <v>6616124767.6296101</v>
      </c>
      <c r="J345" s="1">
        <v>6202196468.4284401</v>
      </c>
      <c r="K345" s="1">
        <v>6007406680.5690699</v>
      </c>
      <c r="L345" s="1">
        <v>6007406680.5690699</v>
      </c>
      <c r="M345" s="1">
        <v>4726217987.8874197</v>
      </c>
      <c r="N345" s="1">
        <v>5111185981.5848703</v>
      </c>
      <c r="O345" s="1">
        <v>4859940421.5848703</v>
      </c>
      <c r="P345" s="1">
        <v>4446012122.3837004</v>
      </c>
      <c r="Q345" s="1">
        <v>4251222334.5243201</v>
      </c>
      <c r="R345" s="1">
        <v>4251222334.5243201</v>
      </c>
      <c r="S345" s="10">
        <v>0</v>
      </c>
      <c r="T345" s="10" t="s">
        <v>470</v>
      </c>
      <c r="U345" s="10">
        <v>0</v>
      </c>
      <c r="V345" s="10" t="s">
        <v>470</v>
      </c>
      <c r="W345" s="10">
        <v>-4.3225620853087399E-2</v>
      </c>
      <c r="X345" s="10" t="s">
        <v>471</v>
      </c>
      <c r="Y345" s="10">
        <v>-7.3274633213789894E-2</v>
      </c>
      <c r="Z345" s="10" t="s">
        <v>467</v>
      </c>
      <c r="AA345" s="10">
        <v>0</v>
      </c>
      <c r="AB345" s="10" t="s">
        <v>470</v>
      </c>
      <c r="AC345" s="10">
        <v>0</v>
      </c>
      <c r="AD345" s="10" t="s">
        <v>470</v>
      </c>
      <c r="AE345" s="10">
        <v>-5.9287545818209601E-2</v>
      </c>
      <c r="AF345" s="10" t="s">
        <v>467</v>
      </c>
      <c r="AG345" s="10">
        <v>-0.100502273610831</v>
      </c>
      <c r="AH345" t="s">
        <v>468</v>
      </c>
    </row>
    <row r="346" spans="1:34" x14ac:dyDescent="0.25">
      <c r="A346">
        <v>2405</v>
      </c>
      <c r="B346" t="s">
        <v>393</v>
      </c>
      <c r="C346" s="2">
        <v>29546.799999999999</v>
      </c>
      <c r="D346" s="7">
        <v>77491.19</v>
      </c>
      <c r="E346" t="s">
        <v>41</v>
      </c>
      <c r="F346">
        <v>124</v>
      </c>
      <c r="G346" s="1">
        <v>1107339532.2873399</v>
      </c>
      <c r="H346" s="1">
        <v>1209405723.64347</v>
      </c>
      <c r="I346" s="1">
        <v>1155476254.28706</v>
      </c>
      <c r="J346" s="1">
        <v>1082726189.0189099</v>
      </c>
      <c r="K346" s="1">
        <v>1048490864.1868401</v>
      </c>
      <c r="L346" s="1">
        <v>1048490864.1868401</v>
      </c>
      <c r="M346" s="1">
        <v>1017638233.84657</v>
      </c>
      <c r="N346" s="1">
        <v>1119704425.2026899</v>
      </c>
      <c r="O346" s="1">
        <v>1065774955.84628</v>
      </c>
      <c r="P346" s="1">
        <v>993024890.57814205</v>
      </c>
      <c r="Q346" s="1">
        <v>958789565.74607301</v>
      </c>
      <c r="R346" s="1">
        <v>958789565.74607301</v>
      </c>
      <c r="S346" s="10">
        <v>0</v>
      </c>
      <c r="T346" s="10" t="s">
        <v>470</v>
      </c>
      <c r="U346" s="10">
        <v>0</v>
      </c>
      <c r="V346" s="10" t="s">
        <v>470</v>
      </c>
      <c r="W346" s="10">
        <v>-2.2227458291483301E-2</v>
      </c>
      <c r="X346" s="10" t="s">
        <v>471</v>
      </c>
      <c r="Y346" s="10">
        <v>-5.3144195059068498E-2</v>
      </c>
      <c r="Z346" s="10" t="s">
        <v>467</v>
      </c>
      <c r="AA346" s="10">
        <v>0</v>
      </c>
      <c r="AB346" s="10" t="s">
        <v>470</v>
      </c>
      <c r="AC346" s="10">
        <v>0</v>
      </c>
      <c r="AD346" s="10" t="s">
        <v>470</v>
      </c>
      <c r="AE346" s="10">
        <v>-2.4186732032848199E-2</v>
      </c>
      <c r="AF346" s="10" t="s">
        <v>471</v>
      </c>
      <c r="AG346" s="10">
        <v>-5.7828672452738601E-2</v>
      </c>
      <c r="AH346" t="s">
        <v>467</v>
      </c>
    </row>
    <row r="347" spans="1:34" x14ac:dyDescent="0.25">
      <c r="A347">
        <v>2419</v>
      </c>
      <c r="B347" t="s">
        <v>394</v>
      </c>
      <c r="C347" s="2">
        <v>25308</v>
      </c>
      <c r="D347" s="7">
        <v>99355.53</v>
      </c>
      <c r="E347" t="s">
        <v>45</v>
      </c>
      <c r="F347">
        <v>142</v>
      </c>
      <c r="G347" s="1">
        <v>1139823806.8067801</v>
      </c>
      <c r="H347" s="1">
        <v>1049955604.28751</v>
      </c>
      <c r="I347" s="1">
        <v>1003768504.28751</v>
      </c>
      <c r="J347" s="1">
        <v>920146672.46711302</v>
      </c>
      <c r="K347" s="1">
        <v>880795222.19868898</v>
      </c>
      <c r="L347" s="1">
        <v>880795222.19868898</v>
      </c>
      <c r="M347" s="1">
        <v>969638823.79553401</v>
      </c>
      <c r="N347" s="1">
        <v>879770621.27626097</v>
      </c>
      <c r="O347" s="1">
        <v>833583521.27626097</v>
      </c>
      <c r="P347" s="1">
        <v>749961689.45585895</v>
      </c>
      <c r="Q347" s="1">
        <v>710610239.18743503</v>
      </c>
      <c r="R347" s="1">
        <v>710610239.18743503</v>
      </c>
      <c r="S347" s="10">
        <v>-7.8843942355475705E-2</v>
      </c>
      <c r="T347" s="10" t="s">
        <v>467</v>
      </c>
      <c r="U347" s="10">
        <v>-0.119365205136776</v>
      </c>
      <c r="V347" s="10" t="s">
        <v>468</v>
      </c>
      <c r="W347" s="10">
        <v>-0.19272902796713701</v>
      </c>
      <c r="X347" s="10" t="s">
        <v>468</v>
      </c>
      <c r="Y347" s="10">
        <v>-0.22725317988730701</v>
      </c>
      <c r="Z347" s="10" t="s">
        <v>469</v>
      </c>
      <c r="AA347" s="10">
        <v>-9.26821413436138E-2</v>
      </c>
      <c r="AB347" s="10" t="s">
        <v>467</v>
      </c>
      <c r="AC347" s="10">
        <v>-0.14031544445250299</v>
      </c>
      <c r="AD347" s="10" t="s">
        <v>468</v>
      </c>
      <c r="AE347" s="10">
        <v>-0.226555629734146</v>
      </c>
      <c r="AF347" s="10" t="s">
        <v>469</v>
      </c>
      <c r="AG347" s="10">
        <v>-0.26713924633727198</v>
      </c>
      <c r="AH347" t="s">
        <v>469</v>
      </c>
    </row>
    <row r="348" spans="1:34" x14ac:dyDescent="0.25">
      <c r="A348">
        <v>2424</v>
      </c>
      <c r="B348" t="s">
        <v>395</v>
      </c>
      <c r="C348" s="2">
        <v>21795.599999999999</v>
      </c>
      <c r="D348" s="7">
        <v>119457.12</v>
      </c>
      <c r="E348" t="s">
        <v>43</v>
      </c>
      <c r="F348">
        <v>143</v>
      </c>
      <c r="G348" s="1">
        <v>897280327.33402896</v>
      </c>
      <c r="H348" s="1">
        <v>1014254435.3341</v>
      </c>
      <c r="I348" s="1">
        <v>974409132.86479998</v>
      </c>
      <c r="J348" s="1">
        <v>884988788.11129403</v>
      </c>
      <c r="K348" s="1">
        <v>842908625.87435102</v>
      </c>
      <c r="L348" s="1">
        <v>842908625.87435102</v>
      </c>
      <c r="M348" s="1">
        <v>862081624.83848</v>
      </c>
      <c r="N348" s="1">
        <v>979055732.83855605</v>
      </c>
      <c r="O348" s="1">
        <v>939210430.36925006</v>
      </c>
      <c r="P348" s="1">
        <v>849790085.61574495</v>
      </c>
      <c r="Q348" s="1">
        <v>807709923.37880099</v>
      </c>
      <c r="R348" s="1">
        <v>807709923.37880099</v>
      </c>
      <c r="S348" s="10">
        <v>0</v>
      </c>
      <c r="T348" s="10" t="s">
        <v>470</v>
      </c>
      <c r="U348" s="10">
        <v>0</v>
      </c>
      <c r="V348" s="10" t="s">
        <v>470</v>
      </c>
      <c r="W348" s="10">
        <v>-1.36986612191256E-2</v>
      </c>
      <c r="X348" s="10" t="s">
        <v>471</v>
      </c>
      <c r="Y348" s="10">
        <v>-6.0596114506628898E-2</v>
      </c>
      <c r="Z348" s="10" t="s">
        <v>467</v>
      </c>
      <c r="AA348" s="10">
        <v>0</v>
      </c>
      <c r="AB348" s="10" t="s">
        <v>470</v>
      </c>
      <c r="AC348" s="10">
        <v>0</v>
      </c>
      <c r="AD348" s="10" t="s">
        <v>470</v>
      </c>
      <c r="AE348" s="10">
        <v>-1.42579761226645E-2</v>
      </c>
      <c r="AF348" s="10" t="s">
        <v>471</v>
      </c>
      <c r="AG348" s="10">
        <v>-6.3070247518459299E-2</v>
      </c>
      <c r="AH348" t="s">
        <v>467</v>
      </c>
    </row>
    <row r="349" spans="1:34" x14ac:dyDescent="0.25">
      <c r="A349">
        <v>2425</v>
      </c>
      <c r="B349" t="s">
        <v>396</v>
      </c>
      <c r="C349" s="2">
        <v>154358.6</v>
      </c>
      <c r="D349" s="7">
        <v>158665.79999999999</v>
      </c>
      <c r="E349" t="s">
        <v>41</v>
      </c>
      <c r="F349">
        <v>139</v>
      </c>
      <c r="G349" s="1">
        <v>6231551132.5638199</v>
      </c>
      <c r="H349" s="1">
        <v>6779302662.9703598</v>
      </c>
      <c r="I349" s="1">
        <v>6497522322.0176401</v>
      </c>
      <c r="J349" s="1">
        <v>6164401139.4385405</v>
      </c>
      <c r="K349" s="1">
        <v>6007638229.9895601</v>
      </c>
      <c r="L349" s="1">
        <v>6007638229.9895601</v>
      </c>
      <c r="M349" s="1">
        <v>4862529739.6398201</v>
      </c>
      <c r="N349" s="1">
        <v>5410281270.04636</v>
      </c>
      <c r="O349" s="1">
        <v>5128500929.0936403</v>
      </c>
      <c r="P349" s="1">
        <v>4795379746.5145397</v>
      </c>
      <c r="Q349" s="1">
        <v>4638616837.0655603</v>
      </c>
      <c r="R349" s="1">
        <v>4638616837.0655499</v>
      </c>
      <c r="S349" s="10">
        <v>0</v>
      </c>
      <c r="T349" s="10" t="s">
        <v>470</v>
      </c>
      <c r="U349" s="10">
        <v>0</v>
      </c>
      <c r="V349" s="10" t="s">
        <v>470</v>
      </c>
      <c r="W349" s="10">
        <v>-1.0775807130006001E-2</v>
      </c>
      <c r="X349" s="10" t="s">
        <v>471</v>
      </c>
      <c r="Y349" s="10">
        <v>-3.5932129547036298E-2</v>
      </c>
      <c r="Z349" s="10" t="s">
        <v>471</v>
      </c>
      <c r="AA349" s="10">
        <v>0</v>
      </c>
      <c r="AB349" s="10" t="s">
        <v>470</v>
      </c>
      <c r="AC349" s="10">
        <v>0</v>
      </c>
      <c r="AD349" s="10" t="s">
        <v>470</v>
      </c>
      <c r="AE349" s="10">
        <v>-1.3809682762012899E-2</v>
      </c>
      <c r="AF349" s="10" t="s">
        <v>471</v>
      </c>
      <c r="AG349" s="10">
        <v>-4.60486443401888E-2</v>
      </c>
      <c r="AH349" t="s">
        <v>471</v>
      </c>
    </row>
    <row r="350" spans="1:34" x14ac:dyDescent="0.25">
      <c r="A350">
        <v>2432</v>
      </c>
      <c r="B350" t="s">
        <v>397</v>
      </c>
      <c r="C350" s="2">
        <v>8449</v>
      </c>
      <c r="D350" s="7">
        <v>53135.89</v>
      </c>
      <c r="E350" t="s">
        <v>286</v>
      </c>
      <c r="F350">
        <v>262</v>
      </c>
      <c r="G350" s="1">
        <v>807402843.341308</v>
      </c>
      <c r="H350" s="1">
        <v>647691334.38758504</v>
      </c>
      <c r="I350" s="1">
        <v>632204400.76052797</v>
      </c>
      <c r="J350" s="1">
        <v>588551484.31344402</v>
      </c>
      <c r="K350" s="1">
        <v>568008935.39716995</v>
      </c>
      <c r="L350" s="1">
        <v>568008935.39716995</v>
      </c>
      <c r="M350" s="1">
        <v>541469247.15061605</v>
      </c>
      <c r="N350" s="1">
        <v>381757738.19689298</v>
      </c>
      <c r="O350" s="1">
        <v>366270804.56983697</v>
      </c>
      <c r="P350" s="1">
        <v>322617888.12275302</v>
      </c>
      <c r="Q350" s="1">
        <v>302075339.20647901</v>
      </c>
      <c r="R350" s="1">
        <v>302075339.20647901</v>
      </c>
      <c r="S350" s="10">
        <v>-0.19780895035343399</v>
      </c>
      <c r="T350" s="10" t="s">
        <v>468</v>
      </c>
      <c r="U350" s="10">
        <v>-0.21699012336363399</v>
      </c>
      <c r="V350" s="10" t="s">
        <v>469</v>
      </c>
      <c r="W350" s="10">
        <v>-0.27105596770279</v>
      </c>
      <c r="X350" s="10" t="s">
        <v>469</v>
      </c>
      <c r="Y350" s="10">
        <v>-0.29649871798004002</v>
      </c>
      <c r="Z350" s="10" t="s">
        <v>469</v>
      </c>
      <c r="AA350" s="10">
        <v>-0.29495951948180898</v>
      </c>
      <c r="AB350" s="10" t="s">
        <v>469</v>
      </c>
      <c r="AC350" s="10">
        <v>-0.32356120592762899</v>
      </c>
      <c r="AD350" s="10" t="s">
        <v>472</v>
      </c>
      <c r="AE350" s="10">
        <v>-0.40418058861057798</v>
      </c>
      <c r="AF350" s="10" t="s">
        <v>472</v>
      </c>
      <c r="AG350" s="10">
        <v>-0.442119121637848</v>
      </c>
      <c r="AH350" t="s">
        <v>472</v>
      </c>
    </row>
    <row r="351" spans="1:34" x14ac:dyDescent="0.25">
      <c r="A351">
        <v>2437</v>
      </c>
      <c r="B351" t="s">
        <v>398</v>
      </c>
      <c r="C351" s="2">
        <v>191227.6</v>
      </c>
      <c r="D351" s="7">
        <v>65040.480000000003</v>
      </c>
      <c r="E351" t="s">
        <v>45</v>
      </c>
      <c r="F351">
        <v>116</v>
      </c>
      <c r="G351" s="1">
        <v>5705445643.1514902</v>
      </c>
      <c r="H351" s="1">
        <v>7890899052.95858</v>
      </c>
      <c r="I351" s="1">
        <v>7541822370.1209002</v>
      </c>
      <c r="J351" s="1">
        <v>6967074749.8020496</v>
      </c>
      <c r="K351" s="1">
        <v>6696605281.4167099</v>
      </c>
      <c r="L351" s="1">
        <v>6696605281.4167099</v>
      </c>
      <c r="M351" s="1">
        <v>4346063103.5943804</v>
      </c>
      <c r="N351" s="1">
        <v>6531516513.4014702</v>
      </c>
      <c r="O351" s="1">
        <v>6182439830.5637999</v>
      </c>
      <c r="P351" s="1">
        <v>5607692210.2449503</v>
      </c>
      <c r="Q351" s="1">
        <v>5337222741.8596096</v>
      </c>
      <c r="R351" s="1">
        <v>5337222741.8596096</v>
      </c>
      <c r="S351" s="10">
        <v>0</v>
      </c>
      <c r="T351" s="10" t="s">
        <v>470</v>
      </c>
      <c r="U351" s="10">
        <v>0</v>
      </c>
      <c r="V351" s="10" t="s">
        <v>470</v>
      </c>
      <c r="W351" s="10">
        <v>0</v>
      </c>
      <c r="X351" s="10" t="s">
        <v>470</v>
      </c>
      <c r="Y351" s="10">
        <v>0</v>
      </c>
      <c r="Z351" s="10" t="s">
        <v>470</v>
      </c>
      <c r="AA351" s="10">
        <v>0</v>
      </c>
      <c r="AB351" s="10" t="s">
        <v>470</v>
      </c>
      <c r="AC351" s="10">
        <v>0</v>
      </c>
      <c r="AD351" s="10" t="s">
        <v>470</v>
      </c>
      <c r="AE351" s="10">
        <v>0</v>
      </c>
      <c r="AF351" s="10" t="s">
        <v>470</v>
      </c>
      <c r="AG351" s="10">
        <v>0</v>
      </c>
      <c r="AH351" t="s">
        <v>470</v>
      </c>
    </row>
    <row r="352" spans="1:34" x14ac:dyDescent="0.25">
      <c r="A352">
        <v>2451</v>
      </c>
      <c r="B352" t="s">
        <v>399</v>
      </c>
      <c r="C352" s="2">
        <v>8839</v>
      </c>
      <c r="D352" s="7">
        <v>53371.28</v>
      </c>
      <c r="E352" t="s">
        <v>59</v>
      </c>
      <c r="F352">
        <v>191</v>
      </c>
      <c r="G352" s="1">
        <v>672993845.79055595</v>
      </c>
      <c r="H352" s="1">
        <v>690981181.32904994</v>
      </c>
      <c r="I352" s="1">
        <v>674850006.32904994</v>
      </c>
      <c r="J352" s="1">
        <v>614228516.56387496</v>
      </c>
      <c r="K352" s="1">
        <v>585700756.67438102</v>
      </c>
      <c r="L352" s="1">
        <v>572232717.182477</v>
      </c>
      <c r="M352" s="1">
        <v>498082679.847148</v>
      </c>
      <c r="N352" s="1">
        <v>516070015.38564199</v>
      </c>
      <c r="O352" s="1">
        <v>499938840.38564199</v>
      </c>
      <c r="P352" s="1">
        <v>439317350.62046701</v>
      </c>
      <c r="Q352" s="1">
        <v>410789590.73097301</v>
      </c>
      <c r="R352" s="1">
        <v>397321551.23907</v>
      </c>
      <c r="S352" s="10">
        <v>0</v>
      </c>
      <c r="T352" s="10" t="s">
        <v>470</v>
      </c>
      <c r="U352" s="10">
        <v>0</v>
      </c>
      <c r="V352" s="10" t="s">
        <v>470</v>
      </c>
      <c r="W352" s="10">
        <v>-8.7319266876281998E-2</v>
      </c>
      <c r="X352" s="10" t="s">
        <v>467</v>
      </c>
      <c r="Y352" s="10">
        <v>-0.14972072811411199</v>
      </c>
      <c r="Z352" s="10" t="s">
        <v>468</v>
      </c>
      <c r="AA352" s="10">
        <v>0</v>
      </c>
      <c r="AB352" s="10" t="s">
        <v>470</v>
      </c>
      <c r="AC352" s="10">
        <v>0</v>
      </c>
      <c r="AD352" s="10" t="s">
        <v>470</v>
      </c>
      <c r="AE352" s="10">
        <v>-0.11798308113166001</v>
      </c>
      <c r="AF352" s="10" t="s">
        <v>468</v>
      </c>
      <c r="AG352" s="10">
        <v>-0.20229799727025199</v>
      </c>
      <c r="AH352" t="s">
        <v>469</v>
      </c>
    </row>
    <row r="353" spans="1:34" x14ac:dyDescent="0.25">
      <c r="A353">
        <v>2469</v>
      </c>
      <c r="B353" t="s">
        <v>400</v>
      </c>
      <c r="C353" s="2">
        <v>53316</v>
      </c>
      <c r="D353" s="7">
        <v>135344.07999999999</v>
      </c>
      <c r="E353" t="s">
        <v>45</v>
      </c>
      <c r="F353">
        <v>186</v>
      </c>
      <c r="G353" s="1">
        <v>3296124353.4619699</v>
      </c>
      <c r="H353" s="1">
        <v>3414666167.00913</v>
      </c>
      <c r="I353" s="1">
        <v>3317363890.0988202</v>
      </c>
      <c r="J353" s="1">
        <v>2994670702.3345699</v>
      </c>
      <c r="K353" s="1">
        <v>2842815084.5631599</v>
      </c>
      <c r="L353" s="1">
        <v>2842815084.5631599</v>
      </c>
      <c r="M353" s="1">
        <v>2885323579.6609802</v>
      </c>
      <c r="N353" s="1">
        <v>3003865393.2081399</v>
      </c>
      <c r="O353" s="1">
        <v>2906563116.2978301</v>
      </c>
      <c r="P353" s="1">
        <v>2583869928.5335798</v>
      </c>
      <c r="Q353" s="1">
        <v>2432014310.7621698</v>
      </c>
      <c r="R353" s="1">
        <v>2432014310.7621698</v>
      </c>
      <c r="S353" s="10">
        <v>0</v>
      </c>
      <c r="T353" s="10" t="s">
        <v>470</v>
      </c>
      <c r="U353" s="10">
        <v>0</v>
      </c>
      <c r="V353" s="10" t="s">
        <v>470</v>
      </c>
      <c r="W353" s="10">
        <v>-9.1457001860617601E-2</v>
      </c>
      <c r="X353" s="10" t="s">
        <v>467</v>
      </c>
      <c r="Y353" s="10">
        <v>-0.137527963234363</v>
      </c>
      <c r="Z353" s="10" t="s">
        <v>468</v>
      </c>
      <c r="AA353" s="10">
        <v>0</v>
      </c>
      <c r="AB353" s="10" t="s">
        <v>470</v>
      </c>
      <c r="AC353" s="10">
        <v>0</v>
      </c>
      <c r="AD353" s="10" t="s">
        <v>470</v>
      </c>
      <c r="AE353" s="10">
        <v>-0.10447828217687</v>
      </c>
      <c r="AF353" s="10" t="s">
        <v>468</v>
      </c>
      <c r="AG353" s="10">
        <v>-0.15710864185017001</v>
      </c>
      <c r="AH353" t="s">
        <v>468</v>
      </c>
    </row>
    <row r="354" spans="1:34" x14ac:dyDescent="0.25">
      <c r="A354">
        <v>2487</v>
      </c>
      <c r="B354" t="s">
        <v>401</v>
      </c>
      <c r="C354" s="2">
        <v>107772.2</v>
      </c>
      <c r="D354" s="7">
        <v>95984.47</v>
      </c>
      <c r="E354" t="s">
        <v>45</v>
      </c>
      <c r="F354">
        <v>142</v>
      </c>
      <c r="G354" s="1">
        <v>5965810365.9781904</v>
      </c>
      <c r="H354" s="1">
        <v>5844950909.8284597</v>
      </c>
      <c r="I354" s="1">
        <v>5648252276.0272198</v>
      </c>
      <c r="J354" s="1">
        <v>5448579572.4843597</v>
      </c>
      <c r="K354" s="1">
        <v>5354615947.2877197</v>
      </c>
      <c r="L354" s="1">
        <v>5354615947.2877197</v>
      </c>
      <c r="M354" s="1">
        <v>3553630025.6375299</v>
      </c>
      <c r="N354" s="1">
        <v>3432770569.4878101</v>
      </c>
      <c r="O354" s="1">
        <v>3236071935.6865602</v>
      </c>
      <c r="P354" s="1">
        <v>3036399232.1437001</v>
      </c>
      <c r="Q354" s="1">
        <v>2942435606.9470601</v>
      </c>
      <c r="R354" s="1">
        <v>2942435606.9470601</v>
      </c>
      <c r="S354" s="10">
        <v>-2.0258682179869401E-2</v>
      </c>
      <c r="T354" s="10" t="s">
        <v>471</v>
      </c>
      <c r="U354" s="10">
        <v>-5.3229665455332101E-2</v>
      </c>
      <c r="V354" s="10" t="s">
        <v>467</v>
      </c>
      <c r="W354" s="10">
        <v>-8.66991677180175E-2</v>
      </c>
      <c r="X354" s="10" t="s">
        <v>467</v>
      </c>
      <c r="Y354" s="10">
        <v>-0.102449521723986</v>
      </c>
      <c r="Z354" s="10" t="s">
        <v>468</v>
      </c>
      <c r="AA354" s="10">
        <v>-3.4010140413545102E-2</v>
      </c>
      <c r="AB354" s="10" t="s">
        <v>471</v>
      </c>
      <c r="AC354" s="10">
        <v>-8.9361607049681796E-2</v>
      </c>
      <c r="AD354" s="10" t="s">
        <v>467</v>
      </c>
      <c r="AE354" s="10">
        <v>-0.14554998403387101</v>
      </c>
      <c r="AF354" s="10" t="s">
        <v>468</v>
      </c>
      <c r="AG354" s="10">
        <v>-0.17199157320290201</v>
      </c>
      <c r="AH354" t="s">
        <v>468</v>
      </c>
    </row>
    <row r="355" spans="1:34" x14ac:dyDescent="0.25">
      <c r="A355">
        <v>2490</v>
      </c>
      <c r="B355" t="s">
        <v>402</v>
      </c>
      <c r="C355" s="2">
        <v>13469.6</v>
      </c>
      <c r="D355" s="7">
        <v>157723.46</v>
      </c>
      <c r="E355" t="s">
        <v>45</v>
      </c>
      <c r="F355">
        <v>200</v>
      </c>
      <c r="G355" s="1">
        <v>749281011.56728399</v>
      </c>
      <c r="H355" s="1">
        <v>695029644.14639497</v>
      </c>
      <c r="I355" s="1">
        <v>670428182.72066605</v>
      </c>
      <c r="J355" s="1">
        <v>626583890.74279904</v>
      </c>
      <c r="K355" s="1">
        <v>605259218.79183996</v>
      </c>
      <c r="L355" s="1">
        <v>605259218.79183996</v>
      </c>
      <c r="M355" s="1">
        <v>697539863.11882901</v>
      </c>
      <c r="N355" s="1">
        <v>643288495.69793999</v>
      </c>
      <c r="O355" s="1">
        <v>618687034.27221096</v>
      </c>
      <c r="P355" s="1">
        <v>574842742.29434299</v>
      </c>
      <c r="Q355" s="1">
        <v>553518070.34338403</v>
      </c>
      <c r="R355" s="1">
        <v>553518070.34338403</v>
      </c>
      <c r="S355" s="10">
        <v>-7.2404567289661007E-2</v>
      </c>
      <c r="T355" s="10" t="s">
        <v>467</v>
      </c>
      <c r="U355" s="10">
        <v>-0.105237991660405</v>
      </c>
      <c r="V355" s="10" t="s">
        <v>468</v>
      </c>
      <c r="W355" s="10">
        <v>-0.16375314325374099</v>
      </c>
      <c r="X355" s="10" t="s">
        <v>468</v>
      </c>
      <c r="Y355" s="10">
        <v>-0.19221332257465201</v>
      </c>
      <c r="Z355" s="10" t="s">
        <v>468</v>
      </c>
      <c r="AA355" s="10">
        <v>-7.7775293269005299E-2</v>
      </c>
      <c r="AB355" s="10" t="s">
        <v>467</v>
      </c>
      <c r="AC355" s="10">
        <v>-0.113044190039623</v>
      </c>
      <c r="AD355" s="10" t="s">
        <v>468</v>
      </c>
      <c r="AE355" s="10">
        <v>-0.175899797720354</v>
      </c>
      <c r="AF355" s="10" t="s">
        <v>468</v>
      </c>
      <c r="AG355" s="10">
        <v>-0.206471056910635</v>
      </c>
      <c r="AH355" t="s">
        <v>469</v>
      </c>
    </row>
    <row r="356" spans="1:34" x14ac:dyDescent="0.25">
      <c r="A356">
        <v>2496</v>
      </c>
      <c r="B356" t="s">
        <v>403</v>
      </c>
      <c r="C356" s="2">
        <v>93638</v>
      </c>
      <c r="D356" s="7">
        <v>115607.48</v>
      </c>
      <c r="E356" t="s">
        <v>47</v>
      </c>
      <c r="F356">
        <v>181</v>
      </c>
      <c r="G356" s="1">
        <v>6069430301.01091</v>
      </c>
      <c r="H356" s="1">
        <v>5507972570.1244497</v>
      </c>
      <c r="I356" s="1">
        <v>5336979249.69631</v>
      </c>
      <c r="J356" s="1">
        <v>5042763041.6202497</v>
      </c>
      <c r="K356" s="1">
        <v>4904308355.4668102</v>
      </c>
      <c r="L356" s="1">
        <v>4904308355.4668102</v>
      </c>
      <c r="M356" s="1">
        <v>4635255778.3736897</v>
      </c>
      <c r="N356" s="1">
        <v>4073798047.4872298</v>
      </c>
      <c r="O356" s="1">
        <v>3902804727.0590901</v>
      </c>
      <c r="P356" s="1">
        <v>3608588518.9830298</v>
      </c>
      <c r="Q356" s="1">
        <v>3470133832.8295898</v>
      </c>
      <c r="R356" s="1">
        <v>3470133832.8295898</v>
      </c>
      <c r="S356" s="10">
        <v>-9.2505837128229795E-2</v>
      </c>
      <c r="T356" s="10" t="s">
        <v>467</v>
      </c>
      <c r="U356" s="10">
        <v>-0.120678715297645</v>
      </c>
      <c r="V356" s="10" t="s">
        <v>468</v>
      </c>
      <c r="W356" s="10">
        <v>-0.16915380990859299</v>
      </c>
      <c r="X356" s="10" t="s">
        <v>468</v>
      </c>
      <c r="Y356" s="10">
        <v>-0.191965619137275</v>
      </c>
      <c r="Z356" s="10" t="s">
        <v>468</v>
      </c>
      <c r="AA356" s="10">
        <v>-0.12112766969753901</v>
      </c>
      <c r="AB356" s="10" t="s">
        <v>468</v>
      </c>
      <c r="AC356" s="10">
        <v>-0.15801739673826101</v>
      </c>
      <c r="AD356" s="10" t="s">
        <v>468</v>
      </c>
      <c r="AE356" s="10">
        <v>-0.22149096155182799</v>
      </c>
      <c r="AF356" s="10" t="s">
        <v>469</v>
      </c>
      <c r="AG356" s="10">
        <v>-0.251360874405271</v>
      </c>
      <c r="AH356" t="s">
        <v>469</v>
      </c>
    </row>
    <row r="357" spans="1:34" x14ac:dyDescent="0.25">
      <c r="A357">
        <v>2510</v>
      </c>
      <c r="B357" t="s">
        <v>404</v>
      </c>
      <c r="C357" s="2">
        <v>12200</v>
      </c>
      <c r="D357" s="7">
        <v>155573.24</v>
      </c>
      <c r="E357" t="s">
        <v>45</v>
      </c>
      <c r="F357">
        <v>183</v>
      </c>
      <c r="G357" s="1">
        <v>688222011.55569303</v>
      </c>
      <c r="H357" s="1">
        <v>571725643.01384103</v>
      </c>
      <c r="I357" s="1">
        <v>549460643.01384103</v>
      </c>
      <c r="J357" s="1">
        <v>494243121.33011699</v>
      </c>
      <c r="K357" s="1">
        <v>468258405.24365902</v>
      </c>
      <c r="L357" s="1">
        <v>468258405.24365902</v>
      </c>
      <c r="M357" s="1">
        <v>666489129.48119903</v>
      </c>
      <c r="N357" s="1">
        <v>549992760.93934703</v>
      </c>
      <c r="O357" s="1">
        <v>527727760.93934703</v>
      </c>
      <c r="P357" s="1">
        <v>472510239.25562298</v>
      </c>
      <c r="Q357" s="1">
        <v>446525523.16916502</v>
      </c>
      <c r="R357" s="1">
        <v>446525523.16916502</v>
      </c>
      <c r="S357" s="10">
        <v>-0.16927149464242999</v>
      </c>
      <c r="T357" s="10" t="s">
        <v>468</v>
      </c>
      <c r="U357" s="10">
        <v>-0.201622973709005</v>
      </c>
      <c r="V357" s="10" t="s">
        <v>469</v>
      </c>
      <c r="W357" s="10">
        <v>-0.28185510920683199</v>
      </c>
      <c r="X357" s="10" t="s">
        <v>469</v>
      </c>
      <c r="Y357" s="10">
        <v>-0.31961140826463302</v>
      </c>
      <c r="Z357" s="10" t="s">
        <v>472</v>
      </c>
      <c r="AA357" s="10">
        <v>-0.17479110069287099</v>
      </c>
      <c r="AB357" s="10" t="s">
        <v>468</v>
      </c>
      <c r="AC357" s="10">
        <v>-0.20819749700923901</v>
      </c>
      <c r="AD357" s="10" t="s">
        <v>469</v>
      </c>
      <c r="AE357" s="10">
        <v>-0.29104584252795002</v>
      </c>
      <c r="AF357" s="10" t="s">
        <v>469</v>
      </c>
      <c r="AG357" s="10">
        <v>-0.33003329924263802</v>
      </c>
      <c r="AH357" t="s">
        <v>472</v>
      </c>
    </row>
    <row r="358" spans="1:34" x14ac:dyDescent="0.25">
      <c r="A358">
        <v>2512</v>
      </c>
      <c r="B358" t="s">
        <v>405</v>
      </c>
      <c r="C358" s="2">
        <v>16059</v>
      </c>
      <c r="D358" s="7">
        <v>106414.99</v>
      </c>
      <c r="E358" t="s">
        <v>286</v>
      </c>
      <c r="F358">
        <v>326</v>
      </c>
      <c r="G358" s="1">
        <v>1439409360.9793899</v>
      </c>
      <c r="H358" s="1">
        <v>1353004322.3659201</v>
      </c>
      <c r="I358" s="1">
        <v>1323696647.3659201</v>
      </c>
      <c r="J358" s="1">
        <v>1207312449.4881001</v>
      </c>
      <c r="K358" s="1">
        <v>1152543415.1926601</v>
      </c>
      <c r="L358" s="1">
        <v>1152543415.1926601</v>
      </c>
      <c r="M358" s="1">
        <v>1033521516.0863301</v>
      </c>
      <c r="N358" s="1">
        <v>947116477.47286999</v>
      </c>
      <c r="O358" s="1">
        <v>917808802.47286999</v>
      </c>
      <c r="P358" s="1">
        <v>801424604.59504902</v>
      </c>
      <c r="Q358" s="1">
        <v>746655570.29960501</v>
      </c>
      <c r="R358" s="1">
        <v>746655570.29960501</v>
      </c>
      <c r="S358" s="10">
        <v>-6.00281205304063E-2</v>
      </c>
      <c r="T358" s="10" t="s">
        <v>467</v>
      </c>
      <c r="U358" s="10">
        <v>-8.0389023963783099E-2</v>
      </c>
      <c r="V358" s="10" t="s">
        <v>467</v>
      </c>
      <c r="W358" s="10">
        <v>-0.16124454778685299</v>
      </c>
      <c r="X358" s="10" t="s">
        <v>468</v>
      </c>
      <c r="Y358" s="10">
        <v>-0.199294206056533</v>
      </c>
      <c r="Z358" s="10" t="s">
        <v>468</v>
      </c>
      <c r="AA358" s="10">
        <v>-8.3602554246435395E-2</v>
      </c>
      <c r="AB358" s="10" t="s">
        <v>467</v>
      </c>
      <c r="AC358" s="10">
        <v>-0.11195965619723</v>
      </c>
      <c r="AD358" s="10" t="s">
        <v>468</v>
      </c>
      <c r="AE358" s="10">
        <v>-0.22456901755676401</v>
      </c>
      <c r="AF358" s="10" t="s">
        <v>469</v>
      </c>
      <c r="AG358" s="10">
        <v>-0.27756165819654499</v>
      </c>
      <c r="AH358" t="s">
        <v>469</v>
      </c>
    </row>
    <row r="359" spans="1:34" x14ac:dyDescent="0.25">
      <c r="A359">
        <v>2516</v>
      </c>
      <c r="B359" t="s">
        <v>406</v>
      </c>
      <c r="C359" s="2">
        <v>65717.399999999994</v>
      </c>
      <c r="D359" s="7">
        <v>57929.2</v>
      </c>
      <c r="E359" t="s">
        <v>59</v>
      </c>
      <c r="F359">
        <v>242</v>
      </c>
      <c r="G359" s="1">
        <v>5403236463.4172897</v>
      </c>
      <c r="H359" s="1">
        <v>5304023087.4614201</v>
      </c>
      <c r="I359" s="1">
        <v>5184063345.8712902</v>
      </c>
      <c r="J359" s="1">
        <v>4836407888.4621897</v>
      </c>
      <c r="K359" s="1">
        <v>4672805320.2696695</v>
      </c>
      <c r="L359" s="1">
        <v>4672805320.2696695</v>
      </c>
      <c r="M359" s="1">
        <v>3251401117.2102799</v>
      </c>
      <c r="N359" s="1">
        <v>3152187741.2544098</v>
      </c>
      <c r="O359" s="1">
        <v>3032227999.66429</v>
      </c>
      <c r="P359" s="1">
        <v>2684572542.2551799</v>
      </c>
      <c r="Q359" s="1">
        <v>2520969974.0626602</v>
      </c>
      <c r="R359" s="1">
        <v>2520969974.0626602</v>
      </c>
      <c r="S359" s="10">
        <v>-1.8361842319431498E-2</v>
      </c>
      <c r="T359" s="10" t="s">
        <v>471</v>
      </c>
      <c r="U359" s="10">
        <v>-4.0563302944432202E-2</v>
      </c>
      <c r="V359" s="10" t="s">
        <v>471</v>
      </c>
      <c r="W359" s="10">
        <v>-0.104905380098173</v>
      </c>
      <c r="X359" s="10" t="s">
        <v>468</v>
      </c>
      <c r="Y359" s="10">
        <v>-0.13518400464111099</v>
      </c>
      <c r="Z359" s="10" t="s">
        <v>468</v>
      </c>
      <c r="AA359" s="10">
        <v>-3.05140376038859E-2</v>
      </c>
      <c r="AB359" s="10" t="s">
        <v>471</v>
      </c>
      <c r="AC359" s="10">
        <v>-6.7408821503404395E-2</v>
      </c>
      <c r="AD359" s="10" t="s">
        <v>467</v>
      </c>
      <c r="AE359" s="10">
        <v>-0.17433363479970901</v>
      </c>
      <c r="AF359" s="10" t="s">
        <v>468</v>
      </c>
      <c r="AG359" s="10">
        <v>-0.22465119399797001</v>
      </c>
      <c r="AH359" t="s">
        <v>469</v>
      </c>
    </row>
    <row r="360" spans="1:34" x14ac:dyDescent="0.25">
      <c r="A360">
        <v>2523</v>
      </c>
      <c r="B360" t="s">
        <v>407</v>
      </c>
      <c r="C360" s="2">
        <v>30964.400000000001</v>
      </c>
      <c r="D360" s="7">
        <v>68981.25</v>
      </c>
      <c r="E360" t="s">
        <v>47</v>
      </c>
      <c r="F360">
        <v>165</v>
      </c>
      <c r="G360" s="1">
        <v>1395249308.4870501</v>
      </c>
      <c r="H360" s="1">
        <v>1969621887.0511899</v>
      </c>
      <c r="I360" s="1">
        <v>1913111716.9988</v>
      </c>
      <c r="J360" s="1">
        <v>1720051472.2914</v>
      </c>
      <c r="K360" s="1">
        <v>1629199592.4291</v>
      </c>
      <c r="L360" s="1">
        <v>1629199592.4291</v>
      </c>
      <c r="M360" s="1">
        <v>1108415913.2123499</v>
      </c>
      <c r="N360" s="1">
        <v>1682788491.77648</v>
      </c>
      <c r="O360" s="1">
        <v>1626278321.7241001</v>
      </c>
      <c r="P360" s="1">
        <v>1433218077.0167</v>
      </c>
      <c r="Q360" s="1">
        <v>1342366197.1543901</v>
      </c>
      <c r="R360" s="1">
        <v>1342366197.1543901</v>
      </c>
      <c r="S360" s="10">
        <v>0</v>
      </c>
      <c r="T360" s="10" t="s">
        <v>470</v>
      </c>
      <c r="U360" s="10">
        <v>0</v>
      </c>
      <c r="V360" s="10" t="s">
        <v>470</v>
      </c>
      <c r="W360" s="10">
        <v>0</v>
      </c>
      <c r="X360" s="10" t="s">
        <v>470</v>
      </c>
      <c r="Y360" s="10">
        <v>0</v>
      </c>
      <c r="Z360" s="10" t="s">
        <v>470</v>
      </c>
      <c r="AA360" s="10">
        <v>0</v>
      </c>
      <c r="AB360" s="10" t="s">
        <v>470</v>
      </c>
      <c r="AC360" s="10">
        <v>0</v>
      </c>
      <c r="AD360" s="10" t="s">
        <v>470</v>
      </c>
      <c r="AE360" s="10">
        <v>0</v>
      </c>
      <c r="AF360" s="10" t="s">
        <v>470</v>
      </c>
      <c r="AG360" s="10">
        <v>0</v>
      </c>
      <c r="AH360" t="s">
        <v>470</v>
      </c>
    </row>
    <row r="361" spans="1:34" x14ac:dyDescent="0.25">
      <c r="A361">
        <v>2524</v>
      </c>
      <c r="B361" t="s">
        <v>408</v>
      </c>
      <c r="C361" s="2">
        <v>74134.8</v>
      </c>
      <c r="D361" s="7">
        <v>63867.65</v>
      </c>
      <c r="E361" t="s">
        <v>47</v>
      </c>
      <c r="F361">
        <v>284</v>
      </c>
      <c r="G361" s="1">
        <v>6275741737.78125</v>
      </c>
      <c r="H361" s="1">
        <v>5471936952.9635897</v>
      </c>
      <c r="I361" s="1">
        <v>5336630618.7318897</v>
      </c>
      <c r="J361" s="1">
        <v>5025893829.8088303</v>
      </c>
      <c r="K361" s="1">
        <v>4879664752.6685696</v>
      </c>
      <c r="L361" s="1">
        <v>4879664752.6685696</v>
      </c>
      <c r="M361" s="1">
        <v>4031568383.20646</v>
      </c>
      <c r="N361" s="1">
        <v>3227763598.3888001</v>
      </c>
      <c r="O361" s="1">
        <v>3092457264.1571102</v>
      </c>
      <c r="P361" s="1">
        <v>2781720475.2340398</v>
      </c>
      <c r="Q361" s="1">
        <v>2635491398.09378</v>
      </c>
      <c r="R361" s="1">
        <v>2635491398.09378</v>
      </c>
      <c r="S361" s="10">
        <v>-0.128081240178923</v>
      </c>
      <c r="T361" s="10" t="s">
        <v>468</v>
      </c>
      <c r="U361" s="10">
        <v>-0.14964145407637</v>
      </c>
      <c r="V361" s="10" t="s">
        <v>468</v>
      </c>
      <c r="W361" s="10">
        <v>-0.19915540826800901</v>
      </c>
      <c r="X361" s="10" t="s">
        <v>468</v>
      </c>
      <c r="Y361" s="10">
        <v>-0.222456092593487</v>
      </c>
      <c r="Z361" s="10" t="s">
        <v>469</v>
      </c>
      <c r="AA361" s="10">
        <v>-0.19937768838695899</v>
      </c>
      <c r="AB361" s="10" t="s">
        <v>468</v>
      </c>
      <c r="AC361" s="10">
        <v>-0.23293939970390301</v>
      </c>
      <c r="AD361" s="10" t="s">
        <v>469</v>
      </c>
      <c r="AE361" s="10">
        <v>-0.31001530649428299</v>
      </c>
      <c r="AF361" s="10" t="s">
        <v>472</v>
      </c>
      <c r="AG361" s="10">
        <v>-0.34628632145446198</v>
      </c>
      <c r="AH361" t="s">
        <v>472</v>
      </c>
    </row>
    <row r="362" spans="1:34" x14ac:dyDescent="0.25">
      <c r="A362">
        <v>2528</v>
      </c>
      <c r="B362" t="s">
        <v>409</v>
      </c>
      <c r="C362" s="2">
        <v>67455.199999999997</v>
      </c>
      <c r="D362" s="7">
        <v>115473.36</v>
      </c>
      <c r="E362" t="s">
        <v>45</v>
      </c>
      <c r="F362">
        <v>151</v>
      </c>
      <c r="G362" s="1">
        <v>3461632168.7605801</v>
      </c>
      <c r="H362" s="1">
        <v>3126785024.7045398</v>
      </c>
      <c r="I362" s="1">
        <v>3003665965.7866201</v>
      </c>
      <c r="J362" s="1">
        <v>2770484315.3801198</v>
      </c>
      <c r="K362" s="1">
        <v>2660751774.0123601</v>
      </c>
      <c r="L362" s="1">
        <v>2660751774.0123601</v>
      </c>
      <c r="M362" s="1">
        <v>2925314911.4980998</v>
      </c>
      <c r="N362" s="1">
        <v>2590467767.44206</v>
      </c>
      <c r="O362" s="1">
        <v>2467348708.5241499</v>
      </c>
      <c r="P362" s="1">
        <v>2234167058.11765</v>
      </c>
      <c r="Q362" s="1">
        <v>2124434516.7498801</v>
      </c>
      <c r="R362" s="1">
        <v>2124434516.7498801</v>
      </c>
      <c r="S362" s="10">
        <v>-9.6731000791434499E-2</v>
      </c>
      <c r="T362" s="10" t="s">
        <v>467</v>
      </c>
      <c r="U362" s="10">
        <v>-0.13229776609625299</v>
      </c>
      <c r="V362" s="10" t="s">
        <v>468</v>
      </c>
      <c r="W362" s="10">
        <v>-0.19965953044280599</v>
      </c>
      <c r="X362" s="10" t="s">
        <v>468</v>
      </c>
      <c r="Y362" s="10">
        <v>-0.23135918425294899</v>
      </c>
      <c r="Z362" s="10" t="s">
        <v>469</v>
      </c>
      <c r="AA362" s="10">
        <v>-0.114465332515108</v>
      </c>
      <c r="AB362" s="10" t="s">
        <v>468</v>
      </c>
      <c r="AC362" s="10">
        <v>-0.15655278724826899</v>
      </c>
      <c r="AD362" s="10" t="s">
        <v>468</v>
      </c>
      <c r="AE362" s="10">
        <v>-0.236264427690796</v>
      </c>
      <c r="AF362" s="10" t="s">
        <v>469</v>
      </c>
      <c r="AG362" s="10">
        <v>-0.273775787899044</v>
      </c>
      <c r="AH362" t="s">
        <v>469</v>
      </c>
    </row>
    <row r="363" spans="1:34" x14ac:dyDescent="0.25">
      <c r="A363">
        <v>2530</v>
      </c>
      <c r="B363" t="s">
        <v>410</v>
      </c>
      <c r="C363" s="2">
        <v>18795</v>
      </c>
      <c r="D363" s="7">
        <v>52913.32</v>
      </c>
      <c r="E363" t="s">
        <v>66</v>
      </c>
      <c r="F363">
        <v>163</v>
      </c>
      <c r="G363" s="1">
        <v>834954501.66507494</v>
      </c>
      <c r="H363" s="1">
        <v>849107370.61413205</v>
      </c>
      <c r="I363" s="1">
        <v>814806495.61413205</v>
      </c>
      <c r="J363" s="1">
        <v>758362651.40529096</v>
      </c>
      <c r="K363" s="1">
        <v>731800842.36583602</v>
      </c>
      <c r="L363" s="1">
        <v>731800842.36583602</v>
      </c>
      <c r="M363" s="1">
        <v>744222190.68639898</v>
      </c>
      <c r="N363" s="1">
        <v>758375059.63545597</v>
      </c>
      <c r="O363" s="1">
        <v>724074184.63545597</v>
      </c>
      <c r="P363" s="1">
        <v>667630340.426615</v>
      </c>
      <c r="Q363" s="1">
        <v>641068531.38716102</v>
      </c>
      <c r="R363" s="1">
        <v>641068531.38716102</v>
      </c>
      <c r="S363" s="10">
        <v>0</v>
      </c>
      <c r="T363" s="10" t="s">
        <v>470</v>
      </c>
      <c r="U363" s="10">
        <v>-2.4130663420298602E-2</v>
      </c>
      <c r="V363" s="10" t="s">
        <v>471</v>
      </c>
      <c r="W363" s="10">
        <v>-9.17317651525245E-2</v>
      </c>
      <c r="X363" s="10" t="s">
        <v>467</v>
      </c>
      <c r="Y363" s="10">
        <v>-0.123544048320631</v>
      </c>
      <c r="Z363" s="10" t="s">
        <v>468</v>
      </c>
      <c r="AA363" s="10">
        <v>0</v>
      </c>
      <c r="AB363" s="10" t="s">
        <v>470</v>
      </c>
      <c r="AC363" s="10">
        <v>-2.7072568250565698E-2</v>
      </c>
      <c r="AD363" s="10" t="s">
        <v>471</v>
      </c>
      <c r="AE363" s="10">
        <v>-0.10291530032065099</v>
      </c>
      <c r="AF363" s="10" t="s">
        <v>468</v>
      </c>
      <c r="AG363" s="10">
        <v>-0.138605997765397</v>
      </c>
      <c r="AH363" t="s">
        <v>468</v>
      </c>
    </row>
    <row r="364" spans="1:34" x14ac:dyDescent="0.25">
      <c r="A364">
        <v>2536</v>
      </c>
      <c r="B364" t="s">
        <v>411</v>
      </c>
      <c r="C364" s="2">
        <v>16061.2</v>
      </c>
      <c r="D364" s="7">
        <v>56412.09</v>
      </c>
      <c r="E364" t="s">
        <v>56</v>
      </c>
      <c r="F364">
        <v>186</v>
      </c>
      <c r="G364" s="1">
        <v>953873034.85152996</v>
      </c>
      <c r="H364" s="1">
        <v>900253418.81719506</v>
      </c>
      <c r="I364" s="1">
        <v>870940531.433936</v>
      </c>
      <c r="J364" s="1">
        <v>822189928.48150504</v>
      </c>
      <c r="K364" s="1">
        <v>799248468.26859605</v>
      </c>
      <c r="L364" s="1">
        <v>799248468.26859605</v>
      </c>
      <c r="M364" s="1">
        <v>666244343.56428301</v>
      </c>
      <c r="N364" s="1">
        <v>612624727.529948</v>
      </c>
      <c r="O364" s="1">
        <v>583311840.14668906</v>
      </c>
      <c r="P364" s="1">
        <v>534561237.19425797</v>
      </c>
      <c r="Q364" s="1">
        <v>511619776.98134899</v>
      </c>
      <c r="R364" s="1">
        <v>511619776.98134899</v>
      </c>
      <c r="S364" s="10">
        <v>-5.6212529419789103E-2</v>
      </c>
      <c r="T364" s="10" t="s">
        <v>467</v>
      </c>
      <c r="U364" s="10">
        <v>-8.6942916287074498E-2</v>
      </c>
      <c r="V364" s="10" t="s">
        <v>467</v>
      </c>
      <c r="W364" s="10">
        <v>-0.138050979070313</v>
      </c>
      <c r="X364" s="10" t="s">
        <v>468</v>
      </c>
      <c r="Y364" s="10">
        <v>-0.162101832144779</v>
      </c>
      <c r="Z364" s="10" t="s">
        <v>468</v>
      </c>
      <c r="AA364" s="10">
        <v>-8.0480407154348593E-2</v>
      </c>
      <c r="AB364" s="10" t="s">
        <v>467</v>
      </c>
      <c r="AC364" s="10">
        <v>-0.12447760978190101</v>
      </c>
      <c r="AD364" s="10" t="s">
        <v>468</v>
      </c>
      <c r="AE364" s="10">
        <v>-0.19764986771301499</v>
      </c>
      <c r="AF364" s="10" t="s">
        <v>468</v>
      </c>
      <c r="AG364" s="10">
        <v>-0.23208387144530301</v>
      </c>
      <c r="AH364" t="s">
        <v>469</v>
      </c>
    </row>
    <row r="365" spans="1:34" x14ac:dyDescent="0.25">
      <c r="A365">
        <v>2541</v>
      </c>
      <c r="B365" t="s">
        <v>412</v>
      </c>
      <c r="C365" s="2">
        <v>77935.600000000006</v>
      </c>
      <c r="D365" s="7">
        <v>94203.35</v>
      </c>
      <c r="E365" t="s">
        <v>45</v>
      </c>
      <c r="F365">
        <v>220</v>
      </c>
      <c r="G365" s="1">
        <v>6355861221.0098696</v>
      </c>
      <c r="H365" s="1">
        <v>5698095300.9982996</v>
      </c>
      <c r="I365" s="1">
        <v>5555839728.9443302</v>
      </c>
      <c r="J365" s="1">
        <v>5149086139.6460199</v>
      </c>
      <c r="K365" s="1">
        <v>4957672685.8585901</v>
      </c>
      <c r="L365" s="1">
        <v>4957672685.8585901</v>
      </c>
      <c r="M365" s="1">
        <v>5038948873.37714</v>
      </c>
      <c r="N365" s="1">
        <v>4381182953.3655796</v>
      </c>
      <c r="O365" s="1">
        <v>4238927381.3116002</v>
      </c>
      <c r="P365" s="1">
        <v>3832173792.0132999</v>
      </c>
      <c r="Q365" s="1">
        <v>3640760338.2258601</v>
      </c>
      <c r="R365" s="1">
        <v>3640760338.2258601</v>
      </c>
      <c r="S365" s="10">
        <v>-0.10348966051009</v>
      </c>
      <c r="T365" s="10" t="s">
        <v>468</v>
      </c>
      <c r="U365" s="10">
        <v>-0.12587145380408801</v>
      </c>
      <c r="V365" s="10" t="s">
        <v>468</v>
      </c>
      <c r="W365" s="10">
        <v>-0.189868066561103</v>
      </c>
      <c r="X365" s="10" t="s">
        <v>468</v>
      </c>
      <c r="Y365" s="10">
        <v>-0.219984119623229</v>
      </c>
      <c r="Z365" s="10" t="s">
        <v>469</v>
      </c>
      <c r="AA365" s="10">
        <v>-0.13053633536287801</v>
      </c>
      <c r="AB365" s="10" t="s">
        <v>468</v>
      </c>
      <c r="AC365" s="10">
        <v>-0.158767535088991</v>
      </c>
      <c r="AD365" s="10" t="s">
        <v>468</v>
      </c>
      <c r="AE365" s="10">
        <v>-0.239489447440067</v>
      </c>
      <c r="AF365" s="10" t="s">
        <v>469</v>
      </c>
      <c r="AG365" s="10">
        <v>-0.27747622972292602</v>
      </c>
      <c r="AH365" t="s">
        <v>469</v>
      </c>
    </row>
    <row r="366" spans="1:34" x14ac:dyDescent="0.25">
      <c r="A366">
        <v>2597</v>
      </c>
      <c r="B366" t="s">
        <v>413</v>
      </c>
      <c r="C366" s="2">
        <v>97825</v>
      </c>
      <c r="D366" s="7">
        <v>97365.04</v>
      </c>
      <c r="E366" t="s">
        <v>51</v>
      </c>
      <c r="F366">
        <v>164</v>
      </c>
      <c r="G366" s="1">
        <v>5506009384.2512798</v>
      </c>
      <c r="H366" s="1">
        <v>5403034854.3394003</v>
      </c>
      <c r="I366" s="1">
        <v>5224491068.7583704</v>
      </c>
      <c r="J366" s="1">
        <v>4858406208.7801905</v>
      </c>
      <c r="K366" s="1">
        <v>4686130980.5551701</v>
      </c>
      <c r="L366" s="1">
        <v>4686130980.5551701</v>
      </c>
      <c r="M366" s="1">
        <v>4399749637.9573002</v>
      </c>
      <c r="N366" s="1">
        <v>4296775108.0454197</v>
      </c>
      <c r="O366" s="1">
        <v>4118231322.4643898</v>
      </c>
      <c r="P366" s="1">
        <v>3752146462.4862199</v>
      </c>
      <c r="Q366" s="1">
        <v>3579871234.2612</v>
      </c>
      <c r="R366" s="1">
        <v>3579871234.2612</v>
      </c>
      <c r="S366" s="10">
        <v>-1.8702207483774599E-2</v>
      </c>
      <c r="T366" s="10" t="s">
        <v>471</v>
      </c>
      <c r="U366" s="10">
        <v>-5.1129283632922101E-2</v>
      </c>
      <c r="V366" s="10" t="s">
        <v>467</v>
      </c>
      <c r="W366" s="10">
        <v>-0.117617521198458</v>
      </c>
      <c r="X366" s="10" t="s">
        <v>468</v>
      </c>
      <c r="Y366" s="10">
        <v>-0.14890610358223999</v>
      </c>
      <c r="Z366" s="10" t="s">
        <v>468</v>
      </c>
      <c r="AA366" s="10">
        <v>-2.3404633987239101E-2</v>
      </c>
      <c r="AB366" s="10" t="s">
        <v>471</v>
      </c>
      <c r="AC366" s="10">
        <v>-6.3985076119835102E-2</v>
      </c>
      <c r="AD366" s="10" t="s">
        <v>467</v>
      </c>
      <c r="AE366" s="10">
        <v>-0.147190915111195</v>
      </c>
      <c r="AF366" s="10" t="s">
        <v>468</v>
      </c>
      <c r="AG366" s="10">
        <v>-0.186346604048305</v>
      </c>
      <c r="AH366" t="s">
        <v>468</v>
      </c>
    </row>
    <row r="367" spans="1:34" x14ac:dyDescent="0.25">
      <c r="A367">
        <v>2602</v>
      </c>
      <c r="B367" t="s">
        <v>414</v>
      </c>
      <c r="C367" s="2">
        <v>104692.2</v>
      </c>
      <c r="D367" s="7">
        <v>109608.04</v>
      </c>
      <c r="E367" t="s">
        <v>45</v>
      </c>
      <c r="F367">
        <v>159</v>
      </c>
      <c r="G367" s="1">
        <v>4639300489.8320398</v>
      </c>
      <c r="H367" s="1">
        <v>6172877028.3640299</v>
      </c>
      <c r="I367" s="1">
        <v>5981788897.5693302</v>
      </c>
      <c r="J367" s="1">
        <v>5513430051.20473</v>
      </c>
      <c r="K367" s="1">
        <v>5293025888.2096205</v>
      </c>
      <c r="L367" s="1">
        <v>5293025888.2096205</v>
      </c>
      <c r="M367" s="1">
        <v>4040929945.0659399</v>
      </c>
      <c r="N367" s="1">
        <v>5574506483.5979404</v>
      </c>
      <c r="O367" s="1">
        <v>5383418352.8032398</v>
      </c>
      <c r="P367" s="1">
        <v>4915059506.4386301</v>
      </c>
      <c r="Q367" s="1">
        <v>4694655343.4435196</v>
      </c>
      <c r="R367" s="1">
        <v>4694655343.4435196</v>
      </c>
      <c r="S367" s="10">
        <v>0</v>
      </c>
      <c r="T367" s="10" t="s">
        <v>470</v>
      </c>
      <c r="U367" s="10">
        <v>0</v>
      </c>
      <c r="V367" s="10" t="s">
        <v>470</v>
      </c>
      <c r="W367" s="10">
        <v>0</v>
      </c>
      <c r="X367" s="10" t="s">
        <v>470</v>
      </c>
      <c r="Y367" s="10">
        <v>0</v>
      </c>
      <c r="Z367" s="10" t="s">
        <v>470</v>
      </c>
      <c r="AA367" s="10">
        <v>0</v>
      </c>
      <c r="AB367" s="10" t="s">
        <v>470</v>
      </c>
      <c r="AC367" s="10">
        <v>0</v>
      </c>
      <c r="AD367" s="10" t="s">
        <v>470</v>
      </c>
      <c r="AE367" s="10">
        <v>0</v>
      </c>
      <c r="AF367" s="10" t="s">
        <v>470</v>
      </c>
      <c r="AG367" s="10">
        <v>0</v>
      </c>
      <c r="AH367" t="s">
        <v>470</v>
      </c>
    </row>
    <row r="368" spans="1:34" x14ac:dyDescent="0.25">
      <c r="A368">
        <v>2603</v>
      </c>
      <c r="B368" t="s">
        <v>415</v>
      </c>
      <c r="C368" s="2">
        <v>123892</v>
      </c>
      <c r="D368" s="7">
        <v>99070.18</v>
      </c>
      <c r="E368" t="s">
        <v>41</v>
      </c>
      <c r="F368">
        <v>124</v>
      </c>
      <c r="G368" s="1">
        <v>5314091170.9675703</v>
      </c>
      <c r="H368" s="1">
        <v>6349992073.0042295</v>
      </c>
      <c r="I368" s="1">
        <v>6123885422.3649597</v>
      </c>
      <c r="J368" s="1">
        <v>5765008154.7899399</v>
      </c>
      <c r="K368" s="1">
        <v>5596124734.7546301</v>
      </c>
      <c r="L368" s="1">
        <v>5560274590.6626902</v>
      </c>
      <c r="M368" s="1">
        <v>4176593524.8204598</v>
      </c>
      <c r="N368" s="1">
        <v>5212494426.8571196</v>
      </c>
      <c r="O368" s="1">
        <v>4986387776.2178602</v>
      </c>
      <c r="P368" s="1">
        <v>4627510508.6428299</v>
      </c>
      <c r="Q368" s="1">
        <v>4458627088.6075296</v>
      </c>
      <c r="R368" s="1">
        <v>4422776944.5155802</v>
      </c>
      <c r="S368" s="10">
        <v>0</v>
      </c>
      <c r="T368" s="10" t="s">
        <v>470</v>
      </c>
      <c r="U368" s="10">
        <v>0</v>
      </c>
      <c r="V368" s="10" t="s">
        <v>470</v>
      </c>
      <c r="W368" s="10">
        <v>0</v>
      </c>
      <c r="X368" s="10" t="s">
        <v>470</v>
      </c>
      <c r="Y368" s="10">
        <v>0</v>
      </c>
      <c r="Z368" s="10" t="s">
        <v>470</v>
      </c>
      <c r="AA368" s="10">
        <v>0</v>
      </c>
      <c r="AB368" s="10" t="s">
        <v>470</v>
      </c>
      <c r="AC368" s="10">
        <v>0</v>
      </c>
      <c r="AD368" s="10" t="s">
        <v>470</v>
      </c>
      <c r="AE368" s="10">
        <v>0</v>
      </c>
      <c r="AF368" s="10" t="s">
        <v>470</v>
      </c>
      <c r="AG368" s="10">
        <v>0</v>
      </c>
      <c r="AH368" t="s">
        <v>470</v>
      </c>
    </row>
    <row r="369" spans="1:34" x14ac:dyDescent="0.25">
      <c r="A369">
        <v>2604</v>
      </c>
      <c r="B369" t="s">
        <v>416</v>
      </c>
      <c r="C369" s="2">
        <v>26893.4</v>
      </c>
      <c r="D369" s="7">
        <v>99636.87</v>
      </c>
      <c r="E369" t="s">
        <v>45</v>
      </c>
      <c r="F369">
        <v>1415</v>
      </c>
      <c r="G369" s="1">
        <v>2193223646.0785899</v>
      </c>
      <c r="H369" s="1">
        <v>9707924564.6389999</v>
      </c>
      <c r="I369" s="1">
        <v>9658725894.3780804</v>
      </c>
      <c r="J369" s="1">
        <v>8842758304.7673092</v>
      </c>
      <c r="K369" s="1">
        <v>8458773556.7151804</v>
      </c>
      <c r="L369" s="1">
        <v>8458773556.7151804</v>
      </c>
      <c r="M369" s="1">
        <v>1586428350.54933</v>
      </c>
      <c r="N369" s="1">
        <v>9101129269.1097393</v>
      </c>
      <c r="O369" s="1">
        <v>9051930598.8488197</v>
      </c>
      <c r="P369" s="1">
        <v>8235963009.2380505</v>
      </c>
      <c r="Q369" s="1">
        <v>7851978261.1859198</v>
      </c>
      <c r="R369" s="1">
        <v>7851978261.1859198</v>
      </c>
      <c r="S369" s="10">
        <v>0</v>
      </c>
      <c r="T369" s="10" t="s">
        <v>470</v>
      </c>
      <c r="U369" s="10">
        <v>0</v>
      </c>
      <c r="V369" s="10" t="s">
        <v>470</v>
      </c>
      <c r="W369" s="10">
        <v>0</v>
      </c>
      <c r="X369" s="10" t="s">
        <v>470</v>
      </c>
      <c r="Y369" s="10">
        <v>0</v>
      </c>
      <c r="Z369" s="10" t="s">
        <v>470</v>
      </c>
      <c r="AA369" s="10">
        <v>0</v>
      </c>
      <c r="AB369" s="10" t="s">
        <v>470</v>
      </c>
      <c r="AC369" s="10">
        <v>0</v>
      </c>
      <c r="AD369" s="10" t="s">
        <v>470</v>
      </c>
      <c r="AE369" s="10">
        <v>0</v>
      </c>
      <c r="AF369" s="10" t="s">
        <v>470</v>
      </c>
      <c r="AG369" s="10">
        <v>0</v>
      </c>
      <c r="AH369" t="s">
        <v>470</v>
      </c>
    </row>
    <row r="370" spans="1:34" x14ac:dyDescent="0.25">
      <c r="A370">
        <v>2605</v>
      </c>
      <c r="B370" t="s">
        <v>417</v>
      </c>
      <c r="C370" s="2">
        <v>56294</v>
      </c>
      <c r="D370" s="7">
        <v>75442.73</v>
      </c>
      <c r="E370" t="s">
        <v>45</v>
      </c>
      <c r="F370">
        <v>142</v>
      </c>
      <c r="G370" s="1">
        <v>2186969236.1634202</v>
      </c>
      <c r="H370" s="1">
        <v>2097086660.2275901</v>
      </c>
      <c r="I370" s="1">
        <v>1994342391.8528099</v>
      </c>
      <c r="J370" s="1">
        <v>1921239180.97455</v>
      </c>
      <c r="K370" s="1">
        <v>1886837669.9730201</v>
      </c>
      <c r="L370" s="1">
        <v>1886837669.9730201</v>
      </c>
      <c r="M370" s="1">
        <v>1476850663.51668</v>
      </c>
      <c r="N370" s="1">
        <v>1386968087.5808499</v>
      </c>
      <c r="O370" s="1">
        <v>1284223819.2060699</v>
      </c>
      <c r="P370" s="1">
        <v>1211120608.32781</v>
      </c>
      <c r="Q370" s="1">
        <v>1176719097.3262701</v>
      </c>
      <c r="R370" s="1">
        <v>1176719097.3262701</v>
      </c>
      <c r="S370" s="10">
        <v>-4.1099149658596998E-2</v>
      </c>
      <c r="T370" s="10" t="s">
        <v>471</v>
      </c>
      <c r="U370" s="10">
        <v>-8.8079357096276997E-2</v>
      </c>
      <c r="V370" s="10" t="s">
        <v>467</v>
      </c>
      <c r="W370" s="10">
        <v>-0.12150607827252199</v>
      </c>
      <c r="X370" s="10" t="s">
        <v>468</v>
      </c>
      <c r="Y370" s="10">
        <v>-0.13723630000251899</v>
      </c>
      <c r="Z370" s="10" t="s">
        <v>468</v>
      </c>
      <c r="AA370" s="10">
        <v>-6.0860978131532399E-2</v>
      </c>
      <c r="AB370" s="10" t="s">
        <v>467</v>
      </c>
      <c r="AC370" s="10">
        <v>-0.130430820846791</v>
      </c>
      <c r="AD370" s="10" t="s">
        <v>468</v>
      </c>
      <c r="AE370" s="10">
        <v>-0.179930213496409</v>
      </c>
      <c r="AF370" s="10" t="s">
        <v>468</v>
      </c>
      <c r="AG370" s="10">
        <v>-0.203224045331523</v>
      </c>
      <c r="AH370" t="s">
        <v>469</v>
      </c>
    </row>
    <row r="371" spans="1:34" x14ac:dyDescent="0.25">
      <c r="A371">
        <v>2610</v>
      </c>
      <c r="B371" t="s">
        <v>418</v>
      </c>
      <c r="C371" s="2">
        <v>23245.599999999999</v>
      </c>
      <c r="D371" s="7">
        <v>139036.4</v>
      </c>
      <c r="E371" t="s">
        <v>41</v>
      </c>
      <c r="F371">
        <v>124</v>
      </c>
      <c r="G371" s="1">
        <v>837495188.13146102</v>
      </c>
      <c r="H371" s="1">
        <v>1573378352.96119</v>
      </c>
      <c r="I371" s="1">
        <v>1530953645.15628</v>
      </c>
      <c r="J371" s="1">
        <v>1351927049.2586401</v>
      </c>
      <c r="K371" s="1">
        <v>1267679239.4244599</v>
      </c>
      <c r="L371" s="1">
        <v>1052132753.56196</v>
      </c>
      <c r="M371" s="1">
        <v>734965618.97806001</v>
      </c>
      <c r="N371" s="1">
        <v>1470848783.80779</v>
      </c>
      <c r="O371" s="1">
        <v>1428424076.0028801</v>
      </c>
      <c r="P371" s="1">
        <v>1249397480.1052401</v>
      </c>
      <c r="Q371" s="1">
        <v>1165149670.27106</v>
      </c>
      <c r="R371" s="1">
        <v>949603184.40856302</v>
      </c>
      <c r="S371" s="10">
        <v>0</v>
      </c>
      <c r="T371" s="10" t="s">
        <v>470</v>
      </c>
      <c r="U371" s="10">
        <v>0</v>
      </c>
      <c r="V371" s="10" t="s">
        <v>470</v>
      </c>
      <c r="W371" s="10">
        <v>0</v>
      </c>
      <c r="X371" s="10" t="s">
        <v>470</v>
      </c>
      <c r="Y371" s="10">
        <v>0</v>
      </c>
      <c r="Z371" s="10" t="s">
        <v>470</v>
      </c>
      <c r="AA371" s="10">
        <v>0</v>
      </c>
      <c r="AB371" s="10" t="s">
        <v>470</v>
      </c>
      <c r="AC371" s="10">
        <v>0</v>
      </c>
      <c r="AD371" s="10" t="s">
        <v>470</v>
      </c>
      <c r="AE371" s="10">
        <v>0</v>
      </c>
      <c r="AF371" s="10" t="s">
        <v>470</v>
      </c>
      <c r="AG371" s="10">
        <v>0</v>
      </c>
      <c r="AH371" t="s">
        <v>470</v>
      </c>
    </row>
    <row r="372" spans="1:34" x14ac:dyDescent="0.25">
      <c r="A372">
        <v>2618</v>
      </c>
      <c r="B372" t="s">
        <v>419</v>
      </c>
      <c r="C372" s="2">
        <v>10070</v>
      </c>
      <c r="D372" s="7">
        <v>184902.16</v>
      </c>
      <c r="E372" t="s">
        <v>45</v>
      </c>
      <c r="F372">
        <v>284</v>
      </c>
      <c r="G372" s="1">
        <v>1152922714.8290801</v>
      </c>
      <c r="H372" s="1">
        <v>982363657.24881601</v>
      </c>
      <c r="I372" s="1">
        <v>963985907.24881601</v>
      </c>
      <c r="J372" s="1">
        <v>835006492.08575499</v>
      </c>
      <c r="K372" s="1">
        <v>774310296.71490204</v>
      </c>
      <c r="L372" s="1">
        <v>774310296.71490204</v>
      </c>
      <c r="M372" s="1">
        <v>993193906.10805702</v>
      </c>
      <c r="N372" s="1">
        <v>822634848.52778804</v>
      </c>
      <c r="O372" s="1">
        <v>804257098.52778804</v>
      </c>
      <c r="P372" s="1">
        <v>675277683.36472595</v>
      </c>
      <c r="Q372" s="1">
        <v>614581487.99387395</v>
      </c>
      <c r="R372" s="1">
        <v>614581487.99387395</v>
      </c>
      <c r="S372" s="10">
        <v>-0.147936245323741</v>
      </c>
      <c r="T372" s="10" t="s">
        <v>468</v>
      </c>
      <c r="U372" s="10">
        <v>-0.16387638577168501</v>
      </c>
      <c r="V372" s="10" t="s">
        <v>468</v>
      </c>
      <c r="W372" s="10">
        <v>-0.27574807804047802</v>
      </c>
      <c r="X372" s="10" t="s">
        <v>469</v>
      </c>
      <c r="Y372" s="10">
        <v>-0.32839358028461602</v>
      </c>
      <c r="Z372" s="10" t="s">
        <v>472</v>
      </c>
      <c r="AA372" s="10">
        <v>-0.17172785347488101</v>
      </c>
      <c r="AB372" s="10" t="s">
        <v>468</v>
      </c>
      <c r="AC372" s="10">
        <v>-0.19023154131164499</v>
      </c>
      <c r="AD372" s="10" t="s">
        <v>468</v>
      </c>
      <c r="AE372" s="10">
        <v>-0.32009481812984603</v>
      </c>
      <c r="AF372" s="10" t="s">
        <v>472</v>
      </c>
      <c r="AG372" s="10">
        <v>-0.38120694839723501</v>
      </c>
      <c r="AH372" t="s">
        <v>472</v>
      </c>
    </row>
    <row r="373" spans="1:34" x14ac:dyDescent="0.25">
      <c r="A373">
        <v>2626</v>
      </c>
      <c r="B373" t="s">
        <v>420</v>
      </c>
      <c r="C373" s="2">
        <v>33036.400000000001</v>
      </c>
      <c r="D373" s="7">
        <v>121399.91</v>
      </c>
      <c r="E373" t="s">
        <v>59</v>
      </c>
      <c r="F373">
        <v>307</v>
      </c>
      <c r="G373" s="1">
        <v>4088008620.9124498</v>
      </c>
      <c r="H373" s="1">
        <v>3079682545.29913</v>
      </c>
      <c r="I373" s="1">
        <v>3019381250.9477401</v>
      </c>
      <c r="J373" s="1">
        <v>2595181681.6280298</v>
      </c>
      <c r="K373" s="1">
        <v>2395558354.8893499</v>
      </c>
      <c r="L373" s="1">
        <v>2395558354.8893499</v>
      </c>
      <c r="M373" s="1">
        <v>3791016575.2665</v>
      </c>
      <c r="N373" s="1">
        <v>2782690499.6531801</v>
      </c>
      <c r="O373" s="1">
        <v>2722389205.3017998</v>
      </c>
      <c r="P373" s="1">
        <v>2298189635.98208</v>
      </c>
      <c r="Q373" s="1">
        <v>2098566309.2434001</v>
      </c>
      <c r="R373" s="1">
        <v>2098566309.2434001</v>
      </c>
      <c r="S373" s="10">
        <v>-0.246654586405509</v>
      </c>
      <c r="T373" s="10" t="s">
        <v>469</v>
      </c>
      <c r="U373" s="10">
        <v>-0.26140536115752599</v>
      </c>
      <c r="V373" s="10" t="s">
        <v>469</v>
      </c>
      <c r="W373" s="10">
        <v>-0.36517216026594601</v>
      </c>
      <c r="X373" s="10" t="s">
        <v>472</v>
      </c>
      <c r="Y373" s="10">
        <v>-0.414003595140497</v>
      </c>
      <c r="Z373" s="10" t="s">
        <v>472</v>
      </c>
      <c r="AA373" s="10">
        <v>-0.265977754408113</v>
      </c>
      <c r="AB373" s="10" t="s">
        <v>469</v>
      </c>
      <c r="AC373" s="10">
        <v>-0.28188411966771099</v>
      </c>
      <c r="AD373" s="10" t="s">
        <v>469</v>
      </c>
      <c r="AE373" s="10">
        <v>-0.39378011402639901</v>
      </c>
      <c r="AF373" s="10" t="s">
        <v>472</v>
      </c>
      <c r="AG373" s="10">
        <v>-0.44643705254813398</v>
      </c>
      <c r="AH373" t="s">
        <v>472</v>
      </c>
    </row>
    <row r="374" spans="1:34" x14ac:dyDescent="0.25">
      <c r="A374">
        <v>2629</v>
      </c>
      <c r="B374" t="s">
        <v>421</v>
      </c>
      <c r="C374" s="2">
        <v>38703</v>
      </c>
      <c r="D374" s="7">
        <v>126514.1</v>
      </c>
      <c r="E374" t="s">
        <v>45</v>
      </c>
      <c r="F374">
        <v>194</v>
      </c>
      <c r="G374" s="1">
        <v>2482388393.1525002</v>
      </c>
      <c r="H374" s="1">
        <v>3415178744.8583498</v>
      </c>
      <c r="I374" s="1">
        <v>3344545769.8583498</v>
      </c>
      <c r="J374" s="1">
        <v>3149535020.76473</v>
      </c>
      <c r="K374" s="1">
        <v>3057765256.4853902</v>
      </c>
      <c r="L374" s="1">
        <v>2740559430</v>
      </c>
      <c r="M374" s="1">
        <v>2146397150.0557101</v>
      </c>
      <c r="N374" s="1">
        <v>3079187501.76156</v>
      </c>
      <c r="O374" s="1">
        <v>3008554526.76156</v>
      </c>
      <c r="P374" s="1">
        <v>2813543777.6679502</v>
      </c>
      <c r="Q374" s="1">
        <v>2721774013.3885999</v>
      </c>
      <c r="R374" s="1">
        <v>2404568186.9032102</v>
      </c>
      <c r="S374" s="10">
        <v>0</v>
      </c>
      <c r="T374" s="10" t="s">
        <v>470</v>
      </c>
      <c r="U374" s="10">
        <v>0</v>
      </c>
      <c r="V374" s="10" t="s">
        <v>470</v>
      </c>
      <c r="W374" s="10">
        <v>0</v>
      </c>
      <c r="X374" s="10" t="s">
        <v>470</v>
      </c>
      <c r="Y374" s="10">
        <v>0</v>
      </c>
      <c r="Z374" s="10" t="s">
        <v>470</v>
      </c>
      <c r="AA374" s="10">
        <v>0</v>
      </c>
      <c r="AB374" s="10" t="s">
        <v>470</v>
      </c>
      <c r="AC374" s="10">
        <v>0</v>
      </c>
      <c r="AD374" s="10" t="s">
        <v>470</v>
      </c>
      <c r="AE374" s="10">
        <v>0</v>
      </c>
      <c r="AF374" s="10" t="s">
        <v>470</v>
      </c>
      <c r="AG374" s="10">
        <v>0</v>
      </c>
      <c r="AH374" t="s">
        <v>470</v>
      </c>
    </row>
    <row r="375" spans="1:34" x14ac:dyDescent="0.25">
      <c r="A375">
        <v>2631</v>
      </c>
      <c r="B375" t="s">
        <v>422</v>
      </c>
      <c r="C375" s="2">
        <v>96270.399999999994</v>
      </c>
      <c r="D375" s="7">
        <v>118102.06</v>
      </c>
      <c r="E375" t="s">
        <v>45</v>
      </c>
      <c r="F375">
        <v>195</v>
      </c>
      <c r="G375" s="1">
        <v>6138662036.4814301</v>
      </c>
      <c r="H375" s="1">
        <v>6366331518.6477499</v>
      </c>
      <c r="I375" s="1">
        <v>6190608361.4343204</v>
      </c>
      <c r="J375" s="1">
        <v>5695915553.8683796</v>
      </c>
      <c r="K375" s="1">
        <v>5468785426.1357899</v>
      </c>
      <c r="L375" s="1">
        <v>5468785426.1357899</v>
      </c>
      <c r="M375" s="1">
        <v>5505388656.9495296</v>
      </c>
      <c r="N375" s="1">
        <v>5733058139.11586</v>
      </c>
      <c r="O375" s="1">
        <v>5557334981.9024296</v>
      </c>
      <c r="P375" s="1">
        <v>5062642174.3364801</v>
      </c>
      <c r="Q375" s="1">
        <v>4835512046.6038904</v>
      </c>
      <c r="R375" s="1">
        <v>4835512046.6038904</v>
      </c>
      <c r="S375" s="10">
        <v>0</v>
      </c>
      <c r="T375" s="10" t="s">
        <v>470</v>
      </c>
      <c r="U375" s="10">
        <v>0</v>
      </c>
      <c r="V375" s="10" t="s">
        <v>470</v>
      </c>
      <c r="W375" s="10">
        <v>-7.2124264209667999E-2</v>
      </c>
      <c r="X375" s="10" t="s">
        <v>467</v>
      </c>
      <c r="Y375" s="10">
        <v>-0.10912420432410599</v>
      </c>
      <c r="Z375" s="10" t="s">
        <v>468</v>
      </c>
      <c r="AA375" s="10">
        <v>0</v>
      </c>
      <c r="AB375" s="10" t="s">
        <v>470</v>
      </c>
      <c r="AC375" s="10">
        <v>0</v>
      </c>
      <c r="AD375" s="10" t="s">
        <v>470</v>
      </c>
      <c r="AE375" s="10">
        <v>-8.0420567956480504E-2</v>
      </c>
      <c r="AF375" s="10" t="s">
        <v>467</v>
      </c>
      <c r="AG375" s="10">
        <v>-0.12167653404452</v>
      </c>
      <c r="AH375" t="s">
        <v>468</v>
      </c>
    </row>
    <row r="376" spans="1:34" x14ac:dyDescent="0.25">
      <c r="A376">
        <v>2633</v>
      </c>
      <c r="B376" t="s">
        <v>423</v>
      </c>
      <c r="C376" s="2">
        <v>300</v>
      </c>
      <c r="D376" s="7">
        <v>57766.81</v>
      </c>
      <c r="E376" t="s">
        <v>45</v>
      </c>
      <c r="F376">
        <v>89809</v>
      </c>
      <c r="G376" s="1">
        <v>2688862249.63556</v>
      </c>
      <c r="H376" s="1">
        <v>2480082450.0967898</v>
      </c>
      <c r="I376" s="1">
        <v>2479534950.0967898</v>
      </c>
      <c r="J376" s="1">
        <v>2479343475.5246701</v>
      </c>
      <c r="K376" s="1">
        <v>2479253369.8436799</v>
      </c>
      <c r="L376" s="1">
        <v>2479253369.8436799</v>
      </c>
      <c r="M376" s="1">
        <v>227043197.75909901</v>
      </c>
      <c r="N376" s="1">
        <v>18263398.220325101</v>
      </c>
      <c r="O376" s="1">
        <v>17715898.220325101</v>
      </c>
      <c r="P376" s="1">
        <v>17524423.648214299</v>
      </c>
      <c r="Q376" s="1">
        <v>17434317.967220999</v>
      </c>
      <c r="R376" s="1">
        <v>17434317.967220999</v>
      </c>
      <c r="S376" s="10">
        <v>-7.7646149246608301E-2</v>
      </c>
      <c r="T376" s="10" t="s">
        <v>467</v>
      </c>
      <c r="U376" s="10">
        <v>-7.7849766966361006E-2</v>
      </c>
      <c r="V376" s="10" t="s">
        <v>467</v>
      </c>
      <c r="W376" s="10">
        <v>-7.7920977223463903E-2</v>
      </c>
      <c r="X376" s="10" t="s">
        <v>467</v>
      </c>
      <c r="Y376" s="10">
        <v>-7.7954487932688596E-2</v>
      </c>
      <c r="Z376" s="10" t="s">
        <v>467</v>
      </c>
      <c r="AA376" s="10">
        <v>-0.91955980887961497</v>
      </c>
      <c r="AB376" s="10" t="s">
        <v>472</v>
      </c>
      <c r="AC376" s="10">
        <v>-0.92197124426021204</v>
      </c>
      <c r="AD376" s="10" t="s">
        <v>472</v>
      </c>
      <c r="AE376" s="10">
        <v>-0.92281458409157702</v>
      </c>
      <c r="AF376" s="10" t="s">
        <v>472</v>
      </c>
      <c r="AG376" s="10">
        <v>-0.92321144989457204</v>
      </c>
      <c r="AH376" t="s">
        <v>472</v>
      </c>
    </row>
    <row r="377" spans="1:34" x14ac:dyDescent="0.25">
      <c r="A377">
        <v>2635</v>
      </c>
      <c r="B377" t="s">
        <v>424</v>
      </c>
      <c r="C377" s="2">
        <v>123765.4</v>
      </c>
      <c r="D377" s="7">
        <v>64717.98</v>
      </c>
      <c r="E377" t="s">
        <v>38</v>
      </c>
      <c r="F377">
        <v>202</v>
      </c>
      <c r="G377" s="1">
        <v>7248316178.1471701</v>
      </c>
      <c r="H377" s="1">
        <v>7222833015.8419399</v>
      </c>
      <c r="I377" s="1">
        <v>6996943566.7126598</v>
      </c>
      <c r="J377" s="1">
        <v>6471390207.4299297</v>
      </c>
      <c r="K377" s="1">
        <v>6224070979.5321703</v>
      </c>
      <c r="L377" s="1">
        <v>6224070979.5321703</v>
      </c>
      <c r="M377" s="1">
        <v>5408827264.1848803</v>
      </c>
      <c r="N377" s="1">
        <v>5383344101.8796501</v>
      </c>
      <c r="O377" s="1">
        <v>5157454652.75037</v>
      </c>
      <c r="P377" s="1">
        <v>4631901293.4676304</v>
      </c>
      <c r="Q377" s="1">
        <v>4384582065.56987</v>
      </c>
      <c r="R377" s="1">
        <v>4384582065.56987</v>
      </c>
      <c r="S377" s="10">
        <v>-3.5157354727511701E-3</v>
      </c>
      <c r="T377" s="10" t="s">
        <v>471</v>
      </c>
      <c r="U377" s="10">
        <v>-3.4680138842779401E-2</v>
      </c>
      <c r="V377" s="10" t="s">
        <v>471</v>
      </c>
      <c r="W377" s="10">
        <v>-0.107187097199151</v>
      </c>
      <c r="X377" s="10" t="s">
        <v>468</v>
      </c>
      <c r="Y377" s="10">
        <v>-0.14130801877862001</v>
      </c>
      <c r="Z377" s="10" t="s">
        <v>468</v>
      </c>
      <c r="AA377" s="10">
        <v>-4.7114025019746198E-3</v>
      </c>
      <c r="AB377" s="10" t="s">
        <v>471</v>
      </c>
      <c r="AC377" s="10">
        <v>-4.6474512709806702E-2</v>
      </c>
      <c r="AD377" s="10" t="s">
        <v>471</v>
      </c>
      <c r="AE377" s="10">
        <v>-0.14364037392388901</v>
      </c>
      <c r="AF377" s="10" t="s">
        <v>468</v>
      </c>
      <c r="AG377" s="10">
        <v>-0.18936548508345799</v>
      </c>
      <c r="AH377" t="s">
        <v>468</v>
      </c>
    </row>
    <row r="378" spans="1:34" x14ac:dyDescent="0.25">
      <c r="A378">
        <v>2649</v>
      </c>
      <c r="B378" t="s">
        <v>425</v>
      </c>
      <c r="C378" s="2">
        <v>134887.6</v>
      </c>
      <c r="D378" s="7">
        <v>92400.92</v>
      </c>
      <c r="E378" t="s">
        <v>45</v>
      </c>
      <c r="F378">
        <v>142</v>
      </c>
      <c r="G378" s="1">
        <v>5281302398.9766197</v>
      </c>
      <c r="H378" s="1">
        <v>8121734596.6022196</v>
      </c>
      <c r="I378" s="1">
        <v>7875547420.0740604</v>
      </c>
      <c r="J378" s="1">
        <v>7094335410.0312996</v>
      </c>
      <c r="K378" s="1">
        <v>6726706228.8347101</v>
      </c>
      <c r="L378" s="1">
        <v>6726706228.8347101</v>
      </c>
      <c r="M378" s="1">
        <v>4499285768.1431704</v>
      </c>
      <c r="N378" s="1">
        <v>7339717965.7687702</v>
      </c>
      <c r="O378" s="1">
        <v>7093530789.2406101</v>
      </c>
      <c r="P378" s="1">
        <v>6312318779.1978598</v>
      </c>
      <c r="Q378" s="1">
        <v>5944689598.0012598</v>
      </c>
      <c r="R378" s="1">
        <v>5944689598.0012598</v>
      </c>
      <c r="S378" s="10">
        <v>0</v>
      </c>
      <c r="T378" s="10" t="s">
        <v>470</v>
      </c>
      <c r="U378" s="10">
        <v>0</v>
      </c>
      <c r="V378" s="10" t="s">
        <v>470</v>
      </c>
      <c r="W378" s="10">
        <v>0</v>
      </c>
      <c r="X378" s="10" t="s">
        <v>470</v>
      </c>
      <c r="Y378" s="10">
        <v>0</v>
      </c>
      <c r="Z378" s="10" t="s">
        <v>470</v>
      </c>
      <c r="AA378" s="10">
        <v>0</v>
      </c>
      <c r="AB378" s="10" t="s">
        <v>470</v>
      </c>
      <c r="AC378" s="10">
        <v>0</v>
      </c>
      <c r="AD378" s="10" t="s">
        <v>470</v>
      </c>
      <c r="AE378" s="10">
        <v>0</v>
      </c>
      <c r="AF378" s="10" t="s">
        <v>470</v>
      </c>
      <c r="AG378" s="10">
        <v>0</v>
      </c>
      <c r="AH378" t="s">
        <v>470</v>
      </c>
    </row>
    <row r="379" spans="1:34" x14ac:dyDescent="0.25">
      <c r="A379">
        <v>2661</v>
      </c>
      <c r="B379" t="s">
        <v>426</v>
      </c>
      <c r="C379" s="2">
        <v>102992</v>
      </c>
      <c r="D379" s="7">
        <v>101658.83</v>
      </c>
      <c r="E379" t="s">
        <v>45</v>
      </c>
      <c r="F379">
        <v>169</v>
      </c>
      <c r="G379" s="1">
        <v>6040587266.7095804</v>
      </c>
      <c r="H379" s="1">
        <v>5551900768.1048603</v>
      </c>
      <c r="I379" s="1">
        <v>5363826603.4183798</v>
      </c>
      <c r="J379" s="1">
        <v>4926069753.4875603</v>
      </c>
      <c r="K379" s="1">
        <v>4720066529.9906998</v>
      </c>
      <c r="L379" s="1">
        <v>4720066529.9906998</v>
      </c>
      <c r="M379" s="1">
        <v>5420289603.5081301</v>
      </c>
      <c r="N379" s="1">
        <v>4931603104.90341</v>
      </c>
      <c r="O379" s="1">
        <v>4743528940.2169304</v>
      </c>
      <c r="P379" s="1">
        <v>4305772090.2861099</v>
      </c>
      <c r="Q379" s="1">
        <v>4099768866.7892499</v>
      </c>
      <c r="R379" s="1">
        <v>4099768866.7892499</v>
      </c>
      <c r="S379" s="10">
        <v>-8.0900494774394899E-2</v>
      </c>
      <c r="T379" s="10" t="s">
        <v>467</v>
      </c>
      <c r="U379" s="10">
        <v>-0.112035574259626</v>
      </c>
      <c r="V379" s="10" t="s">
        <v>468</v>
      </c>
      <c r="W379" s="10">
        <v>-0.184504827761409</v>
      </c>
      <c r="X379" s="10" t="s">
        <v>468</v>
      </c>
      <c r="Y379" s="10">
        <v>-0.21860800587989601</v>
      </c>
      <c r="Z379" s="10" t="s">
        <v>469</v>
      </c>
      <c r="AA379" s="10">
        <v>-9.0158743231805796E-2</v>
      </c>
      <c r="AB379" s="10" t="s">
        <v>467</v>
      </c>
      <c r="AC379" s="10">
        <v>-0.124856919610565</v>
      </c>
      <c r="AD379" s="10" t="s">
        <v>468</v>
      </c>
      <c r="AE379" s="10">
        <v>-0.20561955075254201</v>
      </c>
      <c r="AF379" s="10" t="s">
        <v>469</v>
      </c>
      <c r="AG379" s="10">
        <v>-0.243625494819355</v>
      </c>
      <c r="AH379" t="s">
        <v>469</v>
      </c>
    </row>
    <row r="380" spans="1:34" x14ac:dyDescent="0.25">
      <c r="A380">
        <v>2662</v>
      </c>
      <c r="B380" t="s">
        <v>427</v>
      </c>
      <c r="C380" s="2">
        <v>23232.400000000001</v>
      </c>
      <c r="D380" s="7">
        <v>67922.09</v>
      </c>
      <c r="E380" t="s">
        <v>59</v>
      </c>
      <c r="F380">
        <v>198</v>
      </c>
      <c r="G380" s="1">
        <v>1006919029.85636</v>
      </c>
      <c r="H380" s="1">
        <v>1069689283.30656</v>
      </c>
      <c r="I380" s="1">
        <v>1027255487.65135</v>
      </c>
      <c r="J380" s="1">
        <v>952828155.38557506</v>
      </c>
      <c r="K380" s="1">
        <v>917803528.43697202</v>
      </c>
      <c r="L380" s="1">
        <v>917803528.43697202</v>
      </c>
      <c r="M380" s="1">
        <v>793824262.83440495</v>
      </c>
      <c r="N380" s="1">
        <v>856594516.28460097</v>
      </c>
      <c r="O380" s="1">
        <v>814160720.62939501</v>
      </c>
      <c r="P380" s="1">
        <v>739733388.36361396</v>
      </c>
      <c r="Q380" s="1">
        <v>704708761.41501105</v>
      </c>
      <c r="R380" s="1">
        <v>704708761.41501105</v>
      </c>
      <c r="S380" s="10">
        <v>0</v>
      </c>
      <c r="T380" s="10" t="s">
        <v>470</v>
      </c>
      <c r="U380" s="10">
        <v>0</v>
      </c>
      <c r="V380" s="10" t="s">
        <v>470</v>
      </c>
      <c r="W380" s="10">
        <v>-5.3719189792755299E-2</v>
      </c>
      <c r="X380" s="10" t="s">
        <v>467</v>
      </c>
      <c r="Y380" s="10">
        <v>-8.8503145513205997E-2</v>
      </c>
      <c r="Z380" s="10" t="s">
        <v>467</v>
      </c>
      <c r="AA380" s="10">
        <v>0</v>
      </c>
      <c r="AB380" s="10" t="s">
        <v>470</v>
      </c>
      <c r="AC380" s="10">
        <v>0</v>
      </c>
      <c r="AD380" s="10" t="s">
        <v>470</v>
      </c>
      <c r="AE380" s="10">
        <v>-6.8139608479156497E-2</v>
      </c>
      <c r="AF380" s="10" t="s">
        <v>467</v>
      </c>
      <c r="AG380" s="10">
        <v>-0.112260994771312</v>
      </c>
      <c r="AH380" t="s">
        <v>468</v>
      </c>
    </row>
    <row r="381" spans="1:34" x14ac:dyDescent="0.25">
      <c r="A381">
        <v>2669</v>
      </c>
      <c r="B381" t="s">
        <v>428</v>
      </c>
      <c r="C381" s="2">
        <v>65733.2</v>
      </c>
      <c r="D381" s="7">
        <v>88124.85</v>
      </c>
      <c r="E381" t="s">
        <v>43</v>
      </c>
      <c r="F381">
        <v>117</v>
      </c>
      <c r="G381" s="1">
        <v>2279751780.4545002</v>
      </c>
      <c r="H381" s="1">
        <v>2903904860.2804699</v>
      </c>
      <c r="I381" s="1">
        <v>2783939513.2610002</v>
      </c>
      <c r="J381" s="1">
        <v>2669525205.9088302</v>
      </c>
      <c r="K381" s="1">
        <v>2615683178.91958</v>
      </c>
      <c r="L381" s="1">
        <v>2615683178.91958</v>
      </c>
      <c r="M381" s="1">
        <v>1636465398.3310001</v>
      </c>
      <c r="N381" s="1">
        <v>2260618478.15697</v>
      </c>
      <c r="O381" s="1">
        <v>2140653131.1375</v>
      </c>
      <c r="P381" s="1">
        <v>2026238823.7853301</v>
      </c>
      <c r="Q381" s="1">
        <v>1972396796.7960801</v>
      </c>
      <c r="R381" s="1">
        <v>1972396796.7960801</v>
      </c>
      <c r="S381" s="10">
        <v>0</v>
      </c>
      <c r="T381" s="10" t="s">
        <v>470</v>
      </c>
      <c r="U381" s="10">
        <v>0</v>
      </c>
      <c r="V381" s="10" t="s">
        <v>470</v>
      </c>
      <c r="W381" s="10">
        <v>0</v>
      </c>
      <c r="X381" s="10" t="s">
        <v>470</v>
      </c>
      <c r="Y381" s="10">
        <v>0</v>
      </c>
      <c r="Z381" s="10" t="s">
        <v>470</v>
      </c>
      <c r="AA381" s="10">
        <v>0</v>
      </c>
      <c r="AB381" s="10" t="s">
        <v>470</v>
      </c>
      <c r="AC381" s="10">
        <v>0</v>
      </c>
      <c r="AD381" s="10" t="s">
        <v>470</v>
      </c>
      <c r="AE381" s="10">
        <v>0</v>
      </c>
      <c r="AF381" s="10" t="s">
        <v>470</v>
      </c>
      <c r="AG381" s="10">
        <v>0</v>
      </c>
      <c r="AH381" t="s">
        <v>470</v>
      </c>
    </row>
    <row r="382" spans="1:34" x14ac:dyDescent="0.25">
      <c r="A382">
        <v>2679</v>
      </c>
      <c r="B382" t="s">
        <v>429</v>
      </c>
      <c r="C382" s="2">
        <v>21873.599999999999</v>
      </c>
      <c r="D382" s="7">
        <v>54438.39</v>
      </c>
      <c r="E382" t="s">
        <v>59</v>
      </c>
      <c r="F382">
        <v>189</v>
      </c>
      <c r="G382" s="1">
        <v>5574073353.4766197</v>
      </c>
      <c r="H382" s="1">
        <v>5188401099.3882399</v>
      </c>
      <c r="I382" s="1">
        <v>5148431159.2467003</v>
      </c>
      <c r="J382" s="1">
        <v>5080447265.2114296</v>
      </c>
      <c r="K382" s="1">
        <v>5049447558.4526997</v>
      </c>
      <c r="L382" s="1">
        <v>5049447558.4526997</v>
      </c>
      <c r="M382" s="1">
        <v>1158129088.6812601</v>
      </c>
      <c r="N382" s="1">
        <v>772456834.59288895</v>
      </c>
      <c r="O382" s="1">
        <v>732486894.45134902</v>
      </c>
      <c r="P382" s="1">
        <v>664503000.41607296</v>
      </c>
      <c r="Q382" s="1">
        <v>633503293.65734696</v>
      </c>
      <c r="R382" s="1">
        <v>633503293.65734696</v>
      </c>
      <c r="S382" s="10">
        <v>-6.9190380110054406E-2</v>
      </c>
      <c r="T382" s="10" t="s">
        <v>467</v>
      </c>
      <c r="U382" s="10">
        <v>-7.6361067972748303E-2</v>
      </c>
      <c r="V382" s="10" t="s">
        <v>467</v>
      </c>
      <c r="W382" s="10">
        <v>-8.85575156554603E-2</v>
      </c>
      <c r="X382" s="10" t="s">
        <v>467</v>
      </c>
      <c r="Y382" s="10">
        <v>-9.4118925560371297E-2</v>
      </c>
      <c r="Z382" s="10" t="s">
        <v>467</v>
      </c>
      <c r="AA382" s="10">
        <v>-0.33301318294969101</v>
      </c>
      <c r="AB382" s="10" t="s">
        <v>472</v>
      </c>
      <c r="AC382" s="10">
        <v>-0.36752569155704601</v>
      </c>
      <c r="AD382" s="10" t="s">
        <v>472</v>
      </c>
      <c r="AE382" s="10">
        <v>-0.42622717371452101</v>
      </c>
      <c r="AF382" s="10" t="s">
        <v>472</v>
      </c>
      <c r="AG382" s="10">
        <v>-0.45299423022117002</v>
      </c>
      <c r="AH382" t="s">
        <v>472</v>
      </c>
    </row>
    <row r="383" spans="1:34" x14ac:dyDescent="0.25">
      <c r="A383">
        <v>2683</v>
      </c>
      <c r="B383" t="s">
        <v>430</v>
      </c>
      <c r="C383" s="2">
        <v>53245.8</v>
      </c>
      <c r="D383" s="7">
        <v>71967.75</v>
      </c>
      <c r="E383" t="s">
        <v>51</v>
      </c>
      <c r="F383">
        <v>234</v>
      </c>
      <c r="G383" s="1">
        <v>3786806214.3696399</v>
      </c>
      <c r="H383" s="1">
        <v>3679428615.1427302</v>
      </c>
      <c r="I383" s="1">
        <v>3582254757.66467</v>
      </c>
      <c r="J383" s="1">
        <v>3356135528.4569302</v>
      </c>
      <c r="K383" s="1">
        <v>3249726479.4180002</v>
      </c>
      <c r="L383" s="1">
        <v>3249726479.4180002</v>
      </c>
      <c r="M383" s="1">
        <v>2564577208.1129298</v>
      </c>
      <c r="N383" s="1">
        <v>2457199608.8860202</v>
      </c>
      <c r="O383" s="1">
        <v>2360025751.4079599</v>
      </c>
      <c r="P383" s="1">
        <v>2133906522.2002201</v>
      </c>
      <c r="Q383" s="1">
        <v>2027497473.1612899</v>
      </c>
      <c r="R383" s="1">
        <v>2027497473.1612899</v>
      </c>
      <c r="S383" s="10">
        <v>-2.8355715383442E-2</v>
      </c>
      <c r="T383" s="10" t="s">
        <v>471</v>
      </c>
      <c r="U383" s="10">
        <v>-5.4016879957777299E-2</v>
      </c>
      <c r="V383" s="10" t="s">
        <v>467</v>
      </c>
      <c r="W383" s="10">
        <v>-0.11372926459200799</v>
      </c>
      <c r="X383" s="10" t="s">
        <v>468</v>
      </c>
      <c r="Y383" s="10">
        <v>-0.141829210302235</v>
      </c>
      <c r="Z383" s="10" t="s">
        <v>468</v>
      </c>
      <c r="AA383" s="10">
        <v>-4.1869513184173403E-2</v>
      </c>
      <c r="AB383" s="10" t="s">
        <v>471</v>
      </c>
      <c r="AC383" s="10">
        <v>-7.9760303592295703E-2</v>
      </c>
      <c r="AD383" s="10" t="s">
        <v>467</v>
      </c>
      <c r="AE383" s="10">
        <v>-0.16793048169901001</v>
      </c>
      <c r="AF383" s="10" t="s">
        <v>468</v>
      </c>
      <c r="AG383" s="10">
        <v>-0.20942233021981599</v>
      </c>
      <c r="AH383" t="s">
        <v>469</v>
      </c>
    </row>
    <row r="384" spans="1:34" x14ac:dyDescent="0.25">
      <c r="A384">
        <v>2690</v>
      </c>
      <c r="B384" t="s">
        <v>431</v>
      </c>
      <c r="C384" s="2">
        <v>88754.8</v>
      </c>
      <c r="D384" s="7">
        <v>89252.68</v>
      </c>
      <c r="E384" t="s">
        <v>45</v>
      </c>
      <c r="F384">
        <v>232</v>
      </c>
      <c r="G384" s="1">
        <v>6375600438.5967903</v>
      </c>
      <c r="H384" s="1">
        <v>5645680732.19345</v>
      </c>
      <c r="I384" s="1">
        <v>5483222060.7555103</v>
      </c>
      <c r="J384" s="1">
        <v>5102540550.3130598</v>
      </c>
      <c r="K384" s="1">
        <v>4926427833.0717297</v>
      </c>
      <c r="L384" s="1">
        <v>4926427833.0717297</v>
      </c>
      <c r="M384" s="1">
        <v>4905914395.0597095</v>
      </c>
      <c r="N384" s="1">
        <v>4175994688.6563702</v>
      </c>
      <c r="O384" s="1">
        <v>4013536017.21843</v>
      </c>
      <c r="P384" s="1">
        <v>3632854506.77597</v>
      </c>
      <c r="Q384" s="1">
        <v>3456741789.5346398</v>
      </c>
      <c r="R384" s="1">
        <v>3456741789.5346398</v>
      </c>
      <c r="S384" s="10">
        <v>-0.11448642577795901</v>
      </c>
      <c r="T384" s="10" t="s">
        <v>468</v>
      </c>
      <c r="U384" s="10">
        <v>-0.139967738950354</v>
      </c>
      <c r="V384" s="10" t="s">
        <v>468</v>
      </c>
      <c r="W384" s="10">
        <v>-0.19967686189630801</v>
      </c>
      <c r="X384" s="10" t="s">
        <v>468</v>
      </c>
      <c r="Y384" s="10">
        <v>-0.227299784464538</v>
      </c>
      <c r="Z384" s="10" t="s">
        <v>469</v>
      </c>
      <c r="AA384" s="10">
        <v>-0.14878362067189199</v>
      </c>
      <c r="AB384" s="10" t="s">
        <v>468</v>
      </c>
      <c r="AC384" s="10">
        <v>-0.18189848129839101</v>
      </c>
      <c r="AD384" s="10" t="s">
        <v>468</v>
      </c>
      <c r="AE384" s="10">
        <v>-0.25949492505733801</v>
      </c>
      <c r="AF384" s="10" t="s">
        <v>469</v>
      </c>
      <c r="AG384" s="10">
        <v>-0.29539296629072598</v>
      </c>
      <c r="AH384" t="s">
        <v>469</v>
      </c>
    </row>
    <row r="385" spans="1:34" x14ac:dyDescent="0.25">
      <c r="A385">
        <v>2691</v>
      </c>
      <c r="B385" t="s">
        <v>432</v>
      </c>
      <c r="C385" s="2">
        <v>14050</v>
      </c>
      <c r="D385" s="7">
        <v>142901.76999999999</v>
      </c>
      <c r="E385" t="s">
        <v>41</v>
      </c>
      <c r="F385">
        <v>124</v>
      </c>
      <c r="G385" s="1">
        <v>292606131.38397002</v>
      </c>
      <c r="H385" s="1">
        <v>350644069.69420898</v>
      </c>
      <c r="I385" s="1">
        <v>325002819.69420898</v>
      </c>
      <c r="J385" s="1">
        <v>317937418.206734</v>
      </c>
      <c r="K385" s="1">
        <v>314612523.38909799</v>
      </c>
      <c r="L385" s="1">
        <v>314612523.38909799</v>
      </c>
      <c r="M385" s="1">
        <v>265264242.980665</v>
      </c>
      <c r="N385" s="1">
        <v>323302181.29090399</v>
      </c>
      <c r="O385" s="1">
        <v>297660931.29090399</v>
      </c>
      <c r="P385" s="1">
        <v>290595529.80342901</v>
      </c>
      <c r="Q385" s="1">
        <v>287270634.98579299</v>
      </c>
      <c r="R385" s="1">
        <v>287270634.98579299</v>
      </c>
      <c r="S385" s="10">
        <v>0</v>
      </c>
      <c r="T385" s="10" t="s">
        <v>470</v>
      </c>
      <c r="U385" s="10">
        <v>0</v>
      </c>
      <c r="V385" s="10" t="s">
        <v>470</v>
      </c>
      <c r="W385" s="10">
        <v>0</v>
      </c>
      <c r="X385" s="10" t="s">
        <v>470</v>
      </c>
      <c r="Y385" s="10">
        <v>0</v>
      </c>
      <c r="Z385" s="10" t="s">
        <v>470</v>
      </c>
      <c r="AA385" s="10">
        <v>0</v>
      </c>
      <c r="AB385" s="10" t="s">
        <v>470</v>
      </c>
      <c r="AC385" s="10">
        <v>0</v>
      </c>
      <c r="AD385" s="10" t="s">
        <v>470</v>
      </c>
      <c r="AE385" s="10">
        <v>0</v>
      </c>
      <c r="AF385" s="10" t="s">
        <v>470</v>
      </c>
      <c r="AG385" s="10">
        <v>0</v>
      </c>
      <c r="AH385" t="s">
        <v>470</v>
      </c>
    </row>
    <row r="386" spans="1:34" x14ac:dyDescent="0.25">
      <c r="A386">
        <v>2697</v>
      </c>
      <c r="B386" t="s">
        <v>433</v>
      </c>
      <c r="C386" s="2">
        <v>100498.6</v>
      </c>
      <c r="D386" s="7">
        <v>105653.42</v>
      </c>
      <c r="E386" t="s">
        <v>45</v>
      </c>
      <c r="F386">
        <v>352</v>
      </c>
      <c r="G386" s="1">
        <v>7581303794.3133001</v>
      </c>
      <c r="H386" s="1">
        <v>8724365042.1840191</v>
      </c>
      <c r="I386" s="1">
        <v>8540943145.3442202</v>
      </c>
      <c r="J386" s="1">
        <v>7706468490.2630196</v>
      </c>
      <c r="K386" s="1">
        <v>7313774534.9307003</v>
      </c>
      <c r="L386" s="1">
        <v>7313774534.9307003</v>
      </c>
      <c r="M386" s="1">
        <v>6684691427.9254398</v>
      </c>
      <c r="N386" s="1">
        <v>7827752675.7961702</v>
      </c>
      <c r="O386" s="1">
        <v>7644330778.9563599</v>
      </c>
      <c r="P386" s="1">
        <v>6809856123.8751698</v>
      </c>
      <c r="Q386" s="1">
        <v>6417162168.54284</v>
      </c>
      <c r="R386" s="1">
        <v>6417162168.54284</v>
      </c>
      <c r="S386" s="10">
        <v>0</v>
      </c>
      <c r="T386" s="10" t="s">
        <v>470</v>
      </c>
      <c r="U386" s="10">
        <v>0</v>
      </c>
      <c r="V386" s="10" t="s">
        <v>470</v>
      </c>
      <c r="W386" s="10">
        <v>0</v>
      </c>
      <c r="X386" s="10" t="s">
        <v>470</v>
      </c>
      <c r="Y386" s="10">
        <v>-3.5288027843347003E-2</v>
      </c>
      <c r="Z386" s="10" t="s">
        <v>471</v>
      </c>
      <c r="AA386" s="10">
        <v>0</v>
      </c>
      <c r="AB386" s="10" t="s">
        <v>470</v>
      </c>
      <c r="AC386" s="10">
        <v>0</v>
      </c>
      <c r="AD386" s="10" t="s">
        <v>470</v>
      </c>
      <c r="AE386" s="10">
        <v>0</v>
      </c>
      <c r="AF386" s="10" t="s">
        <v>470</v>
      </c>
      <c r="AG386" s="10">
        <v>-4.00211830668789E-2</v>
      </c>
      <c r="AH386" t="s">
        <v>471</v>
      </c>
    </row>
    <row r="387" spans="1:34" x14ac:dyDescent="0.25">
      <c r="A387">
        <v>2704</v>
      </c>
      <c r="B387" t="s">
        <v>434</v>
      </c>
      <c r="C387" s="2">
        <v>95625.2</v>
      </c>
      <c r="D387" s="7">
        <v>73489.440000000002</v>
      </c>
      <c r="E387" t="s">
        <v>45</v>
      </c>
      <c r="F387">
        <v>130</v>
      </c>
      <c r="G387" s="1">
        <v>3545126196.6926398</v>
      </c>
      <c r="H387" s="1">
        <v>3706608750.7158599</v>
      </c>
      <c r="I387" s="1">
        <v>3505910874.7309999</v>
      </c>
      <c r="J387" s="1">
        <v>3352461052.9032302</v>
      </c>
      <c r="K387" s="1">
        <v>3280249372.0431099</v>
      </c>
      <c r="L387" s="1">
        <v>3280249372.0431099</v>
      </c>
      <c r="M387" s="1">
        <v>2854653444.0489602</v>
      </c>
      <c r="N387" s="1">
        <v>3016135998.0721798</v>
      </c>
      <c r="O387" s="1">
        <v>2815438122.0873199</v>
      </c>
      <c r="P387" s="1">
        <v>2661988300.2595501</v>
      </c>
      <c r="Q387" s="1">
        <v>2589776619.3994198</v>
      </c>
      <c r="R387" s="1">
        <v>2589776619.3994198</v>
      </c>
      <c r="S387" s="10">
        <v>0</v>
      </c>
      <c r="T387" s="10" t="s">
        <v>470</v>
      </c>
      <c r="U387" s="10">
        <v>-1.1061756277738701E-2</v>
      </c>
      <c r="V387" s="10" t="s">
        <v>471</v>
      </c>
      <c r="W387" s="10">
        <v>-5.4346483904903202E-2</v>
      </c>
      <c r="X387" s="10" t="s">
        <v>467</v>
      </c>
      <c r="Y387" s="10">
        <v>-7.4715767494157204E-2</v>
      </c>
      <c r="Z387" s="10" t="s">
        <v>467</v>
      </c>
      <c r="AA387" s="10">
        <v>0</v>
      </c>
      <c r="AB387" s="10" t="s">
        <v>470</v>
      </c>
      <c r="AC387" s="10">
        <v>-1.3737331949484699E-2</v>
      </c>
      <c r="AD387" s="10" t="s">
        <v>471</v>
      </c>
      <c r="AE387" s="10">
        <v>-6.7491605396463497E-2</v>
      </c>
      <c r="AF387" s="10" t="s">
        <v>467</v>
      </c>
      <c r="AG387" s="10">
        <v>-9.2787734077394796E-2</v>
      </c>
      <c r="AH387" t="s">
        <v>467</v>
      </c>
    </row>
    <row r="388" spans="1:34" x14ac:dyDescent="0.25">
      <c r="A388">
        <v>2723</v>
      </c>
      <c r="B388" t="s">
        <v>435</v>
      </c>
      <c r="C388" s="2">
        <v>49846.6</v>
      </c>
      <c r="D388" s="7">
        <v>80565.37</v>
      </c>
      <c r="E388" t="s">
        <v>45</v>
      </c>
      <c r="F388">
        <v>134</v>
      </c>
      <c r="G388" s="1">
        <v>2371741264.7536898</v>
      </c>
      <c r="H388" s="1">
        <v>2473685928.5971599</v>
      </c>
      <c r="I388" s="1">
        <v>2369068434.2009201</v>
      </c>
      <c r="J388" s="1">
        <v>2209912944.5833902</v>
      </c>
      <c r="K388" s="1">
        <v>2135016243.58691</v>
      </c>
      <c r="L388" s="1">
        <v>2135016243.58691</v>
      </c>
      <c r="M388" s="1">
        <v>1868836223.07793</v>
      </c>
      <c r="N388" s="1">
        <v>1970780886.9214001</v>
      </c>
      <c r="O388" s="1">
        <v>1866163392.5251601</v>
      </c>
      <c r="P388" s="1">
        <v>1707007902.90763</v>
      </c>
      <c r="Q388" s="1">
        <v>1632111201.91115</v>
      </c>
      <c r="R388" s="1">
        <v>1632111201.91115</v>
      </c>
      <c r="S388" s="10">
        <v>0</v>
      </c>
      <c r="T388" s="10" t="s">
        <v>470</v>
      </c>
      <c r="U388" s="10">
        <v>-1.12694862314731E-3</v>
      </c>
      <c r="V388" s="10" t="s">
        <v>471</v>
      </c>
      <c r="W388" s="10">
        <v>-6.8231860943358896E-2</v>
      </c>
      <c r="X388" s="10" t="s">
        <v>467</v>
      </c>
      <c r="Y388" s="10">
        <v>-9.9810643211693501E-2</v>
      </c>
      <c r="Z388" s="10" t="s">
        <v>467</v>
      </c>
      <c r="AA388" s="10">
        <v>0</v>
      </c>
      <c r="AB388" s="10" t="s">
        <v>470</v>
      </c>
      <c r="AC388" s="10">
        <v>-1.4302112297319199E-3</v>
      </c>
      <c r="AD388" s="10" t="s">
        <v>471</v>
      </c>
      <c r="AE388" s="10">
        <v>-8.6593099048439995E-2</v>
      </c>
      <c r="AF388" s="10" t="s">
        <v>467</v>
      </c>
      <c r="AG388" s="10">
        <v>-0.126669752139596</v>
      </c>
      <c r="AH388" t="s">
        <v>468</v>
      </c>
    </row>
    <row r="389" spans="1:34" x14ac:dyDescent="0.25">
      <c r="A389">
        <v>2751</v>
      </c>
      <c r="B389" t="s">
        <v>436</v>
      </c>
      <c r="C389" s="2">
        <v>28253.599999999999</v>
      </c>
      <c r="D389" s="7">
        <v>109846.21</v>
      </c>
      <c r="E389" t="s">
        <v>56</v>
      </c>
      <c r="F389">
        <v>130</v>
      </c>
      <c r="G389" s="1">
        <v>1262339673.6801801</v>
      </c>
      <c r="H389" s="1">
        <v>1604475288.99296</v>
      </c>
      <c r="I389" s="1">
        <v>1552902916.1357</v>
      </c>
      <c r="J389" s="1">
        <v>1429271293.09461</v>
      </c>
      <c r="K389" s="1">
        <v>1371473546.87817</v>
      </c>
      <c r="L389" s="1">
        <v>1340881694.2888601</v>
      </c>
      <c r="M389" s="1">
        <v>1055698419.48632</v>
      </c>
      <c r="N389" s="1">
        <v>1397834034.7990999</v>
      </c>
      <c r="O389" s="1">
        <v>1346261661.9418399</v>
      </c>
      <c r="P389" s="1">
        <v>1222630038.9007499</v>
      </c>
      <c r="Q389" s="1">
        <v>1164832292.68431</v>
      </c>
      <c r="R389" s="1">
        <v>1134240440.09501</v>
      </c>
      <c r="S389" s="10">
        <v>0</v>
      </c>
      <c r="T389" s="10" t="s">
        <v>470</v>
      </c>
      <c r="U389" s="10">
        <v>0</v>
      </c>
      <c r="V389" s="10" t="s">
        <v>470</v>
      </c>
      <c r="W389" s="10">
        <v>0</v>
      </c>
      <c r="X389" s="10" t="s">
        <v>470</v>
      </c>
      <c r="Y389" s="10">
        <v>0</v>
      </c>
      <c r="Z389" s="10" t="s">
        <v>470</v>
      </c>
      <c r="AA389" s="10">
        <v>0</v>
      </c>
      <c r="AB389" s="10" t="s">
        <v>470</v>
      </c>
      <c r="AC389" s="10">
        <v>0</v>
      </c>
      <c r="AD389" s="10" t="s">
        <v>470</v>
      </c>
      <c r="AE389" s="10">
        <v>0</v>
      </c>
      <c r="AF389" s="10" t="s">
        <v>470</v>
      </c>
      <c r="AG389" s="10">
        <v>0</v>
      </c>
      <c r="AH389" t="s">
        <v>470</v>
      </c>
    </row>
    <row r="390" spans="1:34" x14ac:dyDescent="0.25">
      <c r="A390">
        <v>2766</v>
      </c>
      <c r="B390" t="s">
        <v>437</v>
      </c>
      <c r="C390" s="2">
        <v>60593.2</v>
      </c>
      <c r="D390" s="7">
        <v>76418.399999999994</v>
      </c>
      <c r="E390" t="s">
        <v>51</v>
      </c>
      <c r="F390">
        <v>232</v>
      </c>
      <c r="G390" s="1">
        <v>3146963625.8155499</v>
      </c>
      <c r="H390" s="1">
        <v>3648290827.3456702</v>
      </c>
      <c r="I390" s="1">
        <v>3537705192.0799999</v>
      </c>
      <c r="J390" s="1">
        <v>3306982830.78475</v>
      </c>
      <c r="K390" s="1">
        <v>3198407601.93993</v>
      </c>
      <c r="L390" s="1">
        <v>3198407601.93993</v>
      </c>
      <c r="M390" s="1">
        <v>2388592886.3582401</v>
      </c>
      <c r="N390" s="1">
        <v>2889920087.88837</v>
      </c>
      <c r="O390" s="1">
        <v>2779334452.6226902</v>
      </c>
      <c r="P390" s="1">
        <v>2548612091.3274398</v>
      </c>
      <c r="Q390" s="1">
        <v>2440036862.4826198</v>
      </c>
      <c r="R390" s="1">
        <v>2440036862.4826198</v>
      </c>
      <c r="S390" s="10">
        <v>0</v>
      </c>
      <c r="T390" s="10" t="s">
        <v>470</v>
      </c>
      <c r="U390" s="10">
        <v>0</v>
      </c>
      <c r="V390" s="10" t="s">
        <v>470</v>
      </c>
      <c r="W390" s="10">
        <v>0</v>
      </c>
      <c r="X390" s="10" t="s">
        <v>470</v>
      </c>
      <c r="Y390" s="10">
        <v>0</v>
      </c>
      <c r="Z390" s="10" t="s">
        <v>470</v>
      </c>
      <c r="AA390" s="10">
        <v>0</v>
      </c>
      <c r="AB390" s="10" t="s">
        <v>470</v>
      </c>
      <c r="AC390" s="10">
        <v>0</v>
      </c>
      <c r="AD390" s="10" t="s">
        <v>470</v>
      </c>
      <c r="AE390" s="10">
        <v>0</v>
      </c>
      <c r="AF390" s="10" t="s">
        <v>470</v>
      </c>
      <c r="AG390" s="10">
        <v>0</v>
      </c>
      <c r="AH390" t="s">
        <v>470</v>
      </c>
    </row>
    <row r="391" spans="1:34" x14ac:dyDescent="0.25">
      <c r="A391">
        <v>2782</v>
      </c>
      <c r="B391" t="s">
        <v>438</v>
      </c>
      <c r="C391" s="2">
        <v>82814.8</v>
      </c>
      <c r="D391" s="7">
        <v>134974.03</v>
      </c>
      <c r="E391" t="s">
        <v>45</v>
      </c>
      <c r="F391">
        <v>237</v>
      </c>
      <c r="G391" s="1">
        <v>6209405642.2247801</v>
      </c>
      <c r="H391" s="1">
        <v>6970453446.2142696</v>
      </c>
      <c r="I391" s="1">
        <v>6796594264.1598501</v>
      </c>
      <c r="J391" s="1">
        <v>6136649913.2474804</v>
      </c>
      <c r="K391" s="1">
        <v>5826087865.7593002</v>
      </c>
      <c r="L391" s="1">
        <v>5826087865.7593002</v>
      </c>
      <c r="M391" s="1">
        <v>5675398048.3606596</v>
      </c>
      <c r="N391" s="1">
        <v>6436445852.3501501</v>
      </c>
      <c r="O391" s="1">
        <v>6262586670.2957401</v>
      </c>
      <c r="P391" s="1">
        <v>5602642319.3833599</v>
      </c>
      <c r="Q391" s="1">
        <v>5292080271.8951797</v>
      </c>
      <c r="R391" s="1">
        <v>5292080271.8951797</v>
      </c>
      <c r="S391" s="10">
        <v>0</v>
      </c>
      <c r="T391" s="10" t="s">
        <v>470</v>
      </c>
      <c r="U391" s="10">
        <v>0</v>
      </c>
      <c r="V391" s="10" t="s">
        <v>470</v>
      </c>
      <c r="W391" s="10">
        <v>-1.17170198195063E-2</v>
      </c>
      <c r="X391" s="10" t="s">
        <v>471</v>
      </c>
      <c r="Y391" s="10">
        <v>-6.1731798267271799E-2</v>
      </c>
      <c r="Z391" s="10" t="s">
        <v>467</v>
      </c>
      <c r="AA391" s="10">
        <v>0</v>
      </c>
      <c r="AB391" s="10" t="s">
        <v>470</v>
      </c>
      <c r="AC391" s="10">
        <v>0</v>
      </c>
      <c r="AD391" s="10" t="s">
        <v>470</v>
      </c>
      <c r="AE391" s="10">
        <v>-1.2819493603328101E-2</v>
      </c>
      <c r="AF391" s="10" t="s">
        <v>471</v>
      </c>
      <c r="AG391" s="10">
        <v>-6.7540245318334802E-2</v>
      </c>
      <c r="AH391" t="s">
        <v>467</v>
      </c>
    </row>
    <row r="392" spans="1:34" x14ac:dyDescent="0.25">
      <c r="A392">
        <v>2789</v>
      </c>
      <c r="B392" t="s">
        <v>439</v>
      </c>
      <c r="C392" s="2">
        <v>7782.2</v>
      </c>
      <c r="D392" s="7">
        <v>41661.14</v>
      </c>
      <c r="E392" t="s">
        <v>56</v>
      </c>
      <c r="F392">
        <v>256</v>
      </c>
      <c r="G392" s="1">
        <v>703532712.33786905</v>
      </c>
      <c r="H392" s="1">
        <v>645052071.526016</v>
      </c>
      <c r="I392" s="1">
        <v>630848529.89961195</v>
      </c>
      <c r="J392" s="1">
        <v>586930662.88165998</v>
      </c>
      <c r="K392" s="1">
        <v>566263431.34380102</v>
      </c>
      <c r="L392" s="1">
        <v>566263431.34380102</v>
      </c>
      <c r="M392" s="1">
        <v>479500036.63010401</v>
      </c>
      <c r="N392" s="1">
        <v>421019395.81825101</v>
      </c>
      <c r="O392" s="1">
        <v>406815854.19184703</v>
      </c>
      <c r="P392" s="1">
        <v>362897987.173895</v>
      </c>
      <c r="Q392" s="1">
        <v>342230755.63603598</v>
      </c>
      <c r="R392" s="1">
        <v>342230755.63603598</v>
      </c>
      <c r="S392" s="10">
        <v>-8.3124266699012905E-2</v>
      </c>
      <c r="T392" s="10" t="s">
        <v>467</v>
      </c>
      <c r="U392" s="10">
        <v>-0.103313152556508</v>
      </c>
      <c r="V392" s="10" t="s">
        <v>468</v>
      </c>
      <c r="W392" s="10">
        <v>-0.16573792150863201</v>
      </c>
      <c r="X392" s="10" t="s">
        <v>468</v>
      </c>
      <c r="Y392" s="10">
        <v>-0.19511428336845399</v>
      </c>
      <c r="Z392" s="10" t="s">
        <v>468</v>
      </c>
      <c r="AA392" s="10">
        <v>-0.121961702490893</v>
      </c>
      <c r="AB392" s="10" t="s">
        <v>468</v>
      </c>
      <c r="AC392" s="10">
        <v>-0.15158326774920899</v>
      </c>
      <c r="AD392" s="10" t="s">
        <v>468</v>
      </c>
      <c r="AE392" s="10">
        <v>-0.24317422429345401</v>
      </c>
      <c r="AF392" s="10" t="s">
        <v>469</v>
      </c>
      <c r="AG392" s="10">
        <v>-0.28627585090251101</v>
      </c>
      <c r="AH392" t="s">
        <v>469</v>
      </c>
    </row>
    <row r="393" spans="1:34" x14ac:dyDescent="0.25">
      <c r="A393">
        <v>2790</v>
      </c>
      <c r="B393" t="s">
        <v>440</v>
      </c>
      <c r="C393" s="2">
        <v>73202</v>
      </c>
      <c r="D393" s="7">
        <v>65615.490000000005</v>
      </c>
      <c r="E393" t="s">
        <v>51</v>
      </c>
      <c r="F393">
        <v>192</v>
      </c>
      <c r="G393" s="1">
        <v>4544292582.8278303</v>
      </c>
      <c r="H393" s="1">
        <v>4633438019.6277599</v>
      </c>
      <c r="I393" s="1">
        <v>4499844369.6277599</v>
      </c>
      <c r="J393" s="1">
        <v>4160321249.9089699</v>
      </c>
      <c r="K393" s="1">
        <v>4000545664.1589499</v>
      </c>
      <c r="L393" s="1">
        <v>4000545664.1589499</v>
      </c>
      <c r="M393" s="1">
        <v>3537941480.5622501</v>
      </c>
      <c r="N393" s="1">
        <v>3627086917.3621898</v>
      </c>
      <c r="O393" s="1">
        <v>3493493267.3621898</v>
      </c>
      <c r="P393" s="1">
        <v>3153970147.6434002</v>
      </c>
      <c r="Q393" s="1">
        <v>2994194561.8933802</v>
      </c>
      <c r="R393" s="1">
        <v>2994194561.8933802</v>
      </c>
      <c r="S393" s="10">
        <v>0</v>
      </c>
      <c r="T393" s="10" t="s">
        <v>470</v>
      </c>
      <c r="U393" s="10">
        <v>-9.7811072658537807E-3</v>
      </c>
      <c r="V393" s="10" t="s">
        <v>471</v>
      </c>
      <c r="W393" s="10">
        <v>-8.4495292924100296E-2</v>
      </c>
      <c r="X393" s="10" t="s">
        <v>467</v>
      </c>
      <c r="Y393" s="10">
        <v>-0.119654909704451</v>
      </c>
      <c r="Z393" s="10" t="s">
        <v>468</v>
      </c>
      <c r="AA393" s="10">
        <v>0</v>
      </c>
      <c r="AB393" s="10" t="s">
        <v>470</v>
      </c>
      <c r="AC393" s="10">
        <v>-1.2563298020689499E-2</v>
      </c>
      <c r="AD393" s="10" t="s">
        <v>471</v>
      </c>
      <c r="AE393" s="10">
        <v>-0.108529588470704</v>
      </c>
      <c r="AF393" s="10" t="s">
        <v>468</v>
      </c>
      <c r="AG393" s="10">
        <v>-0.153690195741299</v>
      </c>
      <c r="AH393" t="s">
        <v>468</v>
      </c>
    </row>
    <row r="394" spans="1:34" x14ac:dyDescent="0.25">
      <c r="A394">
        <v>2793</v>
      </c>
      <c r="B394" t="s">
        <v>441</v>
      </c>
      <c r="C394" s="2">
        <v>52963.8</v>
      </c>
      <c r="D394" s="7">
        <v>100649.33</v>
      </c>
      <c r="E394" t="s">
        <v>45</v>
      </c>
      <c r="F394">
        <v>229</v>
      </c>
      <c r="G394" s="1">
        <v>3993810489.6191101</v>
      </c>
      <c r="H394" s="1">
        <v>4656323521.7918301</v>
      </c>
      <c r="I394" s="1">
        <v>4545105929.0022898</v>
      </c>
      <c r="J394" s="1">
        <v>4034421784.4489298</v>
      </c>
      <c r="K394" s="1">
        <v>3794099834.0708799</v>
      </c>
      <c r="L394" s="1">
        <v>3794099834.0708799</v>
      </c>
      <c r="M394" s="1">
        <v>3517235135.4221702</v>
      </c>
      <c r="N394" s="1">
        <v>4179748167.5949001</v>
      </c>
      <c r="O394" s="1">
        <v>4068530574.8053598</v>
      </c>
      <c r="P394" s="1">
        <v>3557846430.2519999</v>
      </c>
      <c r="Q394" s="1">
        <v>3317524479.87395</v>
      </c>
      <c r="R394" s="1">
        <v>3317524479.87395</v>
      </c>
      <c r="S394" s="10">
        <v>0</v>
      </c>
      <c r="T394" s="10" t="s">
        <v>470</v>
      </c>
      <c r="U394" s="10">
        <v>0</v>
      </c>
      <c r="V394" s="10" t="s">
        <v>470</v>
      </c>
      <c r="W394" s="10">
        <v>0</v>
      </c>
      <c r="X394" s="10" t="s">
        <v>470</v>
      </c>
      <c r="Y394" s="10">
        <v>-5.0005040566477303E-2</v>
      </c>
      <c r="Z394" s="10" t="s">
        <v>467</v>
      </c>
      <c r="AA394" s="10">
        <v>0</v>
      </c>
      <c r="AB394" s="10" t="s">
        <v>470</v>
      </c>
      <c r="AC394" s="10">
        <v>0</v>
      </c>
      <c r="AD394" s="10" t="s">
        <v>470</v>
      </c>
      <c r="AE394" s="10">
        <v>0</v>
      </c>
      <c r="AF394" s="10" t="s">
        <v>470</v>
      </c>
      <c r="AG394" s="10">
        <v>-5.67805812972055E-2</v>
      </c>
      <c r="AH394" t="s">
        <v>467</v>
      </c>
    </row>
    <row r="395" spans="1:34" x14ac:dyDescent="0.25">
      <c r="A395">
        <v>2979</v>
      </c>
      <c r="B395" t="s">
        <v>442</v>
      </c>
      <c r="C395" s="2">
        <v>13281.6</v>
      </c>
      <c r="D395" s="7">
        <v>65933.89</v>
      </c>
      <c r="E395" t="s">
        <v>47</v>
      </c>
      <c r="F395">
        <v>239</v>
      </c>
      <c r="G395" s="1">
        <v>784813206.33892202</v>
      </c>
      <c r="H395" s="1">
        <v>801890823.674842</v>
      </c>
      <c r="I395" s="1">
        <v>777651121.56967402</v>
      </c>
      <c r="J395" s="1">
        <v>721620094.03913999</v>
      </c>
      <c r="K395" s="1">
        <v>695252551.67183006</v>
      </c>
      <c r="L395" s="1">
        <v>695252551.67183006</v>
      </c>
      <c r="M395" s="1">
        <v>578562062.51400697</v>
      </c>
      <c r="N395" s="1">
        <v>595639679.84992695</v>
      </c>
      <c r="O395" s="1">
        <v>571399977.74475896</v>
      </c>
      <c r="P395" s="1">
        <v>515368950.21422499</v>
      </c>
      <c r="Q395" s="1">
        <v>489001407.84691501</v>
      </c>
      <c r="R395" s="1">
        <v>489001407.84691501</v>
      </c>
      <c r="S395" s="10">
        <v>0</v>
      </c>
      <c r="T395" s="10" t="s">
        <v>470</v>
      </c>
      <c r="U395" s="10">
        <v>-9.1258463942760094E-3</v>
      </c>
      <c r="V395" s="10" t="s">
        <v>471</v>
      </c>
      <c r="W395" s="10">
        <v>-8.0519940018047798E-2</v>
      </c>
      <c r="X395" s="10" t="s">
        <v>467</v>
      </c>
      <c r="Y395" s="10">
        <v>-0.11411716054688099</v>
      </c>
      <c r="Z395" s="10" t="s">
        <v>468</v>
      </c>
      <c r="AA395" s="10">
        <v>0</v>
      </c>
      <c r="AB395" s="10" t="s">
        <v>470</v>
      </c>
      <c r="AC395" s="10">
        <v>-1.2379112342981899E-2</v>
      </c>
      <c r="AD395" s="10" t="s">
        <v>471</v>
      </c>
      <c r="AE395" s="10">
        <v>-0.109224431386307</v>
      </c>
      <c r="AF395" s="10" t="s">
        <v>468</v>
      </c>
      <c r="AG395" s="10">
        <v>-0.15479869917140099</v>
      </c>
      <c r="AH395" t="s">
        <v>468</v>
      </c>
    </row>
    <row r="396" spans="1:34" x14ac:dyDescent="0.25">
      <c r="A396">
        <v>4231</v>
      </c>
      <c r="B396" t="s">
        <v>443</v>
      </c>
      <c r="C396" s="2">
        <v>19010.400000000001</v>
      </c>
      <c r="D396" s="7">
        <v>146993.92000000001</v>
      </c>
      <c r="E396" t="s">
        <v>47</v>
      </c>
      <c r="F396">
        <v>217</v>
      </c>
      <c r="G396" s="1">
        <v>1432650328.77986</v>
      </c>
      <c r="H396" s="1">
        <v>1059748949.43454</v>
      </c>
      <c r="I396" s="1">
        <v>1024378217.0485801</v>
      </c>
      <c r="J396" s="1">
        <v>983645958.31458294</v>
      </c>
      <c r="K396" s="1">
        <v>964477836.55740499</v>
      </c>
      <c r="L396" s="1">
        <v>964477836.55740499</v>
      </c>
      <c r="M396" s="1">
        <v>1142144377.7371399</v>
      </c>
      <c r="N396" s="1">
        <v>769242998.39181304</v>
      </c>
      <c r="O396" s="1">
        <v>733872266.00585604</v>
      </c>
      <c r="P396" s="1">
        <v>693140007.27185297</v>
      </c>
      <c r="Q396" s="1">
        <v>673971885.51467502</v>
      </c>
      <c r="R396" s="1">
        <v>673971885.51467502</v>
      </c>
      <c r="S396" s="10">
        <v>-0.260287784014199</v>
      </c>
      <c r="T396" s="10" t="s">
        <v>469</v>
      </c>
      <c r="U396" s="10">
        <v>-0.28497680385065899</v>
      </c>
      <c r="V396" s="10" t="s">
        <v>469</v>
      </c>
      <c r="W396" s="10">
        <v>-0.31340820676576697</v>
      </c>
      <c r="X396" s="10" t="s">
        <v>472</v>
      </c>
      <c r="Y396" s="10">
        <v>-0.32678769049052397</v>
      </c>
      <c r="Z396" s="10" t="s">
        <v>472</v>
      </c>
      <c r="AA396" s="10">
        <v>-0.326492330228979</v>
      </c>
      <c r="AB396" s="10" t="s">
        <v>472</v>
      </c>
      <c r="AC396" s="10">
        <v>-0.35746103530288098</v>
      </c>
      <c r="AD396" s="10" t="s">
        <v>472</v>
      </c>
      <c r="AE396" s="10">
        <v>-0.39312400360002703</v>
      </c>
      <c r="AF396" s="10" t="s">
        <v>472</v>
      </c>
      <c r="AG396" s="10">
        <v>-0.40990657691633098</v>
      </c>
      <c r="AH396" t="s">
        <v>472</v>
      </c>
    </row>
    <row r="397" spans="1:34" x14ac:dyDescent="0.25">
      <c r="A397">
        <v>4993</v>
      </c>
      <c r="B397" t="s">
        <v>444</v>
      </c>
      <c r="C397" s="2">
        <v>275636.2</v>
      </c>
      <c r="D397" s="7">
        <v>115291.59</v>
      </c>
      <c r="E397" t="s">
        <v>45</v>
      </c>
      <c r="F397">
        <v>220</v>
      </c>
      <c r="G397" s="1">
        <v>20966301798.172501</v>
      </c>
      <c r="H397" s="1">
        <v>20164959563.3941</v>
      </c>
      <c r="I397" s="1">
        <v>19661854530.806099</v>
      </c>
      <c r="J397" s="1">
        <v>18210727385.987801</v>
      </c>
      <c r="K397" s="1">
        <v>17527844023.720299</v>
      </c>
      <c r="L397" s="1">
        <v>17527844023.720299</v>
      </c>
      <c r="M397" s="1">
        <v>17789058179.1884</v>
      </c>
      <c r="N397" s="1">
        <v>16987715944.41</v>
      </c>
      <c r="O397" s="1">
        <v>16484610911.822001</v>
      </c>
      <c r="P397" s="1">
        <v>15033483767.003599</v>
      </c>
      <c r="Q397" s="1">
        <v>14350600404.736099</v>
      </c>
      <c r="R397" s="1">
        <v>14350600404.736099</v>
      </c>
      <c r="S397" s="10">
        <v>-3.8220485543533703E-2</v>
      </c>
      <c r="T397" s="10" t="s">
        <v>471</v>
      </c>
      <c r="U397" s="10">
        <v>-6.2216373680173097E-2</v>
      </c>
      <c r="V397" s="10" t="s">
        <v>467</v>
      </c>
      <c r="W397" s="10">
        <v>-0.13142872971641201</v>
      </c>
      <c r="X397" s="10" t="s">
        <v>468</v>
      </c>
      <c r="Y397" s="10">
        <v>-0.16399925020405501</v>
      </c>
      <c r="Z397" s="10" t="s">
        <v>468</v>
      </c>
      <c r="AA397" s="10">
        <v>-4.5046917420053102E-2</v>
      </c>
      <c r="AB397" s="10" t="s">
        <v>471</v>
      </c>
      <c r="AC397" s="10">
        <v>-7.3328630117837204E-2</v>
      </c>
      <c r="AD397" s="10" t="s">
        <v>467</v>
      </c>
      <c r="AE397" s="10">
        <v>-0.15490277137934899</v>
      </c>
      <c r="AF397" s="10" t="s">
        <v>468</v>
      </c>
      <c r="AG397" s="10">
        <v>-0.19329060256123701</v>
      </c>
      <c r="AH397" t="s">
        <v>468</v>
      </c>
    </row>
  </sheetData>
  <phoneticPr fontId="6" type="noConversion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891E1-485E-4F6D-9D55-39B61E9DCE30}">
  <dimension ref="A2:K36"/>
  <sheetViews>
    <sheetView workbookViewId="0"/>
  </sheetViews>
  <sheetFormatPr defaultRowHeight="15" x14ac:dyDescent="0.25"/>
  <cols>
    <col min="1" max="1" width="37.42578125" customWidth="1"/>
    <col min="2" max="2" width="14.7109375" customWidth="1"/>
    <col min="3" max="3" width="12.28515625" customWidth="1"/>
    <col min="4" max="4" width="20.42578125" customWidth="1"/>
    <col min="5" max="5" width="23.42578125" customWidth="1"/>
    <col min="7" max="7" width="60.42578125" customWidth="1"/>
    <col min="8" max="8" width="12.5703125" customWidth="1"/>
    <col min="9" max="9" width="13" customWidth="1"/>
    <col min="10" max="10" width="27" customWidth="1"/>
    <col min="11" max="11" width="19.28515625" customWidth="1"/>
  </cols>
  <sheetData>
    <row r="2" spans="1:11" ht="45" x14ac:dyDescent="0.25">
      <c r="A2" s="8" t="s">
        <v>522</v>
      </c>
      <c r="B2" s="8" t="s">
        <v>523</v>
      </c>
      <c r="C2" s="8" t="s">
        <v>524</v>
      </c>
      <c r="D2" s="8" t="s">
        <v>525</v>
      </c>
      <c r="E2" s="8" t="s">
        <v>526</v>
      </c>
      <c r="F2" s="8"/>
      <c r="G2" s="15" t="s">
        <v>527</v>
      </c>
      <c r="H2" s="8" t="s">
        <v>523</v>
      </c>
      <c r="I2" s="16" t="s">
        <v>524</v>
      </c>
      <c r="J2" s="17" t="s">
        <v>525</v>
      </c>
      <c r="K2" s="16" t="s">
        <v>526</v>
      </c>
    </row>
    <row r="3" spans="1:11" x14ac:dyDescent="0.25">
      <c r="A3" t="s">
        <v>470</v>
      </c>
      <c r="B3">
        <v>266</v>
      </c>
      <c r="C3" s="19">
        <f>Table172615[[#This Row],[Number of Suppliers]]/$B$9</f>
        <v>0.67171717171717171</v>
      </c>
      <c r="D3" s="18">
        <v>29375871.199999999</v>
      </c>
      <c r="E3" s="19">
        <f>Table172615[[#This Row],[Sum of Service Area Population]]/$D$9</f>
        <v>0.79987903737011168</v>
      </c>
      <c r="F3" s="18"/>
      <c r="G3" t="s">
        <v>470</v>
      </c>
      <c r="H3">
        <v>266</v>
      </c>
      <c r="I3" s="19">
        <f>Table223019[[#This Row],[Number of Suppliers]]/$H$9</f>
        <v>0.67171717171717171</v>
      </c>
      <c r="J3" s="18">
        <v>29375871.199999999</v>
      </c>
      <c r="K3" s="19">
        <f>Table223019[[#This Row],[Sum of Service Area Population]]/$J$9</f>
        <v>0.79987903737011168</v>
      </c>
    </row>
    <row r="4" spans="1:11" x14ac:dyDescent="0.25">
      <c r="A4" t="s">
        <v>471</v>
      </c>
      <c r="B4">
        <v>42</v>
      </c>
      <c r="C4" s="19">
        <f>Table172615[[#This Row],[Number of Suppliers]]/$B$9</f>
        <v>0.10606060606060606</v>
      </c>
      <c r="D4" s="18">
        <v>3563992</v>
      </c>
      <c r="E4" s="19">
        <f>Table172615[[#This Row],[Sum of Service Area Population]]/$D$9</f>
        <v>9.7044355578287639E-2</v>
      </c>
      <c r="F4" s="18"/>
      <c r="G4" t="s">
        <v>471</v>
      </c>
      <c r="H4">
        <v>33</v>
      </c>
      <c r="I4" s="19">
        <f>Table223019[[#This Row],[Number of Suppliers]]/$H$9</f>
        <v>8.3333333333333329E-2</v>
      </c>
      <c r="J4" s="18">
        <v>2930229.8</v>
      </c>
      <c r="K4" s="19">
        <f>Table223019[[#This Row],[Sum of Service Area Population]]/$J$9</f>
        <v>7.9787570409051045E-2</v>
      </c>
    </row>
    <row r="5" spans="1:11" x14ac:dyDescent="0.25">
      <c r="A5" t="s">
        <v>467</v>
      </c>
      <c r="B5">
        <v>34</v>
      </c>
      <c r="C5" s="19">
        <f>Table172615[[#This Row],[Number of Suppliers]]/$B$9</f>
        <v>8.5858585858585856E-2</v>
      </c>
      <c r="D5" s="18">
        <v>1265173</v>
      </c>
      <c r="E5" s="19">
        <f>Table172615[[#This Row],[Sum of Service Area Population]]/$D$9</f>
        <v>3.4449543792480143E-2</v>
      </c>
      <c r="F5" s="18"/>
      <c r="G5" t="s">
        <v>467</v>
      </c>
      <c r="H5">
        <v>27</v>
      </c>
      <c r="I5" s="19">
        <f>Table223019[[#This Row],[Number of Suppliers]]/$H$9</f>
        <v>6.8181818181818177E-2</v>
      </c>
      <c r="J5" s="18">
        <v>1370493.2</v>
      </c>
      <c r="K5" s="19">
        <f>Table223019[[#This Row],[Sum of Service Area Population]]/$J$9</f>
        <v>3.7317319853250305E-2</v>
      </c>
    </row>
    <row r="6" spans="1:11" x14ac:dyDescent="0.25">
      <c r="A6" t="s">
        <v>468</v>
      </c>
      <c r="B6">
        <v>41</v>
      </c>
      <c r="C6" s="19">
        <f>Table172615[[#This Row],[Number of Suppliers]]/$B$9</f>
        <v>0.10353535353535354</v>
      </c>
      <c r="D6" s="18">
        <v>1995091.8</v>
      </c>
      <c r="E6" s="19">
        <f>Table172615[[#This Row],[Sum of Service Area Population]]/$D$9</f>
        <v>5.432458828485752E-2</v>
      </c>
      <c r="F6" s="18"/>
      <c r="G6" t="s">
        <v>468</v>
      </c>
      <c r="H6">
        <v>37</v>
      </c>
      <c r="I6" s="19">
        <f>Table223019[[#This Row],[Number of Suppliers]]/$H$9</f>
        <v>9.3434343434343439E-2</v>
      </c>
      <c r="J6" s="18">
        <v>1798958.2</v>
      </c>
      <c r="K6" s="19">
        <f>Table223019[[#This Row],[Sum of Service Area Population]]/$J$9</f>
        <v>4.8984043519535475E-2</v>
      </c>
    </row>
    <row r="7" spans="1:11" x14ac:dyDescent="0.25">
      <c r="A7" t="s">
        <v>469</v>
      </c>
      <c r="B7">
        <v>11</v>
      </c>
      <c r="C7" s="19">
        <f>Table172615[[#This Row],[Number of Suppliers]]/$B$9</f>
        <v>2.7777777777777776E-2</v>
      </c>
      <c r="D7" s="18">
        <v>483547.8</v>
      </c>
      <c r="E7" s="19">
        <f>Table172615[[#This Row],[Sum of Service Area Population]]/$D$9</f>
        <v>1.3166579678713845E-2</v>
      </c>
      <c r="F7" s="18"/>
      <c r="G7" t="s">
        <v>469</v>
      </c>
      <c r="H7">
        <v>27</v>
      </c>
      <c r="I7" s="19">
        <f>Table223019[[#This Row],[Number of Suppliers]]/$H$9</f>
        <v>6.8181818181818177E-2</v>
      </c>
      <c r="J7" s="18">
        <v>1131469.8</v>
      </c>
      <c r="K7" s="19">
        <f>Table223019[[#This Row],[Sum of Service Area Population]]/$J$9</f>
        <v>3.0808923700528509E-2</v>
      </c>
    </row>
    <row r="8" spans="1:11" x14ac:dyDescent="0.25">
      <c r="A8" t="s">
        <v>472</v>
      </c>
      <c r="B8">
        <v>2</v>
      </c>
      <c r="C8" s="19">
        <f>Table172615[[#This Row],[Number of Suppliers]]/$B$9</f>
        <v>5.0505050505050509E-3</v>
      </c>
      <c r="D8" s="18">
        <v>41716.199999999997</v>
      </c>
      <c r="E8" s="19">
        <f>Table172615[[#This Row],[Sum of Service Area Population]]/$D$9</f>
        <v>1.1358952955491939E-3</v>
      </c>
      <c r="F8" s="18"/>
      <c r="G8" t="s">
        <v>472</v>
      </c>
      <c r="H8">
        <v>6</v>
      </c>
      <c r="I8" s="19">
        <f>Table223019[[#This Row],[Number of Suppliers]]/$H$9</f>
        <v>1.5151515151515152E-2</v>
      </c>
      <c r="J8" s="18">
        <v>118369.799999999</v>
      </c>
      <c r="K8" s="19">
        <f>Table223019[[#This Row],[Sum of Service Area Population]]/$J$9</f>
        <v>3.2231051475229726E-3</v>
      </c>
    </row>
    <row r="9" spans="1:11" x14ac:dyDescent="0.25">
      <c r="A9" s="13" t="s">
        <v>528</v>
      </c>
      <c r="B9" s="13">
        <f>SUM(B3:B8)</f>
        <v>396</v>
      </c>
      <c r="C9" s="20">
        <f>Table172615[[#This Row],[Number of Suppliers]]/$B$9</f>
        <v>1</v>
      </c>
      <c r="D9" s="21">
        <f>SUM(D3:D8)</f>
        <v>36725392</v>
      </c>
      <c r="E9" s="20">
        <f>Table172615[[#This Row],[Sum of Service Area Population]]/$D$9</f>
        <v>1</v>
      </c>
      <c r="F9" s="18"/>
      <c r="G9" s="13" t="s">
        <v>528</v>
      </c>
      <c r="H9" s="13">
        <f>SUM(H3:H8)</f>
        <v>396</v>
      </c>
      <c r="I9" s="20">
        <f>Table223019[[#This Row],[Number of Suppliers]]/$H$9</f>
        <v>1</v>
      </c>
      <c r="J9" s="21">
        <f>SUM(J3:J8)</f>
        <v>36725392</v>
      </c>
      <c r="K9" s="20">
        <f>Table223019[[#This Row],[Sum of Service Area Population]]/$J$9</f>
        <v>1</v>
      </c>
    </row>
    <row r="10" spans="1:11" x14ac:dyDescent="0.25">
      <c r="I10" s="19"/>
      <c r="J10" s="18"/>
      <c r="K10" s="19"/>
    </row>
    <row r="11" spans="1:11" ht="45" x14ac:dyDescent="0.25">
      <c r="A11" s="8" t="s">
        <v>529</v>
      </c>
      <c r="B11" s="8" t="s">
        <v>523</v>
      </c>
      <c r="C11" s="8" t="s">
        <v>524</v>
      </c>
      <c r="D11" s="8" t="s">
        <v>525</v>
      </c>
      <c r="E11" s="8" t="s">
        <v>526</v>
      </c>
      <c r="G11" s="22" t="s">
        <v>530</v>
      </c>
      <c r="H11" s="8" t="s">
        <v>523</v>
      </c>
      <c r="I11" s="16" t="s">
        <v>524</v>
      </c>
      <c r="J11" s="23" t="s">
        <v>525</v>
      </c>
      <c r="K11" s="16" t="s">
        <v>526</v>
      </c>
    </row>
    <row r="12" spans="1:11" x14ac:dyDescent="0.25">
      <c r="A12" t="s">
        <v>470</v>
      </c>
      <c r="B12">
        <v>231</v>
      </c>
      <c r="C12" s="19">
        <f>Table192716[[#This Row],[Number of Suppliers]]/$B$18</f>
        <v>0.58333333333333337</v>
      </c>
      <c r="D12" s="18">
        <v>26325371.800000001</v>
      </c>
      <c r="E12" s="19">
        <f>Table192716[[#This Row],[Sum of Service Area Population]]/$D$18</f>
        <v>0.71681663193683554</v>
      </c>
      <c r="F12" s="24"/>
      <c r="G12" t="s">
        <v>470</v>
      </c>
      <c r="H12">
        <v>231</v>
      </c>
      <c r="I12" s="19">
        <f>Table233120[[#This Row],[Number of Suppliers]]/$H$18</f>
        <v>0.58333333333333337</v>
      </c>
      <c r="J12" s="18">
        <v>26325371.800000001</v>
      </c>
      <c r="K12" s="19">
        <f>Table233120[[#This Row],[Sum of Service Area Population]]/J$18</f>
        <v>0.71681663193683542</v>
      </c>
    </row>
    <row r="13" spans="1:11" x14ac:dyDescent="0.25">
      <c r="A13" t="s">
        <v>471</v>
      </c>
      <c r="B13">
        <v>52</v>
      </c>
      <c r="C13" s="19">
        <f>Table192716[[#This Row],[Number of Suppliers]]/$B$18</f>
        <v>0.13131313131313133</v>
      </c>
      <c r="D13" s="18">
        <v>4056671.4</v>
      </c>
      <c r="E13" s="19">
        <f>Table192716[[#This Row],[Sum of Service Area Population]]/$D$18</f>
        <v>0.11045958066288307</v>
      </c>
      <c r="F13" s="24"/>
      <c r="G13" t="s">
        <v>471</v>
      </c>
      <c r="H13">
        <v>39</v>
      </c>
      <c r="I13" s="19">
        <f>Table233120[[#This Row],[Number of Suppliers]]/$H$18</f>
        <v>9.8484848484848481E-2</v>
      </c>
      <c r="J13" s="18">
        <v>3367886.6</v>
      </c>
      <c r="K13" s="19">
        <f>Table233120[[#This Row],[Sum of Service Area Population]]/J$18</f>
        <v>9.1704578674068338E-2</v>
      </c>
    </row>
    <row r="14" spans="1:11" x14ac:dyDescent="0.25">
      <c r="A14" t="s">
        <v>467</v>
      </c>
      <c r="B14">
        <v>42</v>
      </c>
      <c r="C14" s="19">
        <f>Table192716[[#This Row],[Number of Suppliers]]/$B$18</f>
        <v>0.10606060606060606</v>
      </c>
      <c r="D14" s="18">
        <v>3153895.6</v>
      </c>
      <c r="E14" s="19">
        <f>Table192716[[#This Row],[Sum of Service Area Population]]/$D$18</f>
        <v>8.5877792672709952E-2</v>
      </c>
      <c r="F14" s="24"/>
      <c r="G14" t="s">
        <v>467</v>
      </c>
      <c r="H14">
        <v>32</v>
      </c>
      <c r="I14" s="19">
        <f>Table233120[[#This Row],[Number of Suppliers]]/$H$18</f>
        <v>8.0808080808080815E-2</v>
      </c>
      <c r="J14" s="18">
        <v>2976294.4</v>
      </c>
      <c r="K14" s="19">
        <f>Table233120[[#This Row],[Sum of Service Area Population]]/J$18</f>
        <v>8.1041868797479405E-2</v>
      </c>
    </row>
    <row r="15" spans="1:11" x14ac:dyDescent="0.25">
      <c r="A15" t="s">
        <v>468</v>
      </c>
      <c r="B15">
        <v>50</v>
      </c>
      <c r="C15" s="19">
        <f>Table192716[[#This Row],[Number of Suppliers]]/$B$18</f>
        <v>0.12626262626262627</v>
      </c>
      <c r="D15" s="18">
        <v>2481050.6</v>
      </c>
      <c r="E15" s="19">
        <f>Table192716[[#This Row],[Sum of Service Area Population]]/$D$18</f>
        <v>6.7556817364944691E-2</v>
      </c>
      <c r="F15" s="24"/>
      <c r="G15" t="s">
        <v>468</v>
      </c>
      <c r="H15">
        <v>49</v>
      </c>
      <c r="I15" s="19">
        <f>Table233120[[#This Row],[Number of Suppliers]]/$H$18</f>
        <v>0.12373737373737374</v>
      </c>
      <c r="J15" s="18">
        <v>2290635.6</v>
      </c>
      <c r="K15" s="19">
        <f>Table233120[[#This Row],[Sum of Service Area Population]]/J$18</f>
        <v>6.2371985028777908E-2</v>
      </c>
    </row>
    <row r="16" spans="1:11" x14ac:dyDescent="0.25">
      <c r="A16" t="s">
        <v>469</v>
      </c>
      <c r="B16">
        <v>18</v>
      </c>
      <c r="C16" s="19">
        <f>Table192716[[#This Row],[Number of Suppliers]]/$B$18</f>
        <v>4.5454545454545456E-2</v>
      </c>
      <c r="D16" s="18">
        <v>631216.80000000005</v>
      </c>
      <c r="E16" s="19">
        <f>Table192716[[#This Row],[Sum of Service Area Population]]/$D$18</f>
        <v>1.7187476174522525E-2</v>
      </c>
      <c r="F16" s="24"/>
      <c r="G16" t="s">
        <v>469</v>
      </c>
      <c r="H16">
        <v>35</v>
      </c>
      <c r="I16" s="19">
        <f>Table233120[[#This Row],[Number of Suppliers]]/$H$18</f>
        <v>8.8383838383838384E-2</v>
      </c>
      <c r="J16" s="18">
        <v>1364864.4</v>
      </c>
      <c r="K16" s="19">
        <f>Table233120[[#This Row],[Sum of Service Area Population]]/J$18</f>
        <v>3.7164052598812287E-2</v>
      </c>
    </row>
    <row r="17" spans="1:11" x14ac:dyDescent="0.25">
      <c r="A17" t="s">
        <v>472</v>
      </c>
      <c r="B17">
        <v>3</v>
      </c>
      <c r="C17" s="19">
        <f>Table192716[[#This Row],[Number of Suppliers]]/$B$18</f>
        <v>7.575757575757576E-3</v>
      </c>
      <c r="D17" s="18">
        <v>77185.799999999901</v>
      </c>
      <c r="E17" s="19">
        <f>Table192716[[#This Row],[Sum of Service Area Population]]/$D$18</f>
        <v>2.1017011881044024E-3</v>
      </c>
      <c r="F17" s="24"/>
      <c r="G17" t="s">
        <v>472</v>
      </c>
      <c r="H17">
        <v>10</v>
      </c>
      <c r="I17" s="19">
        <f>Table233120[[#This Row],[Number of Suppliers]]/$H$18</f>
        <v>2.5252525252525252E-2</v>
      </c>
      <c r="J17" s="18">
        <v>400339.20000000001</v>
      </c>
      <c r="K17" s="19">
        <f>Table233120[[#This Row],[Sum of Service Area Population]]/J$18</f>
        <v>1.0900882964026633E-2</v>
      </c>
    </row>
    <row r="18" spans="1:11" x14ac:dyDescent="0.25">
      <c r="A18" s="13" t="s">
        <v>528</v>
      </c>
      <c r="B18" s="13">
        <f>SUM(B12:B17)</f>
        <v>396</v>
      </c>
      <c r="C18" s="20">
        <f>Table192716[[#This Row],[Number of Suppliers]]/$B$18</f>
        <v>1</v>
      </c>
      <c r="D18" s="21">
        <f>SUM(D12:D17)</f>
        <v>36725391.999999993</v>
      </c>
      <c r="E18" s="20">
        <f>Table192716[[#This Row],[Sum of Service Area Population]]/$D$18</f>
        <v>1</v>
      </c>
      <c r="G18" s="13" t="s">
        <v>528</v>
      </c>
      <c r="H18" s="13">
        <f>SUM(H12:H17)</f>
        <v>396</v>
      </c>
      <c r="I18" s="20">
        <f>Table233120[[#This Row],[Number of Suppliers]]/$H$18</f>
        <v>1</v>
      </c>
      <c r="J18" s="21">
        <f>SUM(J12:J17)</f>
        <v>36725392</v>
      </c>
      <c r="K18" s="20">
        <f>Table233120[[#This Row],[Sum of Service Area Population]]/J$18</f>
        <v>1</v>
      </c>
    </row>
    <row r="19" spans="1:11" x14ac:dyDescent="0.25">
      <c r="D19" s="18"/>
      <c r="I19" s="19"/>
      <c r="J19" s="18"/>
      <c r="K19" s="19"/>
    </row>
    <row r="20" spans="1:11" ht="45" x14ac:dyDescent="0.25">
      <c r="A20" s="8" t="s">
        <v>531</v>
      </c>
      <c r="B20" s="8" t="s">
        <v>523</v>
      </c>
      <c r="C20" s="8" t="s">
        <v>524</v>
      </c>
      <c r="D20" s="8" t="s">
        <v>525</v>
      </c>
      <c r="E20" s="8" t="s">
        <v>526</v>
      </c>
      <c r="G20" s="22" t="s">
        <v>532</v>
      </c>
      <c r="H20" s="8" t="s">
        <v>523</v>
      </c>
      <c r="I20" s="16" t="s">
        <v>524</v>
      </c>
      <c r="J20" s="23" t="s">
        <v>525</v>
      </c>
      <c r="K20" s="16" t="s">
        <v>526</v>
      </c>
    </row>
    <row r="21" spans="1:11" x14ac:dyDescent="0.25">
      <c r="A21" t="s">
        <v>470</v>
      </c>
      <c r="B21">
        <v>148</v>
      </c>
      <c r="C21" s="19">
        <f>Table202817[[#This Row],[Number of Suppliers]]/$B$27</f>
        <v>0.37373737373737376</v>
      </c>
      <c r="D21" s="18">
        <v>15393092.4</v>
      </c>
      <c r="E21" s="19">
        <f>Table202817[[#This Row],[Sum of Service Area Population]]/$D$27</f>
        <v>0.41914031577933875</v>
      </c>
      <c r="F21" s="24"/>
      <c r="G21" t="s">
        <v>470</v>
      </c>
      <c r="H21">
        <v>148</v>
      </c>
      <c r="I21" s="19">
        <f>Table243221[[#This Row],[Number of Suppliers]]/$H$27</f>
        <v>0.37373737373737376</v>
      </c>
      <c r="J21" s="18">
        <v>15393092.4</v>
      </c>
      <c r="K21" s="19">
        <f>Table243221[[#This Row],[Sum of Service Area Population]]/J$27</f>
        <v>0.41914031577933875</v>
      </c>
    </row>
    <row r="22" spans="1:11" x14ac:dyDescent="0.25">
      <c r="A22" t="s">
        <v>471</v>
      </c>
      <c r="B22">
        <v>60</v>
      </c>
      <c r="C22" s="19">
        <f>Table202817[[#This Row],[Number of Suppliers]]/$B$27</f>
        <v>0.15151515151515152</v>
      </c>
      <c r="D22" s="18">
        <v>9333698.1999999993</v>
      </c>
      <c r="E22" s="19">
        <f>Table202817[[#This Row],[Sum of Service Area Population]]/$D$27</f>
        <v>0.25414836143886493</v>
      </c>
      <c r="F22" s="24"/>
      <c r="G22" t="s">
        <v>471</v>
      </c>
      <c r="H22">
        <v>48</v>
      </c>
      <c r="I22" s="19">
        <f>Table243221[[#This Row],[Number of Suppliers]]/$H$27</f>
        <v>0.12121212121212122</v>
      </c>
      <c r="J22" s="18">
        <v>4425739.8</v>
      </c>
      <c r="K22" s="19">
        <f>Table243221[[#This Row],[Sum of Service Area Population]]/J$27</f>
        <v>0.12050898735131267</v>
      </c>
    </row>
    <row r="23" spans="1:11" x14ac:dyDescent="0.25">
      <c r="A23" t="s">
        <v>467</v>
      </c>
      <c r="B23">
        <v>62</v>
      </c>
      <c r="C23" s="19">
        <f>Table202817[[#This Row],[Number of Suppliers]]/$B$27</f>
        <v>0.15656565656565657</v>
      </c>
      <c r="D23" s="18">
        <v>4865466.4000000004</v>
      </c>
      <c r="E23" s="19">
        <f>Table202817[[#This Row],[Sum of Service Area Population]]/$D$27</f>
        <v>0.13248235444294237</v>
      </c>
      <c r="F23" s="24"/>
      <c r="G23" t="s">
        <v>467</v>
      </c>
      <c r="H23">
        <v>47</v>
      </c>
      <c r="I23" s="19">
        <f>Table243221[[#This Row],[Number of Suppliers]]/$H$27</f>
        <v>0.11868686868686869</v>
      </c>
      <c r="J23" s="18">
        <v>8282803.5999999996</v>
      </c>
      <c r="K23" s="19">
        <f>Table243221[[#This Row],[Sum of Service Area Population]]/J$27</f>
        <v>0.22553342929600315</v>
      </c>
    </row>
    <row r="24" spans="1:11" x14ac:dyDescent="0.25">
      <c r="A24" t="s">
        <v>468</v>
      </c>
      <c r="B24">
        <v>77</v>
      </c>
      <c r="C24" s="19">
        <f>Table202817[[#This Row],[Number of Suppliers]]/$B$27</f>
        <v>0.19444444444444445</v>
      </c>
      <c r="D24" s="18">
        <v>5249164.4000000004</v>
      </c>
      <c r="E24" s="19">
        <f>Table202817[[#This Row],[Sum of Service Area Population]]/$D$27</f>
        <v>0.14293011222317248</v>
      </c>
      <c r="F24" s="24"/>
      <c r="G24" t="s">
        <v>468</v>
      </c>
      <c r="H24">
        <v>71</v>
      </c>
      <c r="I24" s="19">
        <f>Table243221[[#This Row],[Number of Suppliers]]/$H$27</f>
        <v>0.17929292929292928</v>
      </c>
      <c r="J24" s="18">
        <v>5152512.8</v>
      </c>
      <c r="K24" s="19">
        <f>Table243221[[#This Row],[Sum of Service Area Population]]/J$27</f>
        <v>0.1402983744870579</v>
      </c>
    </row>
    <row r="25" spans="1:11" x14ac:dyDescent="0.25">
      <c r="A25" t="s">
        <v>469</v>
      </c>
      <c r="B25">
        <v>38</v>
      </c>
      <c r="C25" s="19">
        <f>Table202817[[#This Row],[Number of Suppliers]]/$B$27</f>
        <v>9.5959595959595953E-2</v>
      </c>
      <c r="D25" s="18">
        <v>1609515</v>
      </c>
      <c r="E25" s="19">
        <f>Table202817[[#This Row],[Sum of Service Area Population]]/$D$27</f>
        <v>4.3825672439384719E-2</v>
      </c>
      <c r="F25" s="24"/>
      <c r="G25" t="s">
        <v>469</v>
      </c>
      <c r="H25">
        <v>46</v>
      </c>
      <c r="I25" s="19">
        <f>Table243221[[#This Row],[Number of Suppliers]]/$H$27</f>
        <v>0.11616161616161616</v>
      </c>
      <c r="J25" s="18">
        <v>2143946.7999999998</v>
      </c>
      <c r="K25" s="19">
        <f>Table243221[[#This Row],[Sum of Service Area Population]]/J$27</f>
        <v>5.8377778513569026E-2</v>
      </c>
    </row>
    <row r="26" spans="1:11" x14ac:dyDescent="0.25">
      <c r="A26" t="s">
        <v>472</v>
      </c>
      <c r="B26">
        <v>11</v>
      </c>
      <c r="C26" s="19">
        <f>Table202817[[#This Row],[Number of Suppliers]]/$B$27</f>
        <v>2.7777777777777776E-2</v>
      </c>
      <c r="D26" s="18">
        <v>274455.59999999998</v>
      </c>
      <c r="E26" s="19">
        <f>Table202817[[#This Row],[Sum of Service Area Population]]/$D$27</f>
        <v>7.4731836762967699E-3</v>
      </c>
      <c r="F26" s="24"/>
      <c r="G26" t="s">
        <v>472</v>
      </c>
      <c r="H26">
        <v>36</v>
      </c>
      <c r="I26" s="19">
        <f>Table243221[[#This Row],[Number of Suppliers]]/$H$27</f>
        <v>9.0909090909090912E-2</v>
      </c>
      <c r="J26" s="18">
        <v>1327296.6000000001</v>
      </c>
      <c r="K26" s="19">
        <f>Table243221[[#This Row],[Sum of Service Area Population]]/J$27</f>
        <v>3.614111457271852E-2</v>
      </c>
    </row>
    <row r="27" spans="1:11" x14ac:dyDescent="0.25">
      <c r="A27" s="13" t="s">
        <v>528</v>
      </c>
      <c r="B27" s="13">
        <f>SUM(B21:B26)</f>
        <v>396</v>
      </c>
      <c r="C27" s="20">
        <f>Table202817[[#This Row],[Number of Suppliers]]/$B$27</f>
        <v>1</v>
      </c>
      <c r="D27" s="21">
        <f>SUM(D21:D26)</f>
        <v>36725392</v>
      </c>
      <c r="E27" s="20">
        <f>Table202817[[#This Row],[Sum of Service Area Population]]/$D$27</f>
        <v>1</v>
      </c>
      <c r="G27" s="13" t="s">
        <v>528</v>
      </c>
      <c r="H27" s="13">
        <f>SUM(H21:H26)</f>
        <v>396</v>
      </c>
      <c r="I27" s="20">
        <f>Table243221[[#This Row],[Number of Suppliers]]/$H$27</f>
        <v>1</v>
      </c>
      <c r="J27" s="21">
        <f>SUM(J21:J26)</f>
        <v>36725392</v>
      </c>
      <c r="K27" s="20">
        <f>Table243221[[#This Row],[Sum of Service Area Population]]/J$27</f>
        <v>1</v>
      </c>
    </row>
    <row r="28" spans="1:11" x14ac:dyDescent="0.25">
      <c r="D28" s="18"/>
      <c r="I28" s="19"/>
      <c r="J28" s="18"/>
      <c r="K28" s="19"/>
    </row>
    <row r="29" spans="1:11" ht="45" x14ac:dyDescent="0.25">
      <c r="A29" s="8" t="s">
        <v>533</v>
      </c>
      <c r="B29" s="8" t="s">
        <v>523</v>
      </c>
      <c r="C29" t="s">
        <v>524</v>
      </c>
      <c r="D29" s="8" t="s">
        <v>525</v>
      </c>
      <c r="E29" s="8" t="s">
        <v>526</v>
      </c>
      <c r="G29" s="22" t="s">
        <v>534</v>
      </c>
      <c r="H29" s="8" t="s">
        <v>523</v>
      </c>
      <c r="I29" s="16" t="s">
        <v>524</v>
      </c>
      <c r="J29" s="23" t="s">
        <v>525</v>
      </c>
      <c r="K29" s="16" t="s">
        <v>526</v>
      </c>
    </row>
    <row r="30" spans="1:11" x14ac:dyDescent="0.25">
      <c r="A30" t="s">
        <v>470</v>
      </c>
      <c r="B30">
        <v>122</v>
      </c>
      <c r="C30" s="19">
        <f>Table212918[[#This Row],[Number of Suppliers]]/$B$36</f>
        <v>0.30808080808080807</v>
      </c>
      <c r="D30" s="18">
        <v>12368678.199999999</v>
      </c>
      <c r="E30" s="19">
        <f>(Table212918[[#This Row],[Sum of Service Area Population]])/($D$36)</f>
        <v>0.33678818731192844</v>
      </c>
      <c r="G30" t="s">
        <v>470</v>
      </c>
      <c r="H30">
        <v>122</v>
      </c>
      <c r="I30" s="19">
        <f>Table253322[[#This Row],[Number of Suppliers]]/$H$36</f>
        <v>0.30808080808080807</v>
      </c>
      <c r="J30" s="18">
        <v>12368678.199999999</v>
      </c>
      <c r="K30" s="19">
        <f>Table253322[[#This Row],[Sum of Service Area Population]]/J$36</f>
        <v>0.33678818731192856</v>
      </c>
    </row>
    <row r="31" spans="1:11" x14ac:dyDescent="0.25">
      <c r="A31" t="s">
        <v>471</v>
      </c>
      <c r="B31">
        <v>49</v>
      </c>
      <c r="C31" s="19">
        <f>Table212918[[#This Row],[Number of Suppliers]]/$B$36</f>
        <v>0.12373737373737374</v>
      </c>
      <c r="D31" s="18">
        <v>5700806.5999999996</v>
      </c>
      <c r="E31" s="19">
        <f>(Table212918[[#This Row],[Sum of Service Area Population]])/($D$36)</f>
        <v>0.15522793058274231</v>
      </c>
      <c r="G31" t="s">
        <v>471</v>
      </c>
      <c r="H31">
        <v>32</v>
      </c>
      <c r="I31" s="19">
        <f>Table253322[[#This Row],[Number of Suppliers]]/$H$36</f>
        <v>8.0808080808080815E-2</v>
      </c>
      <c r="J31" s="18">
        <v>3880710.2</v>
      </c>
      <c r="K31" s="19">
        <f>Table253322[[#This Row],[Sum of Service Area Population]]/J$36</f>
        <v>0.1056683125397273</v>
      </c>
    </row>
    <row r="32" spans="1:11" x14ac:dyDescent="0.25">
      <c r="A32" t="s">
        <v>467</v>
      </c>
      <c r="B32">
        <v>59</v>
      </c>
      <c r="C32" s="19">
        <f>Table212918[[#This Row],[Number of Suppliers]]/$B$36</f>
        <v>0.14898989898989898</v>
      </c>
      <c r="D32" s="18">
        <v>8335145.5999999996</v>
      </c>
      <c r="E32" s="19">
        <f>(Table212918[[#This Row],[Sum of Service Area Population]])/($D$36)</f>
        <v>0.22695865574423274</v>
      </c>
      <c r="G32" t="s">
        <v>467</v>
      </c>
      <c r="H32">
        <v>49</v>
      </c>
      <c r="I32" s="19">
        <f>Table253322[[#This Row],[Number of Suppliers]]/$H$36</f>
        <v>0.12373737373737374</v>
      </c>
      <c r="J32" s="18">
        <v>8291634.2000000002</v>
      </c>
      <c r="K32" s="19">
        <f>Table253322[[#This Row],[Sum of Service Area Population]]/J$36</f>
        <v>0.22577387873763205</v>
      </c>
    </row>
    <row r="33" spans="1:11" x14ac:dyDescent="0.25">
      <c r="A33" t="s">
        <v>468</v>
      </c>
      <c r="B33">
        <v>98</v>
      </c>
      <c r="C33" s="19">
        <f>Table212918[[#This Row],[Number of Suppliers]]/$B$36</f>
        <v>0.24747474747474749</v>
      </c>
      <c r="D33" s="18">
        <v>7270929.7999999998</v>
      </c>
      <c r="E33" s="19">
        <f>(Table212918[[#This Row],[Sum of Service Area Population]])/($D$36)</f>
        <v>0.19798099908640865</v>
      </c>
      <c r="G33" t="s">
        <v>468</v>
      </c>
      <c r="H33">
        <v>85</v>
      </c>
      <c r="I33" s="19">
        <f>Table253322[[#This Row],[Number of Suppliers]]/$H$36</f>
        <v>0.21464646464646464</v>
      </c>
      <c r="J33" s="18">
        <v>6712950.5999999996</v>
      </c>
      <c r="K33" s="19">
        <f>Table253322[[#This Row],[Sum of Service Area Population]]/J$36</f>
        <v>0.18278771809978234</v>
      </c>
    </row>
    <row r="34" spans="1:11" x14ac:dyDescent="0.25">
      <c r="A34" t="s">
        <v>469</v>
      </c>
      <c r="B34">
        <v>47</v>
      </c>
      <c r="C34" s="19">
        <f>Table212918[[#This Row],[Number of Suppliers]]/$B$36</f>
        <v>0.11868686868686869</v>
      </c>
      <c r="D34" s="18">
        <v>2406422.2000000002</v>
      </c>
      <c r="E34" s="19">
        <f>(Table212918[[#This Row],[Sum of Service Area Population]])/($D$36)</f>
        <v>6.5524751920959759E-2</v>
      </c>
      <c r="G34" t="s">
        <v>469</v>
      </c>
      <c r="H34">
        <v>61</v>
      </c>
      <c r="I34" s="19">
        <f>Table253322[[#This Row],[Number of Suppliers]]/$H$36</f>
        <v>0.15404040404040403</v>
      </c>
      <c r="J34" s="18">
        <v>3636985.8</v>
      </c>
      <c r="K34" s="19">
        <f>Table253322[[#This Row],[Sum of Service Area Population]]/J$36</f>
        <v>9.9031912307430248E-2</v>
      </c>
    </row>
    <row r="35" spans="1:11" x14ac:dyDescent="0.25">
      <c r="A35" t="s">
        <v>472</v>
      </c>
      <c r="B35">
        <v>21</v>
      </c>
      <c r="C35" s="19">
        <f>Table212918[[#This Row],[Number of Suppliers]]/$B$36</f>
        <v>5.3030303030303032E-2</v>
      </c>
      <c r="D35" s="18">
        <v>643409.6</v>
      </c>
      <c r="E35" s="19">
        <f>(Table212918[[#This Row],[Sum of Service Area Population]])/($D$36)</f>
        <v>1.7519475353728015E-2</v>
      </c>
      <c r="G35" t="s">
        <v>472</v>
      </c>
      <c r="H35">
        <v>47</v>
      </c>
      <c r="I35" s="19">
        <f>Table253322[[#This Row],[Number of Suppliers]]/$H$36</f>
        <v>0.11868686868686869</v>
      </c>
      <c r="J35" s="18">
        <v>1834433</v>
      </c>
      <c r="K35" s="19">
        <f>Table253322[[#This Row],[Sum of Service Area Population]]/J$36</f>
        <v>4.9949991003499714E-2</v>
      </c>
    </row>
    <row r="36" spans="1:11" x14ac:dyDescent="0.25">
      <c r="A36" s="13" t="s">
        <v>528</v>
      </c>
      <c r="B36" s="13">
        <f>SUM(B30:B35)</f>
        <v>396</v>
      </c>
      <c r="C36" s="20">
        <f>Table212918[[#This Row],[Number of Suppliers]]/$B$36</f>
        <v>1</v>
      </c>
      <c r="D36" s="21">
        <f>SUM(D30:D35)</f>
        <v>36725392</v>
      </c>
      <c r="E36" s="20">
        <f>(Table212918[[#This Row],[Sum of Service Area Population]])/($D$36)</f>
        <v>1</v>
      </c>
      <c r="G36" s="13" t="s">
        <v>528</v>
      </c>
      <c r="H36" s="13">
        <f>SUM(H30:H35)</f>
        <v>396</v>
      </c>
      <c r="I36" s="20">
        <f>Table253322[[#This Row],[Number of Suppliers]]/$H$36</f>
        <v>1</v>
      </c>
      <c r="J36" s="21">
        <f>SUM(J30:J35)</f>
        <v>36725391.999999993</v>
      </c>
      <c r="K36" s="20">
        <f>Table253322[[#This Row],[Sum of Service Area Population]]/J$36</f>
        <v>1</v>
      </c>
    </row>
  </sheetData>
  <pageMargins left="0.7" right="0.7" top="0.75" bottom="0.75" header="0.3" footer="0.3"/>
  <pageSetup orientation="portrait" verticalDpi="0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0cd808a-5bf2-4e5a-989e-816370f0782c">
      <Terms xmlns="http://schemas.microsoft.com/office/infopath/2007/PartnerControls"/>
    </lcf76f155ced4ddcb4097134ff3c332f>
    <TaxCatchAll xmlns="851dfaa3-aae8-4c03-b90c-7dd4a6526d0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65B124D86EFAC499F2FD77C696145FE" ma:contentTypeVersion="15" ma:contentTypeDescription="Create a new document." ma:contentTypeScope="" ma:versionID="e196b48e8b45e5ce9778e79ea2e85624">
  <xsd:schema xmlns:xsd="http://www.w3.org/2001/XMLSchema" xmlns:xs="http://www.w3.org/2001/XMLSchema" xmlns:p="http://schemas.microsoft.com/office/2006/metadata/properties" xmlns:ns2="851dfaa3-aae8-4c03-b90c-7dd4a6526d0d" xmlns:ns3="d0cd808a-5bf2-4e5a-989e-816370f0782c" targetNamespace="http://schemas.microsoft.com/office/2006/metadata/properties" ma:root="true" ma:fieldsID="17de95b4e1ae670276ef9be37b924a54" ns2:_="" ns3:_="">
    <xsd:import namespace="851dfaa3-aae8-4c03-b90c-7dd4a6526d0d"/>
    <xsd:import namespace="d0cd808a-5bf2-4e5a-989e-816370f0782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1dfaa3-aae8-4c03-b90c-7dd4a6526d0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3bde447f-9c6c-4421-af29-e30b317a6074}" ma:internalName="TaxCatchAll" ma:showField="CatchAllData" ma:web="851dfaa3-aae8-4c03-b90c-7dd4a6526d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cd808a-5bf2-4e5a-989e-816370f078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1cfdcae8-6a83-4c52-b891-75b08cbe23e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543908B-8CF7-42B3-9C1A-0982DD641338}">
  <ds:schemaRefs>
    <ds:schemaRef ds:uri="http://schemas.microsoft.com/office/2006/metadata/properties"/>
    <ds:schemaRef ds:uri="http://schemas.microsoft.com/office/infopath/2007/PartnerControls"/>
    <ds:schemaRef ds:uri="d0cd808a-5bf2-4e5a-989e-816370f0782c"/>
    <ds:schemaRef ds:uri="851dfaa3-aae8-4c03-b90c-7dd4a6526d0d"/>
  </ds:schemaRefs>
</ds:datastoreItem>
</file>

<file path=customXml/itemProps2.xml><?xml version="1.0" encoding="utf-8"?>
<ds:datastoreItem xmlns:ds="http://schemas.openxmlformats.org/officeDocument/2006/customXml" ds:itemID="{F7FFD849-9CE7-48C6-B964-09929FADD60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628D1F1-D5ED-4F63-8F72-4C5A84CBA3B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51dfaa3-aae8-4c03-b90c-7dd4a6526d0d"/>
    <ds:schemaRef ds:uri="d0cd808a-5bf2-4e5a-989e-816370f078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Introduction</vt:lpstr>
      <vt:lpstr>All Data</vt:lpstr>
      <vt:lpstr>Averaged Data and Bins</vt:lpstr>
      <vt:lpstr>Summary Tables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Rhodeiro, Marielle@Waterboards</dc:creator>
  <cp:lastModifiedBy>Rhodeiro, Marielle@Waterboards</cp:lastModifiedBy>
  <dcterms:created xsi:type="dcterms:W3CDTF">2024-03-11T20:25:45Z</dcterms:created>
  <dcterms:modified xsi:type="dcterms:W3CDTF">2024-03-12T20:27:15Z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0x010100465B124D86EFAC499F2FD77C696145FE</vt:lpwstr>
  </property>
  <property fmtid="{D5CDD505-2E9C-101B-9397-08002B2CF9AE}" pid="3" name="MediaServiceImageTags">
    <vt:lpwstr/>
  </property>
</Properties>
</file>