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<sst xmlns="http://schemas.openxmlformats.org/spreadsheetml/2006/main" count="514" uniqueCount="275">
  <si>
    <t>App 
Received</t>
  </si>
  <si>
    <t>Water System Name</t>
  </si>
  <si>
    <t>Azusa Springs</t>
  </si>
  <si>
    <t>LOS ANGELES-CITY, DEPT. OF WATER &amp; POWER</t>
  </si>
  <si>
    <t>Springville PUD</t>
  </si>
  <si>
    <t>Rainbow Municipal Water District</t>
  </si>
  <si>
    <t>Rancho Estates MWC</t>
  </si>
  <si>
    <t>FOREST SPRINGS</t>
  </si>
  <si>
    <t>DONNER SUMMIT PUBLIC UTILITY DISTRICT</t>
  </si>
  <si>
    <t>Downieville Public U.D.</t>
  </si>
  <si>
    <t>Panoche</t>
  </si>
  <si>
    <t>Cutler PUD</t>
  </si>
  <si>
    <t>Lake County CSA 2 - Spring Valley</t>
  </si>
  <si>
    <t>MATTOLE ELEMENTARY SCHOOL</t>
  </si>
  <si>
    <t>Barton Flats WC</t>
  </si>
  <si>
    <t>DESCANSO COMMUNITY WD</t>
  </si>
  <si>
    <t>CITY OF WOODLAND</t>
  </si>
  <si>
    <t>River Island Service Terr #1 [Del Oro Water Co.]</t>
  </si>
  <si>
    <t>GARLEN COURT WS</t>
  </si>
  <si>
    <t>BASELINE GARDENS MWC</t>
  </si>
  <si>
    <t xml:space="preserve">Lemon Cove </t>
  </si>
  <si>
    <t>Kettleman City</t>
  </si>
  <si>
    <t>Land Project MWC</t>
  </si>
  <si>
    <t xml:space="preserve">Keeler CSD </t>
  </si>
  <si>
    <t>Montara (24)</t>
  </si>
  <si>
    <t>BRIDGEPORT PUD</t>
  </si>
  <si>
    <t>ALLENSWORTH C.S.D.</t>
  </si>
  <si>
    <t>BORON CSD</t>
  </si>
  <si>
    <t>VIEIRA S RESORT, INC</t>
  </si>
  <si>
    <t>Cobles Corner</t>
  </si>
  <si>
    <t>MESA DEL TORO MWC</t>
  </si>
  <si>
    <t xml:space="preserve"> Arvin CSD</t>
  </si>
  <si>
    <t>Grace Baptist Church</t>
  </si>
  <si>
    <t>City of Brawley</t>
  </si>
  <si>
    <t>NORTH OF THE RIVER MWD</t>
  </si>
  <si>
    <t>Category</t>
  </si>
  <si>
    <t>Project Number</t>
  </si>
  <si>
    <t>District</t>
  </si>
  <si>
    <t>Service Connections</t>
  </si>
  <si>
    <t>Project Description</t>
  </si>
  <si>
    <t>C</t>
  </si>
  <si>
    <t>1909644-001P</t>
  </si>
  <si>
    <t>Angeles</t>
  </si>
  <si>
    <t>Full replacement of our current antiquated system under our May 2008 Simplified Capital Improvement Plan is estimated at approximately $496,925.  Our monthly cost for a certified/qualified water system operator for the well operation and filter maintenance was $28,705 for the fiscal year 07/08.  Our goal is to tie into the Azusa Light and Water main line for quality drinking water for our 5 tenants, and our 20 office personnel, as well as our 65 acre future Azusa River Wilderness Park which is the planning stage.  We will then utilize our well water system for landscaping purposes only for our properties and Azusa River Wilderness Park.</t>
  </si>
  <si>
    <t>3701478-001C</t>
  </si>
  <si>
    <t>San Diego</t>
  </si>
  <si>
    <t>X</t>
  </si>
  <si>
    <t>drill a new well</t>
  </si>
  <si>
    <t>Klamath</t>
  </si>
  <si>
    <t>Stockton</t>
  </si>
  <si>
    <t xml:space="preserve">The “Jackson Valley Potable Water Supply Project Phase #2 Distribution,” is designed to extend distribution lines to rural customers from the Phase #1 treatment plant and its limited distribution system that makes high quality water from Pardee Reservoir available to only the large clusters of customers in the Valley.  Phase #1 is addressing the concerns of source and treatment for the large clusters of customers, but does not include the call for potable water to rural users.  The proposed Phase #2 distribution system is currently designed to incorporate some 200 rural customers that are receiving extremely impaired source raw water into the new LARA treatment system to SDWA standards.  The completion of this project would satisfy all CDPH requirements for health and safety for potable water to all users rather than just the large clusters of users at LARA and the Oaks Mobile Home Community.  The Prop 50 funds would be used for: completion of a rural distribution system including, development and evaluation; facilities planning and environmental documentation; design; and construction and startup.  </t>
  </si>
  <si>
    <t>4400581-001C</t>
  </si>
  <si>
    <t>Monterey</t>
  </si>
  <si>
    <t>The San Lorenzo Valley Water District submitted an application to consolidate the 52 service connections of the Olympia Mutual Water Company.  SLVWD currently serves 18,500 people through 5,950 service connections near the Scotts Valley area in Santa Cruz County and is classified as non-disadvantaged.The project should deliver safe drinking water to OMWC, which failed to comply with the Surface Water Treatment Rule, placing it in category C.  
Surface water treatment system, and redevelopment of springs to limit exposure to contamination and optimize supply</t>
  </si>
  <si>
    <t>5510013-009C</t>
  </si>
  <si>
    <t>Merced</t>
  </si>
  <si>
    <t xml:space="preserve">The proposed project consists of the design, environmental review and construction of approximately 1400 lineal feet of six inch potable water main connected to the Districts Columbia Water Treatment Plant and installation of service connections for each of the nine customers currently connected to the untreated ditch system.  </t>
  </si>
  <si>
    <t>3500537-001P</t>
  </si>
  <si>
    <t>monterey</t>
  </si>
  <si>
    <t>TUD - Columbia Water System is a community water system located approximately five miles north of Sonora in Tuolumne County. The Supplier serves approximately 3,650 people through 1,545 service connections. This project will address the delivery of untreated water through an open, mostly unlines ditch system to eight customers located along the San Diego Ditch. This ditch water has been shown to contain high levels of total coliform, fecal coliform, organic material and widely fluctuating turbidity. These customers currently receive deliveries of bottled water for consumption purposes. This project is ranked in Category C.</t>
  </si>
  <si>
    <t>0310012-005C</t>
  </si>
  <si>
    <t>EXPOSE OLD LINE, REPLACE WITH NEW 6 INCH PVC SCHEDULE 90 PIPE, AND REFILL TRENCH.</t>
  </si>
  <si>
    <t>D</t>
  </si>
  <si>
    <t>2000544-001P</t>
  </si>
  <si>
    <t>Madera County Maintenance District No. 1 - Hidden Lakes is a community water system that serves 175 people through 49 service connections. The Supplier has requested planning funds to develop final plans and specifications, to prepare environmental documents, and to conduct land acquisition investigation. This project will solve the problem in Category D by addressing the filtration deficiencies. The revised ETAS clearance memo reflects revisions of special conditions and scope of work to include preparation of engineering report.</t>
  </si>
  <si>
    <t>5410022-001P</t>
  </si>
  <si>
    <t>Visalia</t>
  </si>
  <si>
    <t>Camp Nelson Water Company is community water system that serves 56 people through 300 water connection and is not classified as an urban water supplier.  The Supplier requested planning funds to develop engineering design, plans, and specifications, to prepare engineering report and environmental documents.  This project will solve the problem ranked category D by addressing the exceedance in turbidity level of 0.1 NTU.</t>
  </si>
  <si>
    <t>5301002-001P</t>
  </si>
  <si>
    <t>Lewiston Valley Water Company, Inc. is a community water system that serves 200 people through 44 service connections and is not classified as urban water supplier. Lewiston Valley Water Company, Inc. has requested planning funds for development of engineering design and preliminary engineering report, for evaluation of CEQA/NEPA for filter plant upgrades and storage tanks, for processing of required permits, and for preparation of Bid-ready documents.  The original project Category is C. However, the actual project category is D since the problem is unapproved filtration technology and an inadequate, unreliable storage tank. This project will solve the problem by installing direct filtration technology and by replacing the existing storage tank.</t>
  </si>
  <si>
    <t>Valley</t>
  </si>
  <si>
    <t>Los Angeles</t>
  </si>
  <si>
    <t>5410011-004C</t>
  </si>
  <si>
    <t>Install U.S. Filter Microfloc-AE Trident - AE Water Treatment System before the inline filtration system.
Springville Public Utility District (PUD) is a community water system that serves 1,500 people through 389 connections.  Springville PUD receives their water from Tule River and treated by an in-line filtration surface water treatment.  This project was ranked in Category D because of a violation of the surface water treatment rule.  The proposed construction project is to construct a new intake facility with pumps, to install a pipeline to deliver the source water to the surface water treatment plant, and to install clarifiers to remove turbidity in the raw surface water.</t>
  </si>
  <si>
    <t>3710016-004C</t>
  </si>
  <si>
    <t>Add hypalon cover, or convert to raw water impoundment and add 10.5 MGD microfiltration.  NOTE:  micro plant/$13.3M, HYPALON/$2.6M</t>
  </si>
  <si>
    <t>3710016-008C</t>
  </si>
  <si>
    <t xml:space="preserve">Rainbow Municipal Water District solicits funding through the Federal Economic Recovery program. The project is comprised of site modifications and improvements including the installation of floating covers and liners, inlet/ outlet piping, security fencing and all associated facilities.  The project also includes necessary facilities to take the reservoir out of service, which includes pressure relief valves and upgrades to the overflow drain. </t>
  </si>
  <si>
    <t>Mendocino</t>
  </si>
  <si>
    <t>3700936-001P</t>
  </si>
  <si>
    <t>Install a parallel domestic water distribution system for irrigation.</t>
  </si>
  <si>
    <t>1000019-002P</t>
  </si>
  <si>
    <t>Fresno</t>
  </si>
  <si>
    <t xml:space="preserve">Corrective action for well chlorination includes installing the following: a. control transformer inside the well control panel; b. circuit breaker for circuit protection; c. a three-position selector switch for filter control system or well control system to power the chemical pumps; d: a second three-position selector switch on the well control panel; e. one indicating light for visual indication of power on the chemical pumps; f. relays for operation of control system; g. all necessary conduit hardware and wire for a complete operational system; and h. provideing startup, and record drawings for new system.Corrective action for replacing storage tank: a: Retaining an civil engineer to prepare plans, specifications and cost estimate; b. advertising and bidding; c. award to lowest responsible bidder; and d. construction and post construction. 20,000 gallon storage tank and necessary pumps, pump controls, piping valves and associated appurtenances will meet American Water Works Assoication Standards and state and local codes. </t>
  </si>
  <si>
    <t>1000359-003P</t>
  </si>
  <si>
    <t xml:space="preserve">The system should be evaluated by a water system engineer to determine best course to eliminate deficiencies.Corrective actions may include installing a chlorine residual monitoring system, an alarm/annunciator to notify operators when system thresholds may cause a shut down and changeout of VFD pumps.   </t>
  </si>
  <si>
    <t>4400608-002P</t>
  </si>
  <si>
    <t>To address non-compliance regarding the surface water treatment rule, Forest Springs intends to acquire a pre-engineered and prefabricated State-certified alternative treatment unit. The unit would be delivered to the site and construction would take place to install the unit at the treatment plant site, plumb the unit, and complete hook up of electrical power and control circuitry. During construction associated with the surface water treatment filtration unit, any cross-connections or other plumbing modifications would be completed and the sand filter backwash process stream would be modified. Additionally, process modification would be completed to increase chlorine contact time. All work would be completed according to County-approved design drawings and specification which will be included in the application. Work will also be completed to provide all necessary engineering report(s). The final stage of work would include system start up and final documentation.</t>
  </si>
  <si>
    <t>2910016-002P</t>
  </si>
  <si>
    <t>Donner Summit PUD, a publicly-owned community water system, serves approximately 350 people through 275 active connections. Currently, the system operates an in-line filtrations system to treat surface water from Lake Angela. The plant recently underwent a boil water order that lasted from late October 2010 through mid-November 2010. The in-line plant, classified as an unapproved filtration technology, has experienced several turbidity and CT failures in the past (Category D). Donner Summit PUD will use SDWSRF funding to evaluate the best treatment upgrade alternative and prepare the project for construction. Anticipated upgrades include the installation of at least one contact clarifier/roughing filter, a second parallel filter, baffles in the chlorine contact tank, and associated changes to valves, pumps, chemical feed, and controls.</t>
  </si>
  <si>
    <t>1910067-022C</t>
  </si>
  <si>
    <t>This project consists of constructing 13,750 linear-feet of 78-inch diameter welded steel pipeline primarily within a 14-foot diameter tunnel. The tunnel begins underground at Johnny Carson Park in Burbank and continues northwest under Whitnall Highway to its end near Clybourn Avenue and West Burbank Boulevard. The tunnel will also proceed from Johnny Carson Park southeast under the Los Angeles River to Forest Lawn Drive. The project will include various appurtenances such as air-vacuum valves and relief valves.</t>
  </si>
  <si>
    <t>1910067-031C</t>
  </si>
  <si>
    <t xml:space="preserve">RSC (Upper Reach) Improvement Project - 30,000 feet of 78-inch wsp from the North Hollywood Pump Station sump to future Headworks Reservoir. Unit 6:Approx. 11,800 LF of 78-inch wsp pipe. Install 4500 LF in open trench on Lankershim Blvd and 1000 LF of jacking at Hatteras and Burbank Blvd. intersections.Remaiing 6300 LF installation on Burbank Blvd. TBD between a 12-foot diameter conventional tunnel/jacked Casings and open trench. Planned jacked crossing at Lankershim/Hatteras &amp; Lankershim/Burbank Blvd. Three valve vaults with two 78-inch diameter butterfly valves each. One flowmeter near entry to Whitnall Highway (Clybournn Ave.)One 48-inch wye with a 48-inch buried butterfly valve for future well connection (at Clybourn Ave.)One connection to Unit 5, One connection to Unit 7.      </t>
  </si>
  <si>
    <t>1910067-038C</t>
  </si>
  <si>
    <t xml:space="preserve">RSC (Upper Reach) Improvement Project - 30,000 feet of 78-inch wsp from the North Hollywood Pump Station sump to future Headworks Reservoir. Unit 5:Approx. 3900LF of 78-inch wsp pipe. All 3900 LF installed within a 12-foot diameter conventional tunnel through a min. of 4 shaft sites. One vault with two 78-inch diameter butterfly valves at connection to North Hollywood Pump Station (NHPS)One Flowmeter near NHPSOne connection to NHPSOne cross-connection to the existing VanOwen-Morella Reg StationOne connection to Unit 6      </t>
  </si>
  <si>
    <t>1910067-039C</t>
  </si>
  <si>
    <t>Approximately 5,000 feet of 66-inch diameter steel pipeline 4,700 feet of which will be tunnel construction. The project also consists of a relief station, flow meter and a 4-legged regulator station (three 36-inch legs and one 30-inch leg). this pipeline will allow water to flow directly from the proposed River Supply Conduit, Lower Reach, directly into the Silver Lake Reservoir Outlet Line, bypassing Ivanhoe Reservoir.</t>
  </si>
  <si>
    <t>1910067-010P</t>
  </si>
  <si>
    <t>Metropolitan</t>
  </si>
  <si>
    <t>Install floating cover to protect finished water in reservoir.</t>
  </si>
  <si>
    <t>1910067-011P</t>
  </si>
  <si>
    <t>4610002-001P</t>
  </si>
  <si>
    <t>lassen</t>
  </si>
  <si>
    <t>The proposed project will provide a modern, approved technology, water treatment system capable of coping with the full range of raw water turbidity typical of the source creek.  The upgraded system will also be designed to provide adequate disinfectant contact time prior to the water reaching the first customer.  We anticipate the new system to be either a micro-filtration system or a packaged system which provides coagulation, flocculation, sedimentation, and filtration.  Additional contact time will be provided by increasing the detention capacity through additional storage at the plant prior to entering the distribution system.</t>
  </si>
  <si>
    <t>1910067-009P</t>
  </si>
  <si>
    <t>Planning for UV Treatment Plant</t>
  </si>
  <si>
    <t xml:space="preserve"> 1000345-002P</t>
  </si>
  <si>
    <t xml:space="preserve">The Panoche Water District (PWD) is proposing to remove the existing flocculation tank and install a new Simplex Loprest Model PCC108x72V Pressure Contact Clarifier.  The pressure contact clarifier will include instruments, valves, piping and controls.  The pressure contact clarifier improvements will require enlargement of the existing site which involves the following items of work: compacted aggregate base, chain link gates and fencing, reinforced concrete, inlet and outlet manifolding, backwash piping and electrical equipment and controls.  The above proposed improvements will ensure the surface water treatment plant is providing a reliable and adequate supply of pure, wholesome and potable water in compliance with all primary drinking water standards. </t>
  </si>
  <si>
    <t>E</t>
  </si>
  <si>
    <t>2000554-002P</t>
  </si>
  <si>
    <t>Address system equipment deficiencies, drill a new well or consolidate with another water system.</t>
  </si>
  <si>
    <t>3301180-001P</t>
  </si>
  <si>
    <t>Riverside</t>
  </si>
  <si>
    <t>Anza MWC has two groundwater wells that serve 80 connections (71 residential and 9 commercial) and approximately 240 people. During peak demand periods, Anza MWC has low pressure and water supply problems as a result of inadequate booster capacity and an inefficient distribution system layout (Category E). The booster pump station also cannot meet fire flow requirements. Anza MWC plans to upgrade the booster pump station to a 500 gpm capacity and install 1,600 feet of 6-inch PVC piping to eliminate dead ends in the system. Anza MWC intends to use SDWSRF planning funds to get the project ready for construction. The Riverside District Office agrees that these upgrades should allow the water system to operate more efficiently and meet fire flow requirements. Consolidation was determined to be an infeasible alternative due to the cost.</t>
  </si>
  <si>
    <t>Santa Clara</t>
  </si>
  <si>
    <t>4110010-022C</t>
  </si>
  <si>
    <t>Montara Water and Sanity District, a local municipal utility that operates a community water system, serves approximately 5500 people through 1681 service connections. The system consists of a surface water treatment plant, eight active wells with various treatments, three treated storage tanks with a 662,000 gallon total capacity, and a booster pump station. The system’s ongoing water outage problem (Category E) has led to a CPUC-imposed moratorium on new connections, which the Santa Clara District Office supported. To solve their problem, Montara WSD intends to do the following through the SDWSRF implement a test well program to find/develop supplemental groundwater sources; Convert the Alta Vista test well into a 150 gpm production well; Construct a new Alta Vista Water Storage Tank (1MG); Construct two new Schoolhouse Water Storage Tanks (100,000 gallons each) and demolish the existing.</t>
  </si>
  <si>
    <t>5410001-003C</t>
  </si>
  <si>
    <t>Cutler PUD currently serves approximately 6,300 people through 1,107 connections.  The project consists of replacing existing undersized mains with 8-inch diameter mains.  Along with installing 8-inch mains, Cutler PUD also intends to install 116 1-inch service lines, 14 fire hydrants, 2 hydropneumatic tanks, and other related appurtenances.  This project will allow Cutler PUD to meet California Water Works Standards, solving their category M problem.  Although the project was initially mis-ranked into category E, CDPH will move forward with funding it under category M.</t>
  </si>
  <si>
    <t>1710018-004C</t>
  </si>
  <si>
    <t xml:space="preserve">Lake County CSA No. 2, a community water system, operates a slow sand filtration plant to serve approximately 1200 people through 365 active service connections. The system has a history of water outages caused by a lack of source and storage capacity (Category E). In the past, the department allowed the system to exceed the maximum surface loading rate on the filters with extra monitoring. In addition to having permit provisions to increase storage capacity and monitoring, the County instituted a self-imposed connection moratorium to curb demand. The system intends to construct the following improvements to improve water delivery to the distribution system: </t>
  </si>
  <si>
    <t>central</t>
  </si>
  <si>
    <t>1200684-003C</t>
  </si>
  <si>
    <t>Klamath District</t>
  </si>
  <si>
    <t>The preferred project alternative is to install approximately 1,700 linear feet of new water main and eight new service connections. The new mains will extend from existing mains in the Supplier's system. This project will correct the system's problems and will provide their customers with wholesome water that meets safe drinking water standards.</t>
  </si>
  <si>
    <t>3601048-001P</t>
  </si>
  <si>
    <t>San Bernardino</t>
  </si>
  <si>
    <t>Construct a new filtration system to supplement existing treatment plant</t>
  </si>
  <si>
    <t>3710009-003C</t>
  </si>
  <si>
    <t>The scope of the project is as follows. We intend to install approximately 1000 feet of 8” C-900 PVC pipe with one 8” gate valve on Veijas Grade Rd. In addition, 1 new Fire Hydrant will be installed on the new main. This project will create a loop between an existing 6” water main and an existing 4” water main. Currently the 4” water main is being supplied water through a 2” steel water main. This is its only source. The project is intended to alleviate low pressure problems to customers at the West end of Viejas Grade Rd., as well as 5 customers that are supplied off of the 2” water main. At times, when demand is high the pressure drops between 0 and 19 psi to these customers and fire flow is virtually non-existent. To our knowledge this problem has existed for 3 to 4 years. The project was designed 2½ years ago, but due to lack of funding the project has not moved forward.</t>
  </si>
  <si>
    <t>1010061-001C</t>
  </si>
  <si>
    <t>Fresno District</t>
  </si>
  <si>
    <t>The proposed project involves the installation of a water distribution system that will provide metered service to 432 properties in CSA 51.  The proposed system will connect to the City of Clovis at E. Shepherd Avenue and N. Fowler Avenue and the City of Fresno at E. Behymer and N. Willow Avenue.  The proposed water system will purchase raw water from Fresno Irrigation District (FID) that will be treated and delivered by the City of Fresno to the CSA.  Water from the City of Fresno will be delivered to the CSA for approximately 11 months out of the year when water is available to the Fresno surface water treatment plant from the Enterprise Canal.  During the times that the Fresno plant is not operational, water will be delivered from City of Clovis facilities.  Clovis also will be given raw water in exchange for providing potable water.The proposed water system will also contain water storage facilities to meet peak demand and fireflow requirements.  Booster pumps will be installed as necessary to maintain the required system pressure over the varying terrain.</t>
  </si>
  <si>
    <t>0400004-001P</t>
  </si>
  <si>
    <t>Clean existing 20,000 gallon tank at Well “A”Abandon existing Well “A”Drill new well for Well “A”.Install pump and electrical for new Well “A”.New pressure system for Well “A”.Install blow-off/flushing valves at all dead end mains.Permanent Installation of Backup generatorReplace well house for Well “C”.Install system monitoring equipment.Install backflow devices at each residence.Replace existing water metersReplace existing main linesInstall fire hydrantsReplace Well “C” storage tank with 60,000 galInstall an air/pressure release valve of the water main at the highest elevation.Demo existing systems for Well “C” and Well “A”</t>
  </si>
  <si>
    <t>1000054-002P</t>
  </si>
  <si>
    <t xml:space="preserve">The project would replace distribution lines serving over 200 homes in the community of Las Deltas on Shaw Avenue in West Fresno County.  The current lines in use at the community are old and undersized and need to be replaced so that the community can consolidate witht he City of Firebaugh.  </t>
  </si>
  <si>
    <t>3610026-006C</t>
  </si>
  <si>
    <t xml:space="preserve">     The overall project costs to bring the District water system into compliance with the California Safe Drinking Water Act and the requirements of the State Department of Health Services is estimated to cost $16,000,000 and will require 3 to 5 years to complete.  A computerized hydraulic model was generated, using Version 3.0 of the MW Soft Inc. H2ONet program, to verify the project needs and to generate the phasing and priority of the improvements to be constructed.     Phase 1 improvements are estimated to cost $3,000,000 and will concentrate construction in that portion of the District designated as a low to moderate income area.  Phase I improvements include the drilling and equipping of a new domestic water supply well (estimated yield is 100 gallons per minute (gpm)); replacement and upgrade of the existing 250,000 gallon tank to a 500,000 gallon tank; and the installation of 14,000 linear feet of new 8-inch diameter PVC pipe with hydrants placed in accordance with the local fire agency’s requirements.     Phase 2 improvements are estimated to cost $4,600,000 and include the drilling and equipping of another new domestic water supply well (estimated yield is 200 gpm); upgrade of the interconnect to the adjacent agency from 2-inch to 6-inch piping and valving; construction of 1.0 million gallons of new reservoir capacity; and the installation of 35,000 linear feet of new 8-inch diameter PVC pipe with hydrants placed in accordance with the local fire agency’s requirements.     Phase 3 and 4 improvements are estimated to cost $8,400,000 and include the drilling and equipping of the third and final domestic water supply well (estimated yield is 200 gpm); another 1.5 million gallons of new reservoir capacity; and the installation of 50,000 additional linear feet of new 8-inch diameter PVC pipe with hydrants placed in accordance with the local fire agency’s requirements.     Upon completion of the project, the District water system will be in conformance with the California Safe Drinking Water Act and the requirements of the State Department of health services.</t>
  </si>
  <si>
    <t>F</t>
  </si>
  <si>
    <t>5400567-001P</t>
  </si>
  <si>
    <t>The Supplier is a Community water system located within a mile east of the City of Exeter in Tulare County.  The Supplier serves a population of 275 people through 78 active service connection.  Water is provided by an unadjudicated groundwater basin through two wells.  This system has three main problems: inadequate delivery capacity, wells that exceed the nitrate maximum contaminant level of 45 mg/l and have a history of repeated non-compliance with the Total Coliform Rule.  This project is ranked in Category F.</t>
  </si>
  <si>
    <t>5710006-009C</t>
  </si>
  <si>
    <t>Sacramento District</t>
  </si>
  <si>
    <t>-Replace existing 160,000 gallon clearwell with new 375,000 gallon clearwell</t>
  </si>
  <si>
    <t>5400665-002C</t>
  </si>
  <si>
    <t>visalia</t>
  </si>
  <si>
    <t>Locate, drill, outfit and install new wells.</t>
  </si>
  <si>
    <t>0310021-003C</t>
  </si>
  <si>
    <t>The project proposes to construct a direct tie from the Wells 9 and 14 to the Storage Tank 9 which will provide the required Contact Time to meet Chlorine Disifection Bi-Product requirements prior to domestic service.</t>
  </si>
  <si>
    <t>2700686-006P</t>
  </si>
  <si>
    <t xml:space="preserve">A small treatment plant would be designed and built for the Garlen Court Water System to treat the water from the System's only well.  The plant will include treatment for nitrates, monitoring equipment and tanks for containing any waste effluent.  It is hoped that the System's current pump and distribution infrastructure can continue to be used. </t>
  </si>
  <si>
    <t>3610007-007C</t>
  </si>
  <si>
    <t>Project will result in consolidation with an adjacent water system if treatment or a new well is not practical or financially feasible. Project will include replacement of distribution lines, nitrate treatment and installation of meters for approximately $1.4 m. If consolidation takes place it would  be signifcantly less and the old well will be closed IAW state requirements if not used for irrigation only.</t>
  </si>
  <si>
    <t>5400616-001P</t>
  </si>
  <si>
    <t>Drill a new well or connect to system OTHER- Design and Construction</t>
  </si>
  <si>
    <t>G</t>
  </si>
  <si>
    <t>2000561-002P</t>
  </si>
  <si>
    <t>The Supplier serves 155 customers through 62 connections in the town of North Fork located in the Madera County. The Supplier draws water from one hard rock well and has one storage tank. The water system distributes water containing arsenic, uranium and gross alpha that exceed the State and federal primary maximum contaminant levels. This problem is ranked in Category G. 
A test well will be constructed to evaluate the water quality in the area. If the water quality analysis results from the test well indicate that the water meets all of the primary and secondary drinking water standards, the Supplier will equip the well and it will become the primary source of supply for North Fork. If the water quality analysis results indicate that the water does not meet the drinking water standards, the Supplier will destroy the test well and proceed with installing a water treatment facility to remove the contaminants from the existing sources of supply.</t>
  </si>
  <si>
    <t>1610009-005C</t>
  </si>
  <si>
    <t>The Supplier is a community water system located along Interstate 5 in Kings County.  The Supplier serves a population of 1,499 through 343 active service connections.  Water is provided by two groundwater wells that are currently treated for benzene contamination.  These two wells also exceed the arsenic maximum contaminant level, which is not treated at this time.  Correcting the arsenic contamination is the focus of this project.  This project is ranked in Category G.
The Supplier has chosen to address the problem by installing a membrane filtration plant to treat water from the California Aqueduct.  Funding will be used to: 1) develop a preliminary engineering report, 2) develop the required environmental documents, 3) develop final plans and specifications, 4) prepare a technical, managerial, and financial assessment, 5) pay for California Department of Water Resources review fees, and 6) complete an application for construction funds and assemble all the necessary supporting documents.  
Nstall a SWTP to replace the two wells.</t>
  </si>
  <si>
    <t>1910246-002P</t>
  </si>
  <si>
    <t>Land Projects Mutual Water Company is a community water system that serves approximately 1,500 people through 559 service connections and is not classified as an urban water supplier.  The supplier has requested planning funds to examine the possible alternative solution.  The alternative is drilling a new well, as well as the installation of an Arsenic treatment plant (if need be). In addition, planning funds will be used to develop a preliminary engineering report, environmental documentation, hydrogeological investigation, survey of proposed project sites, preliminary plans and specs, and application for construction funds.  This project will provide adequate water for the system’s potable and fire needs, as well as improve the water quality to meet the Arsenic MCL.  These improvements will satisfy the category “G” problem.</t>
  </si>
  <si>
    <t>Tehachapi</t>
  </si>
  <si>
    <t>1510027-001P</t>
  </si>
  <si>
    <t>Desert Lake Community Services District (Supplier) is a community water system located in eastern Kern County. They serve a population of 860 through 227 active service connections. Water is supplied by one active well that currently exceeds the arsenic maximum contaminant level and has limited capacity to serve their community. This problem is ranked in Category G.
Supplier has submitted a conversion application for planning funds to evaluate alternatives to install an arsenic treatment facility at their existing and/or proposed new well site. The proposed planning project will include pilot testing Iron/Coagulation/Filtration treatment to reduce the contamination of arsenic in their groundwater. Part of the planning funds will be to assemble the documents necessary to apply for SDWSRF construction funds.</t>
  </si>
  <si>
    <t>1400036-006P</t>
  </si>
  <si>
    <t>Keeler CSD serves approximately 125 people through 66 active service connections. The system is currently in violation of the arsenic and coliform drinking water standards (Category D). The proposed planning project consists of drilling a test well with the hopes of finding potable water. Upon completion of water sampling, the test well will be destroyed. If the test well yields potable water, Keeler CSD will design the production well and transmission main to connect to the distribution system. The production well will draw from the same aquifer as the test well. If the test well yields water with high arsenic, Keeler CSD will likely pursue treatment on their existing well as the selected alternative. This planning project doesn’t include the treatment design as part of the Scope of Work.</t>
  </si>
  <si>
    <t>3400138-001P</t>
  </si>
  <si>
    <t>Sacramento</t>
  </si>
  <si>
    <t>Locke Water company currently has 55 connections serving the town of locke with a well and storage tank. Specifications: 1) Gallons per minute  -  150 gallons 2) Pressure from the well - 40 lbs 3) Kind of pump - Submersive 4) Water table depth - 10 ft. Our project will entail treating the water as it leaves the storage tank in order to bring the levels of arsenic to an acceptable level of 10ppb or less. Our tank will also be evaluated for possible repair/replacement. We have met with a broker who will assist us in choosing the right system based on the chemistry of our water and our usage. Our estimate of costs is based on our initial meetings with a system analyst.</t>
  </si>
  <si>
    <t>4110010-024P</t>
  </si>
  <si>
    <t>Montara Water and Sanitary District utilizes Montara creek and eight active wells to serve approximately 5500 people through 1681 service connections. Montara’s planning project focuses on three wells in the Airport Pressure Zone, which have compliance issues related to nitrate, lead and copper, and 1,2,3 trichloropropane. These three airport wells produce nearly half of the system’s supply capacity. The system plans to construct a treatment facility to solve their Category “G” problems. SDWSRF planning funds will be used to evaluate treatment options, determine facility location, and complete final plans and specifications.</t>
  </si>
  <si>
    <t>1600014-001C</t>
  </si>
  <si>
    <t>Installation of a new well with water that is below the federal arsenic MCL.  The project also includes the destruction of Well No. 1 to eliminate the possibility of future contamination as well as the installation of a 75,000 gallon storage tank and fire hydrants for fire flow protection</t>
  </si>
  <si>
    <t>2610003-002C</t>
  </si>
  <si>
    <t>San Bernardino District</t>
  </si>
  <si>
    <t>-New 250 gpm finished water pump</t>
  </si>
  <si>
    <t>1510018-007P</t>
  </si>
  <si>
    <t>tehachapi</t>
  </si>
  <si>
    <t>New piping, from 8" to 12" PVC will be installed to and within each system connection from the nearest RCSD piping location.  Pressure regulators with flow control valves and monitors will be installed allowing connection to RCSD's SCADA system.  Connections will allow for looped systems.  Existing problem wells will either be removed from service and turned into monitor wells, equipped with arsenic removal equipment and used to supplement the new system, or will be deactivated and covered per State standards.  Five of the projects are located on the west side of RCSD services and one is located on the east side.</t>
  </si>
  <si>
    <t>0600008-001C</t>
  </si>
  <si>
    <t>The Colusa County Water District #1, located in Grimes CA, is ready  to move forward with the construction of an arsenic treatment plant.  Upon receipt of funding the District would first have a fully developed engineering design completed.  This design will address the completion of 1) site preparation, 2) infrastructure, 3) arsenic treatment plant, 4) relocation of existing main and auxiliary production sites, and 5) a new storage tank.Site preparation will include 1) demolition and removal of the existing auxiliary well shed, 2) demolition and removal of the existing maintenance shed, 3) tree removal and 4) site grading.Infrastructure will include a new 20' x 20' 6" reinforced concrete pad , a 20' x 20' x 12'h steel building to house the new treatment plant, a 6' fence to enclose the new site, all piping, valve tie ins and electrical (single phase, 3 20 amp circuits).The treatment plant will consist of an absorptive media based technology capable of treating arsenic in the 26 ppb range at 60 gpm.  The new plant will run on a programmable logic controller (PLC) based automation.A new storage tank will be constructed adjacent to the tratment plant.  The new storage tank will be approximately 50,000 gallons which replaces the existing 6,000 gallon pressure tank.  The new tank will be located on a reinforced concrete slab to specifications.  Dual variable frequency pumps will be installed to control flow to the delivery system.The plan will address relocating the existing auxiliary pump to the current main pump site.  The current auxiliary site will become the main due to growth restrictions at the current main well site.  This move will require the existing propane powered auxiliary pump to be relocated to the site where the main pump is now located.</t>
  </si>
  <si>
    <t>1000042-002P</t>
  </si>
  <si>
    <t>Shaver Springs is a community water system that serves approximately 172 people through 66 service connections and is not classified as an urban water supplier. The water system’s two (2) wells exceed the MCL for both Radiological Contamination (Uranium and Gross Alpha) and Arsenic. The supplier has requested planning funds to examine the location and development of a new water source with adequate capacity, which meets all drinking water standards, as the possible solution to solve the Category “G” problem.</t>
  </si>
  <si>
    <t>5400544-001P</t>
  </si>
  <si>
    <t>REPLACE WATER DISTRIBUTION SYSTEM, DRILL SECOND WATER WELL</t>
  </si>
  <si>
    <t>4000512-002P</t>
  </si>
  <si>
    <t>Santa Barbara District</t>
  </si>
  <si>
    <t>Bella Vista Mobile Lodge is a community water system that has 85 service connections, which are currently serving 46 residents, and is not classified as an urban water supplier. The water system’s wells exceed the MCL for Arsenic. The supplier has requested planning funds to examine the following possible alternative solutions: (1) Consolidation; or (2) The installation of a water treatment facility that is capable of removing the Arsenic. This project will improve the water quality to meet the Arsenic MCL. Either of the alternatives will satisfy the Category “G” problem.</t>
  </si>
  <si>
    <t>1210024-003P</t>
  </si>
  <si>
    <t>The proposed project is the purchase and installation of a packaged 50 gpm ion exchange filter plant to remove the DBP precursors after filtration of the water and before chlorination.Maximum day demand in the system is approximately 40 gpm, and maximum source capacity from the springs is 50-60 gpm at the times of maximum day demand.The funding request includes $300,000 for the ion exchange filter unit purchase and $50,000 for engineering, site preparation, piping and appurtenances.</t>
  </si>
  <si>
    <t>1510002-001P</t>
  </si>
  <si>
    <t>Arsenic Removal treatment, AVEK water is currently available as a secondary source with low arsenic</t>
  </si>
  <si>
    <t>3400164-002P</t>
  </si>
  <si>
    <t>Arsenic treatment</t>
  </si>
  <si>
    <t>5000033-001P</t>
  </si>
  <si>
    <t>At present we feel it would be cost effective to drill a second well and blend the water.  We expect to get nitrates from the deeper well with no arsenic contamination.  If we blend the two we may be able to lower the arsenic contamination level and remain below the Nitrate mcl.  I believe this will require a new well, a holding tank to mix and circulate the water from both wells, a small pump station, monitoring equipment and test ports, as well as the removal of some of the older equipment.  The distribution line to the main supply for the Park and the corner market, (Mo's Oasis), will need to be removed and replaced also, (about 100 ft).</t>
  </si>
  <si>
    <t>2701503-002P</t>
  </si>
  <si>
    <t xml:space="preserve">Complete installation at two well sights of arsenic removal system.  This would remove the arsenic in the drinking water to adhere to state standards.  </t>
  </si>
  <si>
    <t xml:space="preserve"> 1510001-002P</t>
  </si>
  <si>
    <t>Construct arsenic removal equipment at each well site.</t>
  </si>
  <si>
    <t>5100180-001P</t>
  </si>
  <si>
    <t>The city of Yuba City is planning to extend their water system past our property.  Our plan is to connect to their system and use surface water instead of our well for domestic use.  The city is expecting approval of a grant which will allow a majority of the costs to be covered.  Our anticipated costs include a tap fee and necessary plumbing to connect our facilities to the main line run by the city.</t>
  </si>
  <si>
    <t>H</t>
  </si>
  <si>
    <t>1310001-007C</t>
  </si>
  <si>
    <t>The City of Brawley is a community water system that serves approximately 27,000 people through 5,000 service connections. The water system does not currently meter the commercial and industrial businesses. The supplier has requested construction funds to purchase, install, and activate approximately 470 water meters on all commercial and industrial businesses. The above solution will satisfy the Category “H” problem.
The meter project would allow the City of Brawley to purchase and install water meters to commercial accounts, 470 commercial accounts ranging in size from 1 inch to 12 inch diameter.  The meters will be installed in city right of way and be owned and maintained by the City of Brawley. The City has recently finished the purchase and installation of residential meters however the city has no additional funds to proceed with the commercial accounts. This project is an important part of the existing City of Brawley's water conservation plan. Commercial accounts will be able to conform and apply water conservation programs within their operations, which is a requirement of the State of California in its efforts to reduce water consumption. In addition the City completed a water rate study and fulfilled the requirements of Proposition 218 during the Fall of 2008 to be able to apply equitable rates to the residential and commercial accounts. The purchase and installation of the commercial water meters will assist the City to determine accurate water usage and will provide the City a tool to recuperate operations and maintenance costs, as well as enforcing its water conservation plan.</t>
  </si>
  <si>
    <t>1010023-002C</t>
  </si>
  <si>
    <t>City of Orange Cove is a community water system that serves 11,049 people through 1,700 service connections and is not classified as an urban water supplier. City of Orange Cove obtains water from the Friant Canal through an agreement with the Lower Tule River which is distributed through the City of Orange Cove water system. The proposed construction project is to install water meters on City of Orange Cove service lines, replace corroded service connections with polyethylene pipe, and purchase new computer software that manages meter data. This project will solve the problem ranked in Category “H”.</t>
  </si>
  <si>
    <t>1510041-007C</t>
  </si>
  <si>
    <t>This project would upgrade services such that a meter can be installed; install the meters, along with a radio read system to limit the increase in worker hours needed to read them monthly.</t>
  </si>
  <si>
    <t>1010035-004C</t>
  </si>
  <si>
    <t>Merced District</t>
  </si>
  <si>
    <t xml:space="preserve">The project consists of new 1-inch water meter installations for 225 existing service connections. The project would include the meters, meter box, handheld meter reader, meter billing software, and software training. It would also required right-of-way encroachment permits from the County of Fresno. </t>
  </si>
  <si>
    <t>5400903-002P</t>
  </si>
  <si>
    <t xml:space="preserve">Feasibility Study
Project Description:
The proposed feasibility study would include an analysis of options to provide a reliable source of potable water for the Tract 92 CSD.  The study would include the preliminary engineering necessary to evaluate the costs of drilling a new water well (including test well) and the options of connecting to other neighboring water systems.
Included in this evaluation will be the economics and practicaly issues related to connecting to California Water Service in Visalia.
Issues to be considered will include the viability of approval from the Tulare County Local Agency Formation Commission.  There will be environmental analysis of the recommended alternative and documents will be prepared for filing under CEQA by the Tract 92 CSD.  Following the CEQA process if a new local well with storage is considered the recommended alternative a new well site will be located and a test well drilled.  Assuming the results of the test well are favorable, the preliminary design of the production well and storage would be prepared by a licensed engineer. 
</t>
  </si>
  <si>
    <t>5305004-001P</t>
  </si>
  <si>
    <t>Ruth Lake Recreational Area is a transient non-community water system that serves 200 people through 1 service connection. The Supplier requested planning funds for development of design, plans, and specifications, geotechnical site surveying and investigation, and preparation of environmental and bid documents. This project will solve the problem of having unapproved filtration which is ranked in category D.</t>
  </si>
  <si>
    <t>5305003-001P</t>
  </si>
  <si>
    <t>Ruth Lake Marina is a transient non-community water system that serves 300 people through1 service connection. The Supplier requested planning funds for development of design, plans, and specifications, preliminary engineering report, geotechnical site surveying and investigation, and preparation of environmental and bid documents. This project will solve the problem of having unapproved filtration which is ranked in Category “D”.</t>
  </si>
  <si>
    <t>Countryside Mobile Estates is located at 4042 W. Barnhart Road, Turlock,CA. Stanislaus County. We are a 44 space SENIOR facility with a house in front of the park.The seniors in our facility are disadvantage low income with less than 35,000.00a year income.Our water system has been out of compliance since the 10ug/L was adopted. Notification has routinely been sent to residences with regards to this matter. Arsenic levels range from 10.5-16.ug/l from 10/12/2006 to today.With a new well,well head (with a filtration system if needed)  tanks to hold approximately 1,800 gallons of water ( we are in a rural fire dept district) to supply tenants an 2 fire hydrants.Also water distribution systems and risers thru out the facility. Our single source system is lacking water meters to help promote conservation an meet the governors 2020 act' .Asphalt an Concrete will need repaired or replaced .Lines moved or replaced as needed.Additional cost's for Engineering,Plan's, Contractor's ,equipement rental, Permit's,Local water Operation firm, WATER  an services for tentants</t>
  </si>
  <si>
    <t>0310012-006C</t>
  </si>
  <si>
    <t xml:space="preserve">The project proposes to install a UV system at the WTP and 3- post Chlorine Stations within the system.  This will reduce the chlorine dosage at the WTP and will therefore conform to the Disinfection Bi-Product Requirements     </t>
  </si>
  <si>
    <t>LITTLE BALDY WC</t>
  </si>
  <si>
    <t>Estimated Subsidy</t>
  </si>
  <si>
    <t xml:space="preserve">COLUSA CO. W.D. #1 - GRIMES
</t>
  </si>
  <si>
    <t xml:space="preserve">COUNTRYSIDE MOBILEHOME ESTATES </t>
  </si>
  <si>
    <t>Lewiston Valley CSD</t>
  </si>
  <si>
    <t>Anza MWC</t>
  </si>
  <si>
    <t>Montara</t>
  </si>
  <si>
    <t>Tooleville MWC</t>
  </si>
  <si>
    <t>Desert Lake CSD</t>
  </si>
  <si>
    <t>Kit Carson School</t>
  </si>
  <si>
    <t>Estimated Total 
Assistance Amount (incl. Grant)</t>
  </si>
  <si>
    <t>Estimated Disadvantaged</t>
  </si>
  <si>
    <t>Estimated Severely Disadvantaged</t>
  </si>
  <si>
    <t>Estimated Population</t>
  </si>
  <si>
    <t>Estimated Total</t>
  </si>
  <si>
    <t>Phoenix House School</t>
  </si>
  <si>
    <t>Amador Water Agency-Buckhorn</t>
  </si>
  <si>
    <t>Olympia WD-San Lorenzo</t>
  </si>
  <si>
    <t>Fresno County CSA # 30 - El Porvenir</t>
  </si>
  <si>
    <t>Fresno County CSA # 32 Cantua Creek</t>
  </si>
  <si>
    <t>Camp Nelson WC</t>
  </si>
  <si>
    <t>Madera County-CSA #1</t>
  </si>
  <si>
    <t>St. Francis Retreat Center WC</t>
  </si>
  <si>
    <t>Tuollomone Utilities District - Columbia</t>
  </si>
  <si>
    <t>Jackson Valley Irrigation District-Lake Amador</t>
  </si>
  <si>
    <t>Madera County-CSA #33</t>
  </si>
  <si>
    <t>Fresno County-CSA 51</t>
  </si>
  <si>
    <t>FOREST RANCH MWC</t>
  </si>
  <si>
    <t>LAS DELTAS MWC</t>
  </si>
  <si>
    <t>Arrowhead Manor WC</t>
  </si>
  <si>
    <t>Amador County CSA# 3-Lake Camanche</t>
  </si>
  <si>
    <t>Madera County CSA #8</t>
  </si>
  <si>
    <t>LOCKE WATER WORKS WC</t>
  </si>
  <si>
    <t>Rosamond CSD</t>
  </si>
  <si>
    <t>Fresno County WWD #40-SHAVER SPRINGS</t>
  </si>
  <si>
    <t>BELLA VISTA MOBILE LODGE MP</t>
  </si>
  <si>
    <t>WESTHAVEN CSD</t>
  </si>
  <si>
    <t>City of Orange Cove</t>
  </si>
  <si>
    <t>DEL REY CSD</t>
  </si>
  <si>
    <t>Tract 92 CSD</t>
  </si>
  <si>
    <t>RUTH LAKE CSD-RECREATION AREA</t>
  </si>
  <si>
    <t>RUTH LAKE CSD-MARINA</t>
  </si>
  <si>
    <t>#</t>
  </si>
  <si>
    <t>2012-2013 California Safe Drinking Water State Revolving Fund-Fundable List</t>
  </si>
  <si>
    <t>Planning Projects</t>
  </si>
  <si>
    <t>0300037-002P</t>
  </si>
  <si>
    <t>5000086-002P</t>
  </si>
  <si>
    <t>AWA- Buckhorn WS</t>
  </si>
  <si>
    <t>App Received prior to 
6-30-2011</t>
  </si>
  <si>
    <t>1900158-002P</t>
  </si>
  <si>
    <t>Construction Projects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</si>
</sst>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 numFmtId="166" formatCode="&quot;$&quot;#,##0.00"/>
  </numFmts>
  <fonts count="43">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sz val="10"/>
      <color indexed="10"/>
      <name val="Arial"/>
      <family val="2"/>
    </font>
    <font>
      <sz val="16"/>
      <name val="Arial"/>
      <family val="2"/>
    </font>
    <font>
      <b/>
      <sz val="11"/>
      <color indexed="8"/>
      <name val="Calibri"/>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Font="1" applyAlignment="1">
      <alignment/>
    </xf>
    <xf numFmtId="14" fontId="40"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0" xfId="56" applyFont="1" applyFill="1" applyBorder="1" applyAlignment="1" applyProtection="1">
      <alignment horizontal="center" vertical="center" wrapText="1"/>
      <protection locked="0"/>
    </xf>
    <xf numFmtId="0" fontId="4" fillId="0" borderId="0" xfId="0" applyFont="1" applyBorder="1" applyAlignment="1">
      <alignment horizontal="left"/>
    </xf>
    <xf numFmtId="164"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wrapText="1"/>
    </xf>
    <xf numFmtId="0" fontId="40" fillId="0" borderId="10" xfId="0" applyNumberFormat="1" applyFont="1" applyFill="1" applyBorder="1" applyAlignment="1">
      <alignment/>
    </xf>
    <xf numFmtId="14" fontId="40" fillId="0" borderId="10" xfId="0" applyNumberFormat="1" applyFont="1" applyFill="1" applyBorder="1" applyAlignment="1">
      <alignment horizontal="center" vertical="center" wrapText="1"/>
    </xf>
    <xf numFmtId="164" fontId="40" fillId="0" borderId="10" xfId="0" applyNumberFormat="1" applyFont="1" applyFill="1" applyBorder="1" applyAlignment="1">
      <alignment horizontal="center" vertical="center"/>
    </xf>
    <xf numFmtId="3" fontId="40" fillId="0" borderId="10" xfId="0" applyNumberFormat="1" applyFont="1" applyFill="1" applyBorder="1" applyAlignment="1">
      <alignment horizontal="center" vertical="center" wrapText="1"/>
    </xf>
    <xf numFmtId="165" fontId="40" fillId="0" borderId="10" xfId="56" applyNumberFormat="1" applyFont="1" applyFill="1" applyBorder="1" applyAlignment="1" applyProtection="1">
      <alignment horizontal="center" vertical="center"/>
      <protection locked="0"/>
    </xf>
    <xf numFmtId="166" fontId="40" fillId="0" borderId="10" xfId="0" applyNumberFormat="1" applyFont="1" applyFill="1" applyBorder="1" applyAlignment="1">
      <alignment horizontal="center" vertical="center" wrapText="1"/>
    </xf>
    <xf numFmtId="164" fontId="41" fillId="0" borderId="10" xfId="0" applyNumberFormat="1" applyFont="1" applyFill="1" applyBorder="1" applyAlignment="1">
      <alignment horizontal="center" vertical="center" wrapText="1"/>
    </xf>
    <xf numFmtId="0" fontId="40"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164" fontId="4"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0" fontId="40" fillId="0" borderId="10" xfId="57" applyFont="1" applyFill="1" applyBorder="1" applyAlignment="1">
      <alignment horizontal="center" vertical="center" wrapText="1"/>
      <protection/>
    </xf>
    <xf numFmtId="0" fontId="40" fillId="0" borderId="10" xfId="0" applyFont="1" applyFill="1" applyBorder="1" applyAlignment="1">
      <alignment horizontal="center"/>
    </xf>
    <xf numFmtId="3" fontId="40" fillId="0" borderId="10" xfId="0" applyNumberFormat="1" applyFont="1" applyFill="1" applyBorder="1" applyAlignment="1">
      <alignment horizontal="center"/>
    </xf>
    <xf numFmtId="0" fontId="2" fillId="33" borderId="10" xfId="0" applyFont="1" applyFill="1" applyBorder="1" applyAlignment="1">
      <alignment horizontal="center" vertical="center" wrapText="1"/>
    </xf>
    <xf numFmtId="7" fontId="40" fillId="0" borderId="10" xfId="0" applyNumberFormat="1" applyFont="1" applyFill="1" applyBorder="1" applyAlignment="1">
      <alignment horizontal="center" vertical="center"/>
    </xf>
    <xf numFmtId="0" fontId="4" fillId="0" borderId="0" xfId="0" applyFont="1" applyFill="1" applyBorder="1" applyAlignment="1">
      <alignment horizontal="left" vertical="center"/>
    </xf>
    <xf numFmtId="164" fontId="2"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xf>
    <xf numFmtId="0" fontId="6" fillId="0" borderId="0" xfId="0" applyFont="1" applyBorder="1" applyAlignment="1">
      <alignment horizontal="left"/>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0" xfId="0" applyNumberFormat="1" applyFont="1" applyFill="1" applyBorder="1" applyAlignment="1">
      <alignment horizontal="center" vertical="center" wrapText="1"/>
    </xf>
    <xf numFmtId="14" fontId="42" fillId="0" borderId="10" xfId="0" applyNumberFormat="1" applyFont="1" applyFill="1" applyBorder="1" applyAlignment="1">
      <alignment horizontal="center" vertical="center"/>
    </xf>
    <xf numFmtId="0" fontId="38" fillId="0" borderId="0" xfId="0" applyFont="1" applyAlignment="1">
      <alignment/>
    </xf>
    <xf numFmtId="0" fontId="0" fillId="0" borderId="0" xfId="0" applyFill="1" applyAlignment="1">
      <alignment/>
    </xf>
    <xf numFmtId="14" fontId="4" fillId="0" borderId="10"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42" fillId="35" borderId="13" xfId="0" applyNumberFormat="1" applyFont="1" applyFill="1" applyBorder="1" applyAlignment="1">
      <alignment horizontal="left" vertical="center"/>
    </xf>
    <xf numFmtId="0" fontId="42" fillId="35" borderId="14" xfId="0" applyNumberFormat="1" applyFont="1" applyFill="1" applyBorder="1" applyAlignment="1">
      <alignment horizontal="left" vertical="center"/>
    </xf>
    <xf numFmtId="0" fontId="38" fillId="35" borderId="14" xfId="0" applyFont="1" applyFill="1" applyBorder="1" applyAlignment="1">
      <alignment horizontal="left"/>
    </xf>
    <xf numFmtId="0" fontId="38" fillId="35" borderId="15"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_Sheet1" xfId="56"/>
    <cellStyle name="Normal_Sheet1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8"/>
  <sheetViews>
    <sheetView tabSelected="1" zoomScalePageLayoutView="0" workbookViewId="0" topLeftCell="B1">
      <pane xSplit="5" ySplit="2" topLeftCell="G78" activePane="bottomRight" state="frozen"/>
      <selection pane="topLeft" activeCell="B1" sqref="B1"/>
      <selection pane="topRight" activeCell="E1" sqref="E1"/>
      <selection pane="bottomLeft" activeCell="B3" sqref="B3"/>
      <selection pane="bottomRight" activeCell="I59" sqref="I59"/>
    </sheetView>
  </sheetViews>
  <sheetFormatPr defaultColWidth="9.140625" defaultRowHeight="15"/>
  <cols>
    <col min="1" max="1" width="14.7109375" style="4" customWidth="1"/>
    <col min="2" max="2" width="8.28125" style="4" customWidth="1"/>
    <col min="3" max="3" width="15.28125" style="4" customWidth="1"/>
    <col min="4" max="4" width="38.00390625" style="8" customWidth="1"/>
    <col min="5" max="5" width="11.421875" style="4" customWidth="1"/>
    <col min="6" max="6" width="16.7109375" style="22" customWidth="1"/>
    <col min="7" max="7" width="20.7109375" style="22" customWidth="1"/>
    <col min="8" max="8" width="18.7109375" style="22" customWidth="1"/>
    <col min="9" max="9" width="12.57421875" style="22" customWidth="1"/>
    <col min="10" max="10" width="15.28125" style="22" customWidth="1"/>
    <col min="11" max="11" width="18.8515625" style="22" customWidth="1"/>
    <col min="12" max="12" width="29.140625" style="22" customWidth="1"/>
    <col min="13" max="13" width="20.140625" style="22" customWidth="1"/>
    <col min="14" max="14" width="86.421875" style="20" customWidth="1"/>
  </cols>
  <sheetData>
    <row r="1" spans="2:3" ht="20.25">
      <c r="B1" s="35" t="s">
        <v>267</v>
      </c>
      <c r="C1" s="35"/>
    </row>
    <row r="2" spans="1:14" ht="52.5">
      <c r="A2" s="28" t="s">
        <v>0</v>
      </c>
      <c r="B2" s="36" t="s">
        <v>266</v>
      </c>
      <c r="C2" s="36" t="s">
        <v>272</v>
      </c>
      <c r="D2" s="36" t="s">
        <v>1</v>
      </c>
      <c r="E2" s="37" t="s">
        <v>35</v>
      </c>
      <c r="F2" s="36" t="s">
        <v>36</v>
      </c>
      <c r="G2" s="36" t="s">
        <v>37</v>
      </c>
      <c r="H2" s="38" t="s">
        <v>234</v>
      </c>
      <c r="I2" s="38" t="s">
        <v>225</v>
      </c>
      <c r="J2" s="36" t="s">
        <v>235</v>
      </c>
      <c r="K2" s="36" t="s">
        <v>236</v>
      </c>
      <c r="L2" s="36" t="s">
        <v>237</v>
      </c>
      <c r="M2" s="36" t="s">
        <v>38</v>
      </c>
      <c r="N2" s="36" t="s">
        <v>39</v>
      </c>
    </row>
    <row r="3" spans="1:14" ht="19.5" customHeight="1">
      <c r="A3" s="28"/>
      <c r="B3" s="48" t="s">
        <v>268</v>
      </c>
      <c r="C3" s="49"/>
      <c r="D3" s="50"/>
      <c r="E3" s="50"/>
      <c r="F3" s="50"/>
      <c r="G3" s="50"/>
      <c r="H3" s="50"/>
      <c r="I3" s="50"/>
      <c r="J3" s="50"/>
      <c r="K3" s="50"/>
      <c r="L3" s="50"/>
      <c r="M3" s="50"/>
      <c r="N3" s="51"/>
    </row>
    <row r="4" spans="1:14" s="41" customFormat="1" ht="30" customHeight="1">
      <c r="A4" s="1">
        <v>40213</v>
      </c>
      <c r="B4" s="34">
        <v>1</v>
      </c>
      <c r="C4" s="42" t="s">
        <v>46</v>
      </c>
      <c r="D4" s="6" t="s">
        <v>2</v>
      </c>
      <c r="E4" s="6" t="s">
        <v>40</v>
      </c>
      <c r="F4" s="5" t="s">
        <v>41</v>
      </c>
      <c r="G4" s="5" t="s">
        <v>42</v>
      </c>
      <c r="H4" s="9">
        <v>80000</v>
      </c>
      <c r="I4" s="9"/>
      <c r="J4" s="5"/>
      <c r="K4" s="5"/>
      <c r="L4" s="5">
        <v>25</v>
      </c>
      <c r="M4" s="5">
        <v>1</v>
      </c>
      <c r="N4" s="10" t="s">
        <v>43</v>
      </c>
    </row>
    <row r="5" spans="1:14" ht="30" customHeight="1">
      <c r="A5" s="1">
        <v>40204</v>
      </c>
      <c r="B5" s="34">
        <v>2</v>
      </c>
      <c r="C5" s="42" t="s">
        <v>46</v>
      </c>
      <c r="D5" s="5" t="s">
        <v>248</v>
      </c>
      <c r="E5" s="6" t="s">
        <v>40</v>
      </c>
      <c r="F5" s="5" t="s">
        <v>269</v>
      </c>
      <c r="G5" s="5" t="s">
        <v>49</v>
      </c>
      <c r="H5" s="9">
        <v>500000</v>
      </c>
      <c r="I5" s="9">
        <f>H5</f>
        <v>500000</v>
      </c>
      <c r="J5" s="5"/>
      <c r="K5" s="5" t="s">
        <v>46</v>
      </c>
      <c r="L5" s="5">
        <v>5000</v>
      </c>
      <c r="M5" s="5">
        <v>190</v>
      </c>
      <c r="N5" s="5" t="s">
        <v>50</v>
      </c>
    </row>
    <row r="6" spans="1:14" s="41" customFormat="1" ht="30" customHeight="1">
      <c r="A6" s="1">
        <v>39874</v>
      </c>
      <c r="B6" s="34">
        <v>3</v>
      </c>
      <c r="C6" s="42" t="s">
        <v>46</v>
      </c>
      <c r="D6" s="5" t="s">
        <v>246</v>
      </c>
      <c r="E6" s="6" t="s">
        <v>40</v>
      </c>
      <c r="F6" s="5" t="s">
        <v>57</v>
      </c>
      <c r="G6" s="5" t="s">
        <v>58</v>
      </c>
      <c r="H6" s="9">
        <v>145000</v>
      </c>
      <c r="I6" s="9"/>
      <c r="J6" s="5"/>
      <c r="K6" s="5"/>
      <c r="L6" s="5">
        <v>145</v>
      </c>
      <c r="M6" s="5">
        <v>11</v>
      </c>
      <c r="N6" s="10" t="s">
        <v>59</v>
      </c>
    </row>
    <row r="7" spans="1:14" s="41" customFormat="1" ht="30" customHeight="1">
      <c r="A7" s="1">
        <v>39449</v>
      </c>
      <c r="B7" s="34">
        <v>4</v>
      </c>
      <c r="C7" s="43" t="s">
        <v>46</v>
      </c>
      <c r="D7" s="6" t="s">
        <v>245</v>
      </c>
      <c r="E7" s="6" t="s">
        <v>62</v>
      </c>
      <c r="F7" s="6" t="s">
        <v>63</v>
      </c>
      <c r="G7" s="5" t="s">
        <v>55</v>
      </c>
      <c r="H7" s="13">
        <v>130000</v>
      </c>
      <c r="I7" s="13">
        <f>H7*0.8</f>
        <v>104000</v>
      </c>
      <c r="J7" s="5" t="s">
        <v>46</v>
      </c>
      <c r="K7" s="5"/>
      <c r="L7" s="5">
        <v>175</v>
      </c>
      <c r="M7" s="5">
        <v>49</v>
      </c>
      <c r="N7" s="12" t="s">
        <v>64</v>
      </c>
    </row>
    <row r="8" spans="1:14" s="41" customFormat="1" ht="30" customHeight="1">
      <c r="A8" s="1">
        <v>39874</v>
      </c>
      <c r="B8" s="34">
        <v>5</v>
      </c>
      <c r="C8" s="43" t="s">
        <v>46</v>
      </c>
      <c r="D8" s="5" t="s">
        <v>244</v>
      </c>
      <c r="E8" s="6" t="s">
        <v>62</v>
      </c>
      <c r="F8" s="5" t="s">
        <v>65</v>
      </c>
      <c r="G8" s="5" t="s">
        <v>66</v>
      </c>
      <c r="H8" s="9">
        <v>139000</v>
      </c>
      <c r="I8" s="9">
        <f>H8*0.8</f>
        <v>111200</v>
      </c>
      <c r="J8" s="5" t="s">
        <v>46</v>
      </c>
      <c r="K8" s="5"/>
      <c r="L8" s="5">
        <v>56</v>
      </c>
      <c r="M8" s="5">
        <v>300</v>
      </c>
      <c r="N8" s="10" t="s">
        <v>67</v>
      </c>
    </row>
    <row r="9" spans="1:14" s="41" customFormat="1" ht="30" customHeight="1">
      <c r="A9" s="1">
        <v>39084</v>
      </c>
      <c r="B9" s="34">
        <v>6</v>
      </c>
      <c r="C9" s="44"/>
      <c r="D9" s="5" t="s">
        <v>228</v>
      </c>
      <c r="E9" s="6" t="s">
        <v>62</v>
      </c>
      <c r="F9" s="6" t="s">
        <v>68</v>
      </c>
      <c r="G9" s="5" t="s">
        <v>48</v>
      </c>
      <c r="H9" s="13">
        <v>70000</v>
      </c>
      <c r="I9" s="13">
        <f>H9*0.8</f>
        <v>56000</v>
      </c>
      <c r="J9" s="5" t="s">
        <v>46</v>
      </c>
      <c r="K9" s="5"/>
      <c r="L9" s="5">
        <v>200</v>
      </c>
      <c r="M9" s="5">
        <v>44</v>
      </c>
      <c r="N9" s="10" t="s">
        <v>69</v>
      </c>
    </row>
    <row r="10" spans="1:14" s="41" customFormat="1" ht="30" customHeight="1">
      <c r="A10" s="1">
        <v>40255</v>
      </c>
      <c r="B10" s="34">
        <v>7</v>
      </c>
      <c r="C10" s="43" t="s">
        <v>46</v>
      </c>
      <c r="D10" s="5" t="s">
        <v>6</v>
      </c>
      <c r="E10" s="6" t="s">
        <v>62</v>
      </c>
      <c r="F10" s="5" t="s">
        <v>79</v>
      </c>
      <c r="G10" s="5" t="s">
        <v>45</v>
      </c>
      <c r="H10" s="9">
        <v>490500</v>
      </c>
      <c r="I10" s="9">
        <f>H10</f>
        <v>490500</v>
      </c>
      <c r="J10" s="5"/>
      <c r="K10" s="5" t="s">
        <v>46</v>
      </c>
      <c r="L10" s="5">
        <v>200</v>
      </c>
      <c r="M10" s="5">
        <v>88</v>
      </c>
      <c r="N10" s="10" t="s">
        <v>80</v>
      </c>
    </row>
    <row r="11" spans="1:14" s="41" customFormat="1" ht="30" customHeight="1">
      <c r="A11" s="1">
        <v>40217</v>
      </c>
      <c r="B11" s="34">
        <v>8</v>
      </c>
      <c r="C11" s="42" t="s">
        <v>46</v>
      </c>
      <c r="D11" s="7" t="s">
        <v>242</v>
      </c>
      <c r="E11" s="6" t="s">
        <v>62</v>
      </c>
      <c r="F11" s="15" t="s">
        <v>81</v>
      </c>
      <c r="G11" s="15" t="s">
        <v>82</v>
      </c>
      <c r="H11" s="9">
        <v>134116</v>
      </c>
      <c r="I11" s="9">
        <f>H11*0.8</f>
        <v>107292.8</v>
      </c>
      <c r="J11" s="5" t="s">
        <v>46</v>
      </c>
      <c r="K11" s="5"/>
      <c r="L11" s="5">
        <v>130</v>
      </c>
      <c r="M11" s="5">
        <v>53</v>
      </c>
      <c r="N11" s="10" t="s">
        <v>83</v>
      </c>
    </row>
    <row r="12" spans="1:14" s="41" customFormat="1" ht="30" customHeight="1">
      <c r="A12" s="1">
        <v>40217</v>
      </c>
      <c r="B12" s="34">
        <v>9</v>
      </c>
      <c r="C12" s="42" t="s">
        <v>46</v>
      </c>
      <c r="D12" s="7" t="s">
        <v>243</v>
      </c>
      <c r="E12" s="6" t="s">
        <v>62</v>
      </c>
      <c r="F12" s="15" t="s">
        <v>84</v>
      </c>
      <c r="G12" s="15" t="s">
        <v>82</v>
      </c>
      <c r="H12" s="9">
        <v>35000</v>
      </c>
      <c r="I12" s="9">
        <f>H12</f>
        <v>35000</v>
      </c>
      <c r="J12" s="6"/>
      <c r="K12" s="6" t="s">
        <v>46</v>
      </c>
      <c r="L12" s="6">
        <v>230</v>
      </c>
      <c r="M12" s="6">
        <v>78</v>
      </c>
      <c r="N12" s="10" t="s">
        <v>85</v>
      </c>
    </row>
    <row r="13" spans="1:14" s="41" customFormat="1" ht="30" customHeight="1">
      <c r="A13" s="1">
        <v>40520</v>
      </c>
      <c r="B13" s="34">
        <v>10</v>
      </c>
      <c r="C13" s="42" t="s">
        <v>46</v>
      </c>
      <c r="D13" s="5" t="s">
        <v>7</v>
      </c>
      <c r="E13" s="6" t="s">
        <v>62</v>
      </c>
      <c r="F13" s="5" t="s">
        <v>86</v>
      </c>
      <c r="G13" s="5" t="s">
        <v>52</v>
      </c>
      <c r="H13" s="9">
        <v>100000</v>
      </c>
      <c r="I13" s="9"/>
      <c r="J13" s="5"/>
      <c r="K13" s="5"/>
      <c r="L13" s="5">
        <v>385</v>
      </c>
      <c r="M13" s="5">
        <v>128</v>
      </c>
      <c r="N13" s="10" t="s">
        <v>87</v>
      </c>
    </row>
    <row r="14" spans="1:14" s="41" customFormat="1" ht="30" customHeight="1">
      <c r="A14" s="1">
        <v>40525</v>
      </c>
      <c r="B14" s="34">
        <v>11</v>
      </c>
      <c r="C14" s="42" t="s">
        <v>46</v>
      </c>
      <c r="D14" s="5" t="s">
        <v>8</v>
      </c>
      <c r="E14" s="6" t="s">
        <v>62</v>
      </c>
      <c r="F14" s="5" t="s">
        <v>88</v>
      </c>
      <c r="G14" s="5" t="s">
        <v>70</v>
      </c>
      <c r="H14" s="9">
        <v>172903</v>
      </c>
      <c r="I14" s="9">
        <f>H14*0.8</f>
        <v>138322.4</v>
      </c>
      <c r="J14" s="5" t="s">
        <v>46</v>
      </c>
      <c r="K14" s="5"/>
      <c r="L14" s="5">
        <v>310</v>
      </c>
      <c r="M14" s="5">
        <v>273</v>
      </c>
      <c r="N14" s="10" t="s">
        <v>89</v>
      </c>
    </row>
    <row r="15" spans="1:14" s="41" customFormat="1" ht="30" customHeight="1">
      <c r="A15" s="1">
        <v>40788</v>
      </c>
      <c r="B15" s="34">
        <v>12</v>
      </c>
      <c r="C15" s="42"/>
      <c r="D15" s="25" t="s">
        <v>3</v>
      </c>
      <c r="E15" s="6" t="s">
        <v>62</v>
      </c>
      <c r="F15" s="25" t="s">
        <v>98</v>
      </c>
      <c r="G15" s="25" t="s">
        <v>99</v>
      </c>
      <c r="H15" s="9">
        <v>500000</v>
      </c>
      <c r="I15" s="9"/>
      <c r="J15" s="5" t="s">
        <v>46</v>
      </c>
      <c r="K15" s="5"/>
      <c r="L15" s="5">
        <v>4094764</v>
      </c>
      <c r="M15" s="5">
        <v>692223</v>
      </c>
      <c r="N15" s="10" t="s">
        <v>100</v>
      </c>
    </row>
    <row r="16" spans="1:14" s="41" customFormat="1" ht="30" customHeight="1">
      <c r="A16" s="1">
        <v>40788</v>
      </c>
      <c r="B16" s="34">
        <v>13</v>
      </c>
      <c r="C16" s="42"/>
      <c r="D16" s="25" t="s">
        <v>3</v>
      </c>
      <c r="E16" s="6" t="s">
        <v>62</v>
      </c>
      <c r="F16" s="25" t="s">
        <v>101</v>
      </c>
      <c r="G16" s="25" t="s">
        <v>99</v>
      </c>
      <c r="H16" s="9">
        <v>500000</v>
      </c>
      <c r="I16" s="9"/>
      <c r="J16" s="5" t="s">
        <v>46</v>
      </c>
      <c r="K16" s="5"/>
      <c r="L16" s="5">
        <v>4094764</v>
      </c>
      <c r="M16" s="5">
        <v>692223</v>
      </c>
      <c r="N16" s="10" t="s">
        <v>100</v>
      </c>
    </row>
    <row r="17" spans="1:14" s="41" customFormat="1" ht="30" customHeight="1">
      <c r="A17" s="1">
        <v>40792</v>
      </c>
      <c r="B17" s="34">
        <v>14</v>
      </c>
      <c r="C17" s="42"/>
      <c r="D17" s="25" t="s">
        <v>3</v>
      </c>
      <c r="E17" s="6" t="s">
        <v>62</v>
      </c>
      <c r="F17" s="25" t="s">
        <v>105</v>
      </c>
      <c r="G17" s="25" t="s">
        <v>99</v>
      </c>
      <c r="H17" s="9">
        <v>500000</v>
      </c>
      <c r="I17" s="9"/>
      <c r="J17" s="5" t="s">
        <v>46</v>
      </c>
      <c r="K17" s="5"/>
      <c r="L17" s="5">
        <v>4094764</v>
      </c>
      <c r="M17" s="5">
        <v>692223</v>
      </c>
      <c r="N17" s="10" t="s">
        <v>106</v>
      </c>
    </row>
    <row r="18" spans="1:14" s="41" customFormat="1" ht="30" customHeight="1">
      <c r="A18" s="1">
        <v>40795</v>
      </c>
      <c r="B18" s="34">
        <v>15</v>
      </c>
      <c r="C18" s="42"/>
      <c r="D18" s="5" t="s">
        <v>9</v>
      </c>
      <c r="E18" s="6" t="s">
        <v>62</v>
      </c>
      <c r="F18" s="5" t="s">
        <v>102</v>
      </c>
      <c r="G18" s="5" t="s">
        <v>103</v>
      </c>
      <c r="H18" s="9">
        <v>818000</v>
      </c>
      <c r="I18" s="9"/>
      <c r="J18" s="5"/>
      <c r="K18" s="5"/>
      <c r="L18" s="5">
        <v>391</v>
      </c>
      <c r="M18" s="5">
        <v>224</v>
      </c>
      <c r="N18" s="10" t="s">
        <v>104</v>
      </c>
    </row>
    <row r="19" spans="1:14" s="41" customFormat="1" ht="30" customHeight="1">
      <c r="A19" s="1">
        <v>40799</v>
      </c>
      <c r="B19" s="34">
        <v>16</v>
      </c>
      <c r="C19" s="42"/>
      <c r="D19" s="6" t="s">
        <v>10</v>
      </c>
      <c r="E19" s="6" t="s">
        <v>62</v>
      </c>
      <c r="F19" s="5" t="s">
        <v>107</v>
      </c>
      <c r="G19" s="25" t="s">
        <v>82</v>
      </c>
      <c r="H19" s="33">
        <v>480000</v>
      </c>
      <c r="I19" s="9">
        <f>H19*0.8</f>
        <v>384000</v>
      </c>
      <c r="J19" s="6" t="s">
        <v>46</v>
      </c>
      <c r="K19" s="6"/>
      <c r="L19" s="6">
        <v>146</v>
      </c>
      <c r="M19" s="6">
        <v>4</v>
      </c>
      <c r="N19" s="10" t="s">
        <v>108</v>
      </c>
    </row>
    <row r="20" spans="1:14" ht="30" customHeight="1">
      <c r="A20" s="1">
        <v>40511</v>
      </c>
      <c r="B20" s="34">
        <v>17</v>
      </c>
      <c r="C20" s="45" t="s">
        <v>46</v>
      </c>
      <c r="D20" s="5" t="s">
        <v>264</v>
      </c>
      <c r="E20" s="6" t="s">
        <v>62</v>
      </c>
      <c r="F20" s="5" t="s">
        <v>217</v>
      </c>
      <c r="G20" s="5" t="s">
        <v>48</v>
      </c>
      <c r="H20" s="16">
        <v>55705</v>
      </c>
      <c r="I20" s="16">
        <f>H20</f>
        <v>55705</v>
      </c>
      <c r="J20" s="12"/>
      <c r="K20" s="12" t="s">
        <v>46</v>
      </c>
      <c r="L20" s="32">
        <v>250</v>
      </c>
      <c r="M20" s="32">
        <v>1</v>
      </c>
      <c r="N20" s="10" t="s">
        <v>218</v>
      </c>
    </row>
    <row r="21" spans="1:14" ht="30" customHeight="1">
      <c r="A21" s="1">
        <v>40511</v>
      </c>
      <c r="B21" s="34">
        <v>18</v>
      </c>
      <c r="C21" s="45" t="s">
        <v>46</v>
      </c>
      <c r="D21" s="5" t="s">
        <v>265</v>
      </c>
      <c r="E21" s="6" t="s">
        <v>62</v>
      </c>
      <c r="F21" s="5" t="s">
        <v>219</v>
      </c>
      <c r="G21" s="5" t="s">
        <v>48</v>
      </c>
      <c r="H21" s="16">
        <v>61230</v>
      </c>
      <c r="I21" s="16">
        <f>H21</f>
        <v>61230</v>
      </c>
      <c r="J21" s="12"/>
      <c r="K21" s="12" t="s">
        <v>46</v>
      </c>
      <c r="L21" s="32">
        <v>200</v>
      </c>
      <c r="M21" s="32">
        <v>1</v>
      </c>
      <c r="N21" s="10" t="s">
        <v>220</v>
      </c>
    </row>
    <row r="22" spans="1:14" s="41" customFormat="1" ht="30" customHeight="1">
      <c r="A22" s="1">
        <v>39852</v>
      </c>
      <c r="B22" s="34">
        <v>19</v>
      </c>
      <c r="C22" s="43" t="s">
        <v>46</v>
      </c>
      <c r="D22" s="6" t="s">
        <v>249</v>
      </c>
      <c r="E22" s="6" t="s">
        <v>109</v>
      </c>
      <c r="F22" s="5" t="s">
        <v>110</v>
      </c>
      <c r="G22" s="5" t="s">
        <v>55</v>
      </c>
      <c r="H22" s="9">
        <v>322000</v>
      </c>
      <c r="I22" s="9">
        <f>H22*0.8</f>
        <v>257600</v>
      </c>
      <c r="J22" s="5" t="s">
        <v>46</v>
      </c>
      <c r="K22" s="5"/>
      <c r="L22" s="5">
        <v>600</v>
      </c>
      <c r="M22" s="5">
        <v>167</v>
      </c>
      <c r="N22" s="10" t="s">
        <v>111</v>
      </c>
    </row>
    <row r="23" spans="1:14" s="41" customFormat="1" ht="30" customHeight="1">
      <c r="A23" s="1">
        <v>39876</v>
      </c>
      <c r="B23" s="34">
        <v>20</v>
      </c>
      <c r="C23" s="42" t="s">
        <v>46</v>
      </c>
      <c r="D23" s="6" t="s">
        <v>229</v>
      </c>
      <c r="E23" s="6" t="s">
        <v>109</v>
      </c>
      <c r="F23" s="5" t="s">
        <v>112</v>
      </c>
      <c r="G23" s="5" t="s">
        <v>113</v>
      </c>
      <c r="H23" s="9">
        <v>38700</v>
      </c>
      <c r="I23" s="9">
        <f>H23</f>
        <v>38700</v>
      </c>
      <c r="J23" s="5"/>
      <c r="K23" s="5" t="s">
        <v>46</v>
      </c>
      <c r="L23" s="5">
        <v>240</v>
      </c>
      <c r="M23" s="5">
        <v>80</v>
      </c>
      <c r="N23" s="10" t="s">
        <v>114</v>
      </c>
    </row>
    <row r="24" spans="1:14" s="41" customFormat="1" ht="30" customHeight="1">
      <c r="A24" s="1">
        <v>40217</v>
      </c>
      <c r="B24" s="34">
        <v>21</v>
      </c>
      <c r="C24" s="42" t="s">
        <v>46</v>
      </c>
      <c r="D24" s="5" t="s">
        <v>14</v>
      </c>
      <c r="E24" s="6" t="s">
        <v>109</v>
      </c>
      <c r="F24" s="5" t="s">
        <v>126</v>
      </c>
      <c r="G24" s="5" t="s">
        <v>127</v>
      </c>
      <c r="H24" s="9">
        <v>319300</v>
      </c>
      <c r="I24" s="9"/>
      <c r="J24" s="5"/>
      <c r="K24" s="5" t="s">
        <v>46</v>
      </c>
      <c r="L24" s="5">
        <v>25</v>
      </c>
      <c r="M24" s="5">
        <v>12</v>
      </c>
      <c r="N24" s="10" t="s">
        <v>128</v>
      </c>
    </row>
    <row r="25" spans="1:14" s="41" customFormat="1" ht="30" customHeight="1">
      <c r="A25" s="1">
        <v>40788</v>
      </c>
      <c r="B25" s="34">
        <v>22</v>
      </c>
      <c r="C25" s="42"/>
      <c r="D25" s="25" t="s">
        <v>251</v>
      </c>
      <c r="E25" s="6" t="s">
        <v>109</v>
      </c>
      <c r="F25" s="25" t="s">
        <v>134</v>
      </c>
      <c r="G25" s="25" t="s">
        <v>70</v>
      </c>
      <c r="H25" s="16">
        <v>72000</v>
      </c>
      <c r="I25" s="16"/>
      <c r="J25" s="5"/>
      <c r="K25" s="5"/>
      <c r="L25" s="5">
        <v>92</v>
      </c>
      <c r="M25" s="5">
        <v>42</v>
      </c>
      <c r="N25" s="10" t="s">
        <v>135</v>
      </c>
    </row>
    <row r="26" spans="1:14" s="41" customFormat="1" ht="30" customHeight="1">
      <c r="A26" s="1">
        <v>40792</v>
      </c>
      <c r="B26" s="34">
        <v>23</v>
      </c>
      <c r="C26" s="42"/>
      <c r="D26" s="25" t="s">
        <v>252</v>
      </c>
      <c r="E26" s="6" t="s">
        <v>109</v>
      </c>
      <c r="F26" s="25" t="s">
        <v>136</v>
      </c>
      <c r="G26" s="25" t="s">
        <v>82</v>
      </c>
      <c r="H26" s="9">
        <v>1200000</v>
      </c>
      <c r="I26" s="9">
        <f>H26</f>
        <v>1200000</v>
      </c>
      <c r="J26" s="6"/>
      <c r="K26" s="6" t="s">
        <v>46</v>
      </c>
      <c r="L26" s="6">
        <v>375</v>
      </c>
      <c r="M26" s="6">
        <v>107</v>
      </c>
      <c r="N26" s="10" t="s">
        <v>137</v>
      </c>
    </row>
    <row r="27" spans="1:14" s="41" customFormat="1" ht="30" customHeight="1">
      <c r="A27" s="1">
        <v>39852</v>
      </c>
      <c r="B27" s="34">
        <v>24</v>
      </c>
      <c r="C27" s="43" t="s">
        <v>46</v>
      </c>
      <c r="D27" s="5" t="s">
        <v>231</v>
      </c>
      <c r="E27" s="6" t="s">
        <v>140</v>
      </c>
      <c r="F27" s="6" t="s">
        <v>141</v>
      </c>
      <c r="G27" s="5" t="s">
        <v>66</v>
      </c>
      <c r="H27" s="13">
        <v>408000</v>
      </c>
      <c r="I27" s="13">
        <f>H27</f>
        <v>408000</v>
      </c>
      <c r="J27" s="5"/>
      <c r="K27" s="5" t="s">
        <v>46</v>
      </c>
      <c r="L27" s="5">
        <v>275</v>
      </c>
      <c r="M27" s="5">
        <v>78</v>
      </c>
      <c r="N27" s="10" t="s">
        <v>142</v>
      </c>
    </row>
    <row r="28" spans="1:14" s="41" customFormat="1" ht="30" customHeight="1">
      <c r="A28" s="1">
        <v>40520</v>
      </c>
      <c r="B28" s="34">
        <v>25</v>
      </c>
      <c r="C28" s="43" t="s">
        <v>46</v>
      </c>
      <c r="D28" s="5" t="s">
        <v>18</v>
      </c>
      <c r="E28" s="6" t="s">
        <v>140</v>
      </c>
      <c r="F28" s="5" t="s">
        <v>151</v>
      </c>
      <c r="G28" s="5" t="s">
        <v>52</v>
      </c>
      <c r="H28" s="9">
        <v>140250</v>
      </c>
      <c r="I28" s="9"/>
      <c r="J28" s="5"/>
      <c r="K28" s="5"/>
      <c r="L28" s="5">
        <v>69</v>
      </c>
      <c r="M28" s="5">
        <v>23</v>
      </c>
      <c r="N28" s="10" t="s">
        <v>152</v>
      </c>
    </row>
    <row r="29" spans="1:14" s="41" customFormat="1" ht="30" customHeight="1">
      <c r="A29" s="1">
        <v>40788</v>
      </c>
      <c r="B29" s="34">
        <v>26</v>
      </c>
      <c r="C29" s="42"/>
      <c r="D29" s="6" t="s">
        <v>20</v>
      </c>
      <c r="E29" s="6" t="s">
        <v>140</v>
      </c>
      <c r="F29" s="5" t="s">
        <v>155</v>
      </c>
      <c r="G29" s="5" t="s">
        <v>66</v>
      </c>
      <c r="H29" s="33">
        <v>150000</v>
      </c>
      <c r="I29" s="9">
        <f>H29*0.8</f>
        <v>120000</v>
      </c>
      <c r="J29" s="5" t="s">
        <v>46</v>
      </c>
      <c r="K29" s="5"/>
      <c r="L29" s="5">
        <v>200</v>
      </c>
      <c r="M29" s="5">
        <v>50</v>
      </c>
      <c r="N29" s="10" t="s">
        <v>156</v>
      </c>
    </row>
    <row r="30" spans="1:14" s="41" customFormat="1" ht="30" customHeight="1">
      <c r="A30" s="1">
        <v>40255</v>
      </c>
      <c r="B30" s="34">
        <v>27</v>
      </c>
      <c r="C30" s="42" t="s">
        <v>46</v>
      </c>
      <c r="D30" s="6" t="s">
        <v>255</v>
      </c>
      <c r="E30" s="6" t="s">
        <v>157</v>
      </c>
      <c r="F30" s="5" t="s">
        <v>158</v>
      </c>
      <c r="G30" s="5" t="s">
        <v>55</v>
      </c>
      <c r="H30" s="9">
        <v>318750</v>
      </c>
      <c r="I30" s="9">
        <f>H30*0.8</f>
        <v>255000</v>
      </c>
      <c r="J30" s="5" t="s">
        <v>46</v>
      </c>
      <c r="K30" s="5"/>
      <c r="L30" s="5">
        <v>155</v>
      </c>
      <c r="M30" s="5">
        <v>62</v>
      </c>
      <c r="N30" s="10" t="s">
        <v>159</v>
      </c>
    </row>
    <row r="31" spans="1:14" s="41" customFormat="1" ht="30" customHeight="1">
      <c r="A31" s="1">
        <v>39870</v>
      </c>
      <c r="B31" s="34">
        <v>28</v>
      </c>
      <c r="C31" s="42" t="s">
        <v>46</v>
      </c>
      <c r="D31" s="6" t="s">
        <v>22</v>
      </c>
      <c r="E31" s="6" t="s">
        <v>157</v>
      </c>
      <c r="F31" s="5" t="s">
        <v>162</v>
      </c>
      <c r="G31" s="5" t="s">
        <v>42</v>
      </c>
      <c r="H31" s="9">
        <v>268000</v>
      </c>
      <c r="I31" s="9"/>
      <c r="J31" s="5"/>
      <c r="K31" s="5"/>
      <c r="L31" s="14">
        <v>1500</v>
      </c>
      <c r="M31" s="5">
        <v>559</v>
      </c>
      <c r="N31" s="12" t="s">
        <v>163</v>
      </c>
    </row>
    <row r="32" spans="1:14" s="41" customFormat="1" ht="30" customHeight="1">
      <c r="A32" s="1">
        <v>39874</v>
      </c>
      <c r="B32" s="34">
        <v>29</v>
      </c>
      <c r="C32" s="42" t="s">
        <v>46</v>
      </c>
      <c r="D32" s="6" t="s">
        <v>232</v>
      </c>
      <c r="E32" s="6" t="s">
        <v>157</v>
      </c>
      <c r="F32" s="6" t="s">
        <v>165</v>
      </c>
      <c r="G32" s="5" t="s">
        <v>164</v>
      </c>
      <c r="H32" s="9">
        <v>400800</v>
      </c>
      <c r="I32" s="9">
        <f>H32*0.8</f>
        <v>320640</v>
      </c>
      <c r="J32" s="5"/>
      <c r="K32" s="5" t="s">
        <v>46</v>
      </c>
      <c r="L32" s="5">
        <v>860</v>
      </c>
      <c r="M32" s="5">
        <v>227</v>
      </c>
      <c r="N32" s="10" t="s">
        <v>166</v>
      </c>
    </row>
    <row r="33" spans="1:14" s="41" customFormat="1" ht="30" customHeight="1">
      <c r="A33" s="1">
        <v>39069</v>
      </c>
      <c r="B33" s="34">
        <v>30</v>
      </c>
      <c r="C33" s="46" t="s">
        <v>46</v>
      </c>
      <c r="D33" s="5" t="s">
        <v>23</v>
      </c>
      <c r="E33" s="6" t="s">
        <v>157</v>
      </c>
      <c r="F33" s="6" t="s">
        <v>167</v>
      </c>
      <c r="G33" s="6" t="s">
        <v>127</v>
      </c>
      <c r="H33" s="13">
        <v>304600</v>
      </c>
      <c r="I33" s="13">
        <f>H33</f>
        <v>304600</v>
      </c>
      <c r="J33" s="5"/>
      <c r="K33" s="5" t="s">
        <v>46</v>
      </c>
      <c r="L33" s="5">
        <v>125</v>
      </c>
      <c r="M33" s="5">
        <v>66</v>
      </c>
      <c r="N33" s="10" t="s">
        <v>168</v>
      </c>
    </row>
    <row r="34" spans="1:14" s="41" customFormat="1" ht="30" customHeight="1">
      <c r="A34" s="1">
        <v>40520</v>
      </c>
      <c r="B34" s="34">
        <v>31</v>
      </c>
      <c r="C34" s="42" t="s">
        <v>46</v>
      </c>
      <c r="D34" s="5" t="s">
        <v>256</v>
      </c>
      <c r="E34" s="6" t="s">
        <v>157</v>
      </c>
      <c r="F34" s="5" t="s">
        <v>169</v>
      </c>
      <c r="G34" s="5" t="s">
        <v>170</v>
      </c>
      <c r="H34" s="29">
        <v>150240</v>
      </c>
      <c r="I34" s="29"/>
      <c r="J34" s="5"/>
      <c r="K34" s="5"/>
      <c r="L34" s="5">
        <v>80</v>
      </c>
      <c r="M34" s="5">
        <v>55</v>
      </c>
      <c r="N34" s="10" t="s">
        <v>171</v>
      </c>
    </row>
    <row r="35" spans="1:14" s="41" customFormat="1" ht="30" customHeight="1">
      <c r="A35" s="1">
        <v>39094</v>
      </c>
      <c r="B35" s="34">
        <v>32</v>
      </c>
      <c r="C35" s="42" t="s">
        <v>46</v>
      </c>
      <c r="D35" s="6" t="s">
        <v>24</v>
      </c>
      <c r="E35" s="6" t="s">
        <v>157</v>
      </c>
      <c r="F35" s="5" t="s">
        <v>172</v>
      </c>
      <c r="G35" s="6" t="s">
        <v>115</v>
      </c>
      <c r="H35" s="13">
        <v>500000</v>
      </c>
      <c r="I35" s="13"/>
      <c r="J35" s="5"/>
      <c r="K35" s="5"/>
      <c r="L35" s="14">
        <v>5500</v>
      </c>
      <c r="M35" s="14">
        <v>1681</v>
      </c>
      <c r="N35" s="10" t="s">
        <v>173</v>
      </c>
    </row>
    <row r="36" spans="1:14" s="41" customFormat="1" ht="30" customHeight="1">
      <c r="A36" s="1">
        <v>40212</v>
      </c>
      <c r="B36" s="34">
        <v>33</v>
      </c>
      <c r="C36" s="42" t="s">
        <v>46</v>
      </c>
      <c r="D36" s="5" t="s">
        <v>257</v>
      </c>
      <c r="E36" s="6" t="s">
        <v>157</v>
      </c>
      <c r="F36" s="5" t="s">
        <v>179</v>
      </c>
      <c r="G36" s="5" t="s">
        <v>180</v>
      </c>
      <c r="H36" s="9">
        <v>500000</v>
      </c>
      <c r="I36" s="9">
        <f>H36</f>
        <v>500000</v>
      </c>
      <c r="J36" s="5"/>
      <c r="K36" s="5" t="s">
        <v>46</v>
      </c>
      <c r="L36" s="5">
        <v>13431</v>
      </c>
      <c r="M36" s="5">
        <v>4398</v>
      </c>
      <c r="N36" s="10" t="s">
        <v>181</v>
      </c>
    </row>
    <row r="37" spans="1:14" s="41" customFormat="1" ht="30" customHeight="1">
      <c r="A37" s="1">
        <v>40520</v>
      </c>
      <c r="B37" s="34">
        <v>34</v>
      </c>
      <c r="C37" s="42" t="s">
        <v>46</v>
      </c>
      <c r="D37" s="5" t="s">
        <v>258</v>
      </c>
      <c r="E37" s="6" t="s">
        <v>157</v>
      </c>
      <c r="F37" s="5" t="s">
        <v>184</v>
      </c>
      <c r="G37" s="5" t="s">
        <v>82</v>
      </c>
      <c r="H37" s="9">
        <v>325000</v>
      </c>
      <c r="I37" s="9"/>
      <c r="J37" s="5"/>
      <c r="K37" s="5"/>
      <c r="L37" s="5">
        <v>160</v>
      </c>
      <c r="M37" s="5">
        <v>64</v>
      </c>
      <c r="N37" s="5" t="s">
        <v>185</v>
      </c>
    </row>
    <row r="38" spans="1:14" s="41" customFormat="1" ht="30" customHeight="1">
      <c r="A38" s="1">
        <v>39472</v>
      </c>
      <c r="B38" s="34">
        <v>35</v>
      </c>
      <c r="C38" s="47"/>
      <c r="D38" s="5" t="s">
        <v>26</v>
      </c>
      <c r="E38" s="6" t="s">
        <v>157</v>
      </c>
      <c r="F38" s="5" t="s">
        <v>186</v>
      </c>
      <c r="G38" s="5" t="s">
        <v>66</v>
      </c>
      <c r="H38" s="9">
        <v>390000</v>
      </c>
      <c r="I38" s="9">
        <f>H38</f>
        <v>390000</v>
      </c>
      <c r="J38" s="5"/>
      <c r="K38" s="5" t="s">
        <v>46</v>
      </c>
      <c r="L38" s="5">
        <v>400</v>
      </c>
      <c r="M38" s="5">
        <v>110</v>
      </c>
      <c r="N38" s="10" t="s">
        <v>187</v>
      </c>
    </row>
    <row r="39" spans="1:14" s="41" customFormat="1" ht="30" customHeight="1">
      <c r="A39" s="1">
        <v>40504</v>
      </c>
      <c r="B39" s="34">
        <v>36</v>
      </c>
      <c r="C39" s="42" t="s">
        <v>46</v>
      </c>
      <c r="D39" s="5" t="s">
        <v>259</v>
      </c>
      <c r="E39" s="6" t="s">
        <v>157</v>
      </c>
      <c r="F39" s="5" t="s">
        <v>188</v>
      </c>
      <c r="G39" s="5" t="s">
        <v>189</v>
      </c>
      <c r="H39" s="9">
        <v>122000</v>
      </c>
      <c r="I39" s="9"/>
      <c r="J39" s="5"/>
      <c r="K39" s="5"/>
      <c r="L39" s="5">
        <v>200</v>
      </c>
      <c r="M39" s="5">
        <v>84</v>
      </c>
      <c r="N39" s="10" t="s">
        <v>190</v>
      </c>
    </row>
    <row r="40" spans="1:14" s="41" customFormat="1" ht="30" customHeight="1">
      <c r="A40" s="1">
        <v>40515</v>
      </c>
      <c r="B40" s="34">
        <v>37</v>
      </c>
      <c r="C40" s="42" t="s">
        <v>46</v>
      </c>
      <c r="D40" s="5" t="s">
        <v>260</v>
      </c>
      <c r="E40" s="6" t="s">
        <v>157</v>
      </c>
      <c r="F40" s="5" t="s">
        <v>191</v>
      </c>
      <c r="G40" s="5" t="s">
        <v>48</v>
      </c>
      <c r="H40" s="9">
        <v>130000</v>
      </c>
      <c r="I40" s="9">
        <f>H40*0.8</f>
        <v>104000</v>
      </c>
      <c r="J40" s="5" t="s">
        <v>46</v>
      </c>
      <c r="K40" s="5"/>
      <c r="L40" s="5">
        <v>490</v>
      </c>
      <c r="M40" s="5">
        <v>205</v>
      </c>
      <c r="N40" s="10" t="s">
        <v>192</v>
      </c>
    </row>
    <row r="41" spans="1:14" s="41" customFormat="1" ht="30" customHeight="1">
      <c r="A41" s="1">
        <v>40520</v>
      </c>
      <c r="B41" s="34">
        <v>38</v>
      </c>
      <c r="C41" s="42" t="s">
        <v>46</v>
      </c>
      <c r="D41" s="5" t="s">
        <v>27</v>
      </c>
      <c r="E41" s="6" t="s">
        <v>157</v>
      </c>
      <c r="F41" s="5" t="s">
        <v>193</v>
      </c>
      <c r="G41" s="5" t="s">
        <v>164</v>
      </c>
      <c r="H41" s="9">
        <v>427000</v>
      </c>
      <c r="I41" s="9"/>
      <c r="J41" s="5"/>
      <c r="K41" s="5"/>
      <c r="L41" s="5">
        <v>2500</v>
      </c>
      <c r="M41" s="5">
        <v>631</v>
      </c>
      <c r="N41" s="10" t="s">
        <v>194</v>
      </c>
    </row>
    <row r="42" spans="1:14" s="41" customFormat="1" ht="30" customHeight="1">
      <c r="A42" s="1">
        <v>40520</v>
      </c>
      <c r="B42" s="34">
        <v>39</v>
      </c>
      <c r="C42" s="42" t="s">
        <v>46</v>
      </c>
      <c r="D42" s="5" t="s">
        <v>28</v>
      </c>
      <c r="E42" s="6" t="s">
        <v>157</v>
      </c>
      <c r="F42" s="5" t="s">
        <v>195</v>
      </c>
      <c r="G42" s="5" t="s">
        <v>170</v>
      </c>
      <c r="H42" s="9">
        <v>162570</v>
      </c>
      <c r="I42" s="9"/>
      <c r="J42" s="5" t="s">
        <v>46</v>
      </c>
      <c r="K42" s="5"/>
      <c r="L42" s="5">
        <v>150</v>
      </c>
      <c r="M42" s="5">
        <v>107</v>
      </c>
      <c r="N42" s="10" t="s">
        <v>196</v>
      </c>
    </row>
    <row r="43" spans="1:14" s="41" customFormat="1" ht="30" customHeight="1">
      <c r="A43" s="1">
        <v>40520</v>
      </c>
      <c r="B43" s="34">
        <v>40</v>
      </c>
      <c r="C43" s="42" t="s">
        <v>46</v>
      </c>
      <c r="D43" s="5" t="s">
        <v>29</v>
      </c>
      <c r="E43" s="6" t="s">
        <v>157</v>
      </c>
      <c r="F43" s="5" t="s">
        <v>197</v>
      </c>
      <c r="G43" s="5" t="s">
        <v>49</v>
      </c>
      <c r="H43" s="9">
        <v>62440</v>
      </c>
      <c r="I43" s="9"/>
      <c r="J43" s="5"/>
      <c r="K43" s="5"/>
      <c r="L43" s="5">
        <v>50</v>
      </c>
      <c r="M43" s="5">
        <v>20</v>
      </c>
      <c r="N43" s="10" t="s">
        <v>198</v>
      </c>
    </row>
    <row r="44" spans="1:14" s="41" customFormat="1" ht="30" customHeight="1">
      <c r="A44" s="1">
        <v>40792</v>
      </c>
      <c r="B44" s="34">
        <v>41</v>
      </c>
      <c r="C44" s="42"/>
      <c r="D44" s="25" t="s">
        <v>30</v>
      </c>
      <c r="E44" s="6" t="s">
        <v>157</v>
      </c>
      <c r="F44" s="25" t="s">
        <v>199</v>
      </c>
      <c r="G44" s="25" t="s">
        <v>52</v>
      </c>
      <c r="H44" s="9">
        <v>300000</v>
      </c>
      <c r="I44" s="9"/>
      <c r="J44" s="5"/>
      <c r="K44" s="5"/>
      <c r="L44" s="5">
        <v>90</v>
      </c>
      <c r="M44" s="5">
        <v>35</v>
      </c>
      <c r="N44" s="10" t="s">
        <v>200</v>
      </c>
    </row>
    <row r="45" spans="1:14" s="41" customFormat="1" ht="30" customHeight="1">
      <c r="A45" s="1">
        <v>40792</v>
      </c>
      <c r="B45" s="34">
        <v>42</v>
      </c>
      <c r="C45" s="42"/>
      <c r="D45" s="6" t="s">
        <v>31</v>
      </c>
      <c r="E45" s="6" t="s">
        <v>157</v>
      </c>
      <c r="F45" s="5" t="s">
        <v>201</v>
      </c>
      <c r="G45" s="5" t="s">
        <v>66</v>
      </c>
      <c r="H45" s="9">
        <v>2000000</v>
      </c>
      <c r="I45" s="9">
        <f>H45</f>
        <v>2000000</v>
      </c>
      <c r="J45" s="5"/>
      <c r="K45" s="5" t="s">
        <v>46</v>
      </c>
      <c r="L45" s="5">
        <v>16000</v>
      </c>
      <c r="M45" s="5">
        <v>3623</v>
      </c>
      <c r="N45" s="10" t="s">
        <v>202</v>
      </c>
    </row>
    <row r="46" spans="1:14" s="41" customFormat="1" ht="30" customHeight="1">
      <c r="A46" s="1">
        <v>40792</v>
      </c>
      <c r="B46" s="34">
        <v>43</v>
      </c>
      <c r="C46" s="42"/>
      <c r="D46" s="25" t="s">
        <v>32</v>
      </c>
      <c r="E46" s="6" t="s">
        <v>157</v>
      </c>
      <c r="F46" s="25" t="s">
        <v>203</v>
      </c>
      <c r="G46" s="25" t="s">
        <v>70</v>
      </c>
      <c r="H46" s="16">
        <v>35000</v>
      </c>
      <c r="I46" s="16"/>
      <c r="J46" s="5"/>
      <c r="K46" s="5" t="s">
        <v>46</v>
      </c>
      <c r="L46" s="5">
        <v>200</v>
      </c>
      <c r="M46" s="5">
        <v>1</v>
      </c>
      <c r="N46" s="10" t="s">
        <v>204</v>
      </c>
    </row>
    <row r="47" spans="1:14" ht="30" customHeight="1">
      <c r="A47" s="1">
        <v>40788</v>
      </c>
      <c r="B47" s="34">
        <v>44</v>
      </c>
      <c r="C47" s="42"/>
      <c r="D47" s="25" t="s">
        <v>227</v>
      </c>
      <c r="E47" s="6" t="s">
        <v>157</v>
      </c>
      <c r="F47" s="25" t="s">
        <v>270</v>
      </c>
      <c r="G47" s="25" t="s">
        <v>49</v>
      </c>
      <c r="H47" s="33">
        <v>250000</v>
      </c>
      <c r="I47" s="9">
        <f>H47*0.8</f>
        <v>200000</v>
      </c>
      <c r="J47" s="5" t="s">
        <v>46</v>
      </c>
      <c r="K47" s="5"/>
      <c r="L47" s="5">
        <v>60</v>
      </c>
      <c r="M47" s="5">
        <v>44</v>
      </c>
      <c r="N47" s="10" t="s">
        <v>221</v>
      </c>
    </row>
    <row r="48" spans="1:14" ht="30" customHeight="1">
      <c r="A48" s="1">
        <v>39883</v>
      </c>
      <c r="B48" s="34">
        <v>45</v>
      </c>
      <c r="C48" s="42" t="s">
        <v>46</v>
      </c>
      <c r="D48" s="7" t="s">
        <v>263</v>
      </c>
      <c r="E48" s="6" t="s">
        <v>62</v>
      </c>
      <c r="F48" s="15" t="s">
        <v>215</v>
      </c>
      <c r="G48" s="15" t="s">
        <v>66</v>
      </c>
      <c r="H48" s="9">
        <v>300000</v>
      </c>
      <c r="I48" s="9">
        <f>H48</f>
        <v>300000</v>
      </c>
      <c r="J48" s="5"/>
      <c r="K48" s="5" t="s">
        <v>46</v>
      </c>
      <c r="L48" s="5">
        <v>500</v>
      </c>
      <c r="M48" s="5">
        <v>91</v>
      </c>
      <c r="N48" s="10" t="s">
        <v>216</v>
      </c>
    </row>
    <row r="49" spans="1:14" s="40" customFormat="1" ht="19.5" customHeight="1">
      <c r="A49" s="39"/>
      <c r="B49" s="52" t="s">
        <v>274</v>
      </c>
      <c r="C49" s="53"/>
      <c r="D49" s="54"/>
      <c r="E49" s="54"/>
      <c r="F49" s="54"/>
      <c r="G49" s="54"/>
      <c r="H49" s="54"/>
      <c r="I49" s="54"/>
      <c r="J49" s="54"/>
      <c r="K49" s="54"/>
      <c r="L49" s="54"/>
      <c r="M49" s="54"/>
      <c r="N49" s="55"/>
    </row>
    <row r="50" spans="1:14" ht="30" customHeight="1">
      <c r="A50" s="1">
        <v>39007</v>
      </c>
      <c r="B50" s="34">
        <v>46</v>
      </c>
      <c r="C50" s="42" t="s">
        <v>46</v>
      </c>
      <c r="D50" s="5" t="s">
        <v>239</v>
      </c>
      <c r="E50" s="6" t="s">
        <v>40</v>
      </c>
      <c r="F50" s="5" t="s">
        <v>44</v>
      </c>
      <c r="G50" s="6" t="s">
        <v>45</v>
      </c>
      <c r="H50" s="9">
        <v>308781</v>
      </c>
      <c r="I50" s="9">
        <f>H50</f>
        <v>308781</v>
      </c>
      <c r="J50" s="5"/>
      <c r="K50" s="5" t="s">
        <v>46</v>
      </c>
      <c r="L50" s="5">
        <v>75</v>
      </c>
      <c r="M50" s="5">
        <v>27</v>
      </c>
      <c r="N50" s="11" t="s">
        <v>47</v>
      </c>
    </row>
    <row r="51" spans="1:14" ht="30" customHeight="1">
      <c r="A51" s="1">
        <v>39458</v>
      </c>
      <c r="B51" s="34">
        <v>47</v>
      </c>
      <c r="C51" s="42" t="s">
        <v>46</v>
      </c>
      <c r="D51" s="5" t="s">
        <v>241</v>
      </c>
      <c r="E51" s="6" t="s">
        <v>40</v>
      </c>
      <c r="F51" s="6" t="s">
        <v>51</v>
      </c>
      <c r="G51" s="6" t="s">
        <v>52</v>
      </c>
      <c r="H51" s="13">
        <v>1120000</v>
      </c>
      <c r="I51" s="13"/>
      <c r="J51" s="6"/>
      <c r="K51" s="6"/>
      <c r="L51" s="6">
        <v>155</v>
      </c>
      <c r="M51" s="6">
        <v>51</v>
      </c>
      <c r="N51" s="10" t="s">
        <v>53</v>
      </c>
    </row>
    <row r="52" spans="1:14" ht="30" customHeight="1">
      <c r="A52" s="1">
        <v>39870</v>
      </c>
      <c r="B52" s="34">
        <v>48</v>
      </c>
      <c r="C52" s="42" t="s">
        <v>46</v>
      </c>
      <c r="D52" s="5" t="s">
        <v>247</v>
      </c>
      <c r="E52" s="6" t="s">
        <v>40</v>
      </c>
      <c r="F52" s="6" t="s">
        <v>54</v>
      </c>
      <c r="G52" s="6" t="s">
        <v>55</v>
      </c>
      <c r="H52" s="13">
        <v>225955</v>
      </c>
      <c r="I52" s="13">
        <f>H52*0.8</f>
        <v>180764</v>
      </c>
      <c r="J52" s="6" t="s">
        <v>46</v>
      </c>
      <c r="K52" s="6"/>
      <c r="L52" s="6">
        <v>3646</v>
      </c>
      <c r="M52" s="6">
        <v>1545</v>
      </c>
      <c r="N52" s="5" t="s">
        <v>56</v>
      </c>
    </row>
    <row r="53" spans="1:14" ht="30" customHeight="1">
      <c r="A53" s="1">
        <v>39882</v>
      </c>
      <c r="B53" s="34">
        <v>49</v>
      </c>
      <c r="C53" s="43" t="s">
        <v>46</v>
      </c>
      <c r="D53" s="5" t="s">
        <v>240</v>
      </c>
      <c r="E53" s="6" t="s">
        <v>40</v>
      </c>
      <c r="F53" s="5" t="s">
        <v>60</v>
      </c>
      <c r="G53" s="5" t="s">
        <v>49</v>
      </c>
      <c r="H53" s="9">
        <v>2200000</v>
      </c>
      <c r="I53" s="9"/>
      <c r="J53" s="5"/>
      <c r="K53" s="5"/>
      <c r="L53" s="5">
        <v>8800</v>
      </c>
      <c r="M53" s="5">
        <v>2622</v>
      </c>
      <c r="N53" s="11" t="s">
        <v>61</v>
      </c>
    </row>
    <row r="54" spans="1:14" ht="30" customHeight="1">
      <c r="A54" s="1">
        <v>38716</v>
      </c>
      <c r="B54" s="34">
        <v>50</v>
      </c>
      <c r="C54" s="42" t="s">
        <v>46</v>
      </c>
      <c r="D54" s="5" t="s">
        <v>4</v>
      </c>
      <c r="E54" s="6" t="s">
        <v>62</v>
      </c>
      <c r="F54" s="5" t="s">
        <v>72</v>
      </c>
      <c r="G54" s="5" t="s">
        <v>66</v>
      </c>
      <c r="H54" s="9">
        <v>1706600</v>
      </c>
      <c r="I54" s="9">
        <f>H54*0.8</f>
        <v>1365280</v>
      </c>
      <c r="J54" s="5" t="s">
        <v>46</v>
      </c>
      <c r="K54" s="5"/>
      <c r="L54" s="14">
        <v>1500</v>
      </c>
      <c r="M54" s="5">
        <v>389</v>
      </c>
      <c r="N54" s="10" t="s">
        <v>73</v>
      </c>
    </row>
    <row r="55" spans="1:14" ht="30" customHeight="1">
      <c r="A55" s="1">
        <v>40884</v>
      </c>
      <c r="B55" s="34">
        <v>51</v>
      </c>
      <c r="C55" s="43" t="s">
        <v>46</v>
      </c>
      <c r="D55" s="5" t="s">
        <v>5</v>
      </c>
      <c r="E55" s="6" t="s">
        <v>62</v>
      </c>
      <c r="F55" s="5" t="s">
        <v>74</v>
      </c>
      <c r="G55" s="5" t="s">
        <v>45</v>
      </c>
      <c r="H55" s="9">
        <v>7649764.56</v>
      </c>
      <c r="I55" s="9"/>
      <c r="J55" s="5"/>
      <c r="K55" s="5"/>
      <c r="L55" s="14">
        <v>5815</v>
      </c>
      <c r="M55" s="14">
        <v>1760</v>
      </c>
      <c r="N55" s="10" t="s">
        <v>75</v>
      </c>
    </row>
    <row r="56" spans="1:14" ht="30" customHeight="1">
      <c r="A56" s="1">
        <v>40886</v>
      </c>
      <c r="B56" s="34">
        <v>52</v>
      </c>
      <c r="C56" s="43" t="s">
        <v>46</v>
      </c>
      <c r="D56" s="5" t="s">
        <v>5</v>
      </c>
      <c r="E56" s="6" t="s">
        <v>62</v>
      </c>
      <c r="F56" s="5" t="s">
        <v>76</v>
      </c>
      <c r="G56" s="5" t="s">
        <v>45</v>
      </c>
      <c r="H56" s="9">
        <v>10779171.76</v>
      </c>
      <c r="I56" s="9"/>
      <c r="J56" s="5"/>
      <c r="K56" s="5"/>
      <c r="L56" s="14">
        <v>6500</v>
      </c>
      <c r="M56" s="14">
        <v>1970</v>
      </c>
      <c r="N56" s="10" t="s">
        <v>77</v>
      </c>
    </row>
    <row r="57" spans="1:14" ht="30" customHeight="1">
      <c r="A57" s="1">
        <v>40553</v>
      </c>
      <c r="B57" s="34">
        <v>53</v>
      </c>
      <c r="C57" s="42" t="s">
        <v>46</v>
      </c>
      <c r="D57" s="5" t="s">
        <v>3</v>
      </c>
      <c r="E57" s="6" t="s">
        <v>62</v>
      </c>
      <c r="F57" s="5" t="s">
        <v>90</v>
      </c>
      <c r="G57" s="5" t="s">
        <v>71</v>
      </c>
      <c r="H57" s="9">
        <v>36000000</v>
      </c>
      <c r="I57" s="9"/>
      <c r="J57" s="5" t="s">
        <v>46</v>
      </c>
      <c r="K57" s="5"/>
      <c r="L57" s="5">
        <v>4094764</v>
      </c>
      <c r="M57" s="5">
        <v>692223</v>
      </c>
      <c r="N57" s="10" t="s">
        <v>91</v>
      </c>
    </row>
    <row r="58" spans="1:14" ht="30" customHeight="1">
      <c r="A58" s="1">
        <v>40553</v>
      </c>
      <c r="B58" s="34">
        <v>54</v>
      </c>
      <c r="C58" s="42" t="s">
        <v>46</v>
      </c>
      <c r="D58" s="5" t="s">
        <v>3</v>
      </c>
      <c r="E58" s="6" t="s">
        <v>62</v>
      </c>
      <c r="F58" s="5" t="s">
        <v>92</v>
      </c>
      <c r="G58" s="5" t="s">
        <v>71</v>
      </c>
      <c r="H58" s="9">
        <v>36000000</v>
      </c>
      <c r="I58" s="9"/>
      <c r="J58" s="5" t="s">
        <v>46</v>
      </c>
      <c r="K58" s="5"/>
      <c r="L58" s="5">
        <v>4094764</v>
      </c>
      <c r="M58" s="5">
        <v>692223</v>
      </c>
      <c r="N58" s="10" t="s">
        <v>93</v>
      </c>
    </row>
    <row r="59" spans="1:14" ht="30" customHeight="1">
      <c r="A59" s="1">
        <v>40553</v>
      </c>
      <c r="B59" s="34">
        <v>55</v>
      </c>
      <c r="C59" s="42" t="s">
        <v>46</v>
      </c>
      <c r="D59" s="5" t="s">
        <v>3</v>
      </c>
      <c r="E59" s="6" t="s">
        <v>62</v>
      </c>
      <c r="F59" s="5" t="s">
        <v>94</v>
      </c>
      <c r="G59" s="5" t="s">
        <v>71</v>
      </c>
      <c r="H59" s="9">
        <v>36000000</v>
      </c>
      <c r="I59" s="9"/>
      <c r="J59" s="5" t="s">
        <v>46</v>
      </c>
      <c r="K59" s="5"/>
      <c r="L59" s="5">
        <v>4094764</v>
      </c>
      <c r="M59" s="5">
        <v>692223</v>
      </c>
      <c r="N59" s="10" t="s">
        <v>95</v>
      </c>
    </row>
    <row r="60" spans="1:14" ht="30" customHeight="1">
      <c r="A60" s="1">
        <v>40553</v>
      </c>
      <c r="B60" s="34">
        <v>56</v>
      </c>
      <c r="C60" s="42" t="s">
        <v>46</v>
      </c>
      <c r="D60" s="5" t="s">
        <v>3</v>
      </c>
      <c r="E60" s="6" t="s">
        <v>62</v>
      </c>
      <c r="F60" s="5" t="s">
        <v>96</v>
      </c>
      <c r="G60" s="5" t="s">
        <v>71</v>
      </c>
      <c r="H60" s="9">
        <v>36000000</v>
      </c>
      <c r="I60" s="9"/>
      <c r="J60" s="5" t="s">
        <v>46</v>
      </c>
      <c r="K60" s="5"/>
      <c r="L60" s="5">
        <v>4094764</v>
      </c>
      <c r="M60" s="5">
        <v>692223</v>
      </c>
      <c r="N60" s="10" t="s">
        <v>97</v>
      </c>
    </row>
    <row r="61" spans="1:14" ht="30" customHeight="1">
      <c r="A61" s="1">
        <v>38657</v>
      </c>
      <c r="B61" s="34">
        <v>57</v>
      </c>
      <c r="C61" s="42" t="s">
        <v>46</v>
      </c>
      <c r="D61" s="6" t="s">
        <v>230</v>
      </c>
      <c r="E61" s="6" t="s">
        <v>109</v>
      </c>
      <c r="F61" s="5" t="s">
        <v>116</v>
      </c>
      <c r="G61" s="5" t="s">
        <v>115</v>
      </c>
      <c r="H61" s="9">
        <v>5680000</v>
      </c>
      <c r="I61" s="9"/>
      <c r="J61" s="26"/>
      <c r="K61" s="26"/>
      <c r="L61" s="27">
        <v>5500</v>
      </c>
      <c r="M61" s="27">
        <v>1681</v>
      </c>
      <c r="N61" s="10" t="s">
        <v>117</v>
      </c>
    </row>
    <row r="62" spans="1:14" ht="30" customHeight="1">
      <c r="A62" s="1">
        <v>38351</v>
      </c>
      <c r="B62" s="34">
        <v>58</v>
      </c>
      <c r="C62" s="43" t="s">
        <v>46</v>
      </c>
      <c r="D62" s="5" t="s">
        <v>11</v>
      </c>
      <c r="E62" s="6" t="s">
        <v>109</v>
      </c>
      <c r="F62" s="5" t="s">
        <v>118</v>
      </c>
      <c r="G62" s="12" t="s">
        <v>66</v>
      </c>
      <c r="H62" s="9">
        <v>997693</v>
      </c>
      <c r="I62" s="9">
        <f>H62</f>
        <v>997693</v>
      </c>
      <c r="J62" s="5"/>
      <c r="K62" s="5" t="s">
        <v>46</v>
      </c>
      <c r="L62" s="14">
        <v>6300</v>
      </c>
      <c r="M62" s="14">
        <v>1107</v>
      </c>
      <c r="N62" s="5" t="s">
        <v>119</v>
      </c>
    </row>
    <row r="63" spans="1:14" ht="30" customHeight="1">
      <c r="A63" s="1">
        <v>40186</v>
      </c>
      <c r="B63" s="34">
        <v>59</v>
      </c>
      <c r="C63" s="42" t="s">
        <v>46</v>
      </c>
      <c r="D63" s="5" t="s">
        <v>12</v>
      </c>
      <c r="E63" s="6" t="s">
        <v>109</v>
      </c>
      <c r="F63" s="5" t="s">
        <v>120</v>
      </c>
      <c r="G63" s="5" t="s">
        <v>78</v>
      </c>
      <c r="H63" s="9">
        <v>1820800</v>
      </c>
      <c r="I63" s="9">
        <f>H63</f>
        <v>1820800</v>
      </c>
      <c r="J63" s="5"/>
      <c r="K63" s="5" t="s">
        <v>46</v>
      </c>
      <c r="L63" s="14">
        <v>1200</v>
      </c>
      <c r="M63" s="5">
        <v>365</v>
      </c>
      <c r="N63" s="5" t="s">
        <v>121</v>
      </c>
    </row>
    <row r="64" spans="1:14" ht="30" customHeight="1">
      <c r="A64" s="1">
        <v>39756</v>
      </c>
      <c r="B64" s="34">
        <v>60</v>
      </c>
      <c r="C64" s="44"/>
      <c r="D64" s="5" t="s">
        <v>224</v>
      </c>
      <c r="E64" s="6" t="s">
        <v>109</v>
      </c>
      <c r="F64" s="5" t="s">
        <v>273</v>
      </c>
      <c r="G64" s="5" t="s">
        <v>122</v>
      </c>
      <c r="H64" s="9">
        <v>500000</v>
      </c>
      <c r="I64" s="9"/>
      <c r="J64" s="5"/>
      <c r="K64" s="5"/>
      <c r="L64" s="5">
        <v>76</v>
      </c>
      <c r="M64" s="5">
        <v>27</v>
      </c>
      <c r="N64" s="11" t="s">
        <v>61</v>
      </c>
    </row>
    <row r="65" spans="1:14" ht="30" customHeight="1">
      <c r="A65" s="1">
        <v>40553</v>
      </c>
      <c r="B65" s="34">
        <v>61</v>
      </c>
      <c r="C65" s="42" t="s">
        <v>46</v>
      </c>
      <c r="D65" s="5" t="s">
        <v>13</v>
      </c>
      <c r="E65" s="6" t="s">
        <v>109</v>
      </c>
      <c r="F65" s="5" t="s">
        <v>123</v>
      </c>
      <c r="G65" s="5" t="s">
        <v>124</v>
      </c>
      <c r="H65" s="9">
        <v>675700</v>
      </c>
      <c r="I65" s="9">
        <f>H65</f>
        <v>675700</v>
      </c>
      <c r="J65" s="5"/>
      <c r="K65" s="5" t="s">
        <v>46</v>
      </c>
      <c r="L65" s="5">
        <v>100</v>
      </c>
      <c r="M65" s="5">
        <v>1</v>
      </c>
      <c r="N65" s="10" t="s">
        <v>125</v>
      </c>
    </row>
    <row r="66" spans="1:14" ht="30" customHeight="1">
      <c r="A66" s="1">
        <v>40520</v>
      </c>
      <c r="B66" s="34">
        <v>62</v>
      </c>
      <c r="C66" s="42" t="s">
        <v>46</v>
      </c>
      <c r="D66" s="5" t="s">
        <v>15</v>
      </c>
      <c r="E66" s="6" t="s">
        <v>109</v>
      </c>
      <c r="F66" s="5" t="s">
        <v>129</v>
      </c>
      <c r="G66" s="5" t="s">
        <v>45</v>
      </c>
      <c r="H66" s="9">
        <v>35700</v>
      </c>
      <c r="I66" s="9"/>
      <c r="J66" s="5"/>
      <c r="K66" s="5"/>
      <c r="L66" s="5">
        <v>870</v>
      </c>
      <c r="M66" s="5">
        <v>306</v>
      </c>
      <c r="N66" s="10" t="s">
        <v>130</v>
      </c>
    </row>
    <row r="67" spans="1:14" ht="30" customHeight="1">
      <c r="A67" s="1">
        <v>40553</v>
      </c>
      <c r="B67" s="34">
        <v>63</v>
      </c>
      <c r="C67" s="42" t="s">
        <v>46</v>
      </c>
      <c r="D67" s="5" t="s">
        <v>250</v>
      </c>
      <c r="E67" s="6" t="s">
        <v>109</v>
      </c>
      <c r="F67" s="5" t="s">
        <v>131</v>
      </c>
      <c r="G67" s="5" t="s">
        <v>132</v>
      </c>
      <c r="H67" s="9">
        <v>18573390</v>
      </c>
      <c r="I67" s="9"/>
      <c r="J67" s="5"/>
      <c r="K67" s="5"/>
      <c r="L67" s="5">
        <v>1000</v>
      </c>
      <c r="M67" s="5">
        <v>400</v>
      </c>
      <c r="N67" s="10" t="s">
        <v>133</v>
      </c>
    </row>
    <row r="68" spans="1:14" ht="30" customHeight="1">
      <c r="A68" s="1">
        <v>40889</v>
      </c>
      <c r="B68" s="34">
        <v>64</v>
      </c>
      <c r="C68" s="42" t="s">
        <v>46</v>
      </c>
      <c r="D68" s="1" t="s">
        <v>253</v>
      </c>
      <c r="E68" s="6" t="s">
        <v>109</v>
      </c>
      <c r="F68" s="5" t="s">
        <v>138</v>
      </c>
      <c r="G68" s="25" t="s">
        <v>127</v>
      </c>
      <c r="H68" s="9">
        <v>3000000</v>
      </c>
      <c r="I68" s="16"/>
      <c r="J68" s="5"/>
      <c r="K68" s="5"/>
      <c r="L68" s="5">
        <v>1290</v>
      </c>
      <c r="M68" s="5">
        <v>387</v>
      </c>
      <c r="N68" s="10" t="s">
        <v>139</v>
      </c>
    </row>
    <row r="69" spans="1:14" ht="30" customHeight="1">
      <c r="A69" s="1">
        <v>40553</v>
      </c>
      <c r="B69" s="34">
        <v>65</v>
      </c>
      <c r="C69" s="42" t="s">
        <v>46</v>
      </c>
      <c r="D69" s="5" t="s">
        <v>16</v>
      </c>
      <c r="E69" s="6" t="s">
        <v>140</v>
      </c>
      <c r="F69" s="5" t="s">
        <v>143</v>
      </c>
      <c r="G69" s="5" t="s">
        <v>144</v>
      </c>
      <c r="H69" s="9">
        <v>2726650</v>
      </c>
      <c r="I69" s="9"/>
      <c r="J69" s="5"/>
      <c r="K69" s="5"/>
      <c r="L69" s="14">
        <v>54060</v>
      </c>
      <c r="M69" s="14">
        <v>15412</v>
      </c>
      <c r="N69" s="10" t="s">
        <v>145</v>
      </c>
    </row>
    <row r="70" spans="1:14" ht="30" customHeight="1">
      <c r="A70" s="1">
        <v>39855</v>
      </c>
      <c r="B70" s="34">
        <v>66</v>
      </c>
      <c r="C70" s="42" t="s">
        <v>46</v>
      </c>
      <c r="D70" s="5" t="s">
        <v>17</v>
      </c>
      <c r="E70" s="6" t="s">
        <v>140</v>
      </c>
      <c r="F70" s="5" t="s">
        <v>146</v>
      </c>
      <c r="G70" s="5" t="s">
        <v>147</v>
      </c>
      <c r="H70" s="9">
        <v>200000</v>
      </c>
      <c r="I70" s="9"/>
      <c r="J70" s="5"/>
      <c r="K70" s="5"/>
      <c r="L70" s="5">
        <v>810</v>
      </c>
      <c r="M70" s="5">
        <v>340</v>
      </c>
      <c r="N70" s="10" t="s">
        <v>148</v>
      </c>
    </row>
    <row r="71" spans="1:14" ht="30" customHeight="1">
      <c r="A71" s="1">
        <v>39871</v>
      </c>
      <c r="B71" s="34">
        <v>67</v>
      </c>
      <c r="C71" s="42" t="s">
        <v>46</v>
      </c>
      <c r="D71" s="5" t="s">
        <v>254</v>
      </c>
      <c r="E71" s="6" t="s">
        <v>140</v>
      </c>
      <c r="F71" s="6" t="s">
        <v>149</v>
      </c>
      <c r="G71" s="6" t="s">
        <v>49</v>
      </c>
      <c r="H71" s="13">
        <v>1805292</v>
      </c>
      <c r="I71" s="13"/>
      <c r="J71" s="6"/>
      <c r="K71" s="6"/>
      <c r="L71" s="6">
        <v>2386</v>
      </c>
      <c r="M71" s="6">
        <v>729</v>
      </c>
      <c r="N71" s="5" t="s">
        <v>150</v>
      </c>
    </row>
    <row r="72" spans="1:14" ht="30" customHeight="1">
      <c r="A72" s="1">
        <v>40889</v>
      </c>
      <c r="B72" s="34">
        <v>68</v>
      </c>
      <c r="C72" s="42" t="s">
        <v>46</v>
      </c>
      <c r="D72" s="25" t="s">
        <v>19</v>
      </c>
      <c r="E72" s="6" t="s">
        <v>140</v>
      </c>
      <c r="F72" s="25" t="s">
        <v>153</v>
      </c>
      <c r="G72" s="25" t="s">
        <v>127</v>
      </c>
      <c r="H72" s="9">
        <v>1426600</v>
      </c>
      <c r="I72" s="9"/>
      <c r="J72" s="5"/>
      <c r="K72" s="5"/>
      <c r="L72" s="5">
        <v>1300</v>
      </c>
      <c r="M72" s="5">
        <v>424</v>
      </c>
      <c r="N72" s="10" t="s">
        <v>154</v>
      </c>
    </row>
    <row r="73" spans="1:14" ht="30" customHeight="1">
      <c r="A73" s="1">
        <v>40291</v>
      </c>
      <c r="B73" s="34">
        <v>69</v>
      </c>
      <c r="C73" s="43" t="s">
        <v>46</v>
      </c>
      <c r="D73" s="5" t="s">
        <v>21</v>
      </c>
      <c r="E73" s="6" t="s">
        <v>157</v>
      </c>
      <c r="F73" s="5" t="s">
        <v>160</v>
      </c>
      <c r="G73" s="5" t="s">
        <v>66</v>
      </c>
      <c r="H73" s="9">
        <v>3000000</v>
      </c>
      <c r="I73" s="9">
        <f>H73</f>
        <v>3000000</v>
      </c>
      <c r="J73" s="5"/>
      <c r="K73" s="5" t="s">
        <v>46</v>
      </c>
      <c r="L73" s="14">
        <v>1499</v>
      </c>
      <c r="M73" s="5">
        <v>343</v>
      </c>
      <c r="N73" s="10" t="s">
        <v>161</v>
      </c>
    </row>
    <row r="74" spans="1:14" ht="30" customHeight="1">
      <c r="A74" s="1">
        <v>39086</v>
      </c>
      <c r="B74" s="34">
        <v>70</v>
      </c>
      <c r="C74" s="43" t="s">
        <v>46</v>
      </c>
      <c r="D74" s="5" t="s">
        <v>233</v>
      </c>
      <c r="E74" s="6" t="s">
        <v>157</v>
      </c>
      <c r="F74" s="5" t="s">
        <v>174</v>
      </c>
      <c r="G74" s="12" t="s">
        <v>66</v>
      </c>
      <c r="H74" s="9">
        <v>2000000</v>
      </c>
      <c r="I74" s="9">
        <f>H74</f>
        <v>2000000</v>
      </c>
      <c r="J74" s="5"/>
      <c r="K74" s="5" t="s">
        <v>46</v>
      </c>
      <c r="L74" s="14">
        <v>450</v>
      </c>
      <c r="M74" s="14">
        <v>9</v>
      </c>
      <c r="N74" s="5" t="s">
        <v>175</v>
      </c>
    </row>
    <row r="75" spans="1:14" ht="30" customHeight="1">
      <c r="A75" s="1">
        <v>40553</v>
      </c>
      <c r="B75" s="34">
        <v>71</v>
      </c>
      <c r="C75" s="42" t="s">
        <v>46</v>
      </c>
      <c r="D75" s="5" t="s">
        <v>25</v>
      </c>
      <c r="E75" s="6" t="s">
        <v>157</v>
      </c>
      <c r="F75" s="5" t="s">
        <v>176</v>
      </c>
      <c r="G75" s="5" t="s">
        <v>177</v>
      </c>
      <c r="H75" s="13">
        <v>2268984</v>
      </c>
      <c r="I75" s="13">
        <f>H75*0.8</f>
        <v>1815187.2000000002</v>
      </c>
      <c r="J75" s="5" t="s">
        <v>46</v>
      </c>
      <c r="K75" s="5"/>
      <c r="L75" s="14">
        <v>3000</v>
      </c>
      <c r="M75" s="5">
        <v>235</v>
      </c>
      <c r="N75" s="5" t="s">
        <v>178</v>
      </c>
    </row>
    <row r="76" spans="1:14" ht="30" customHeight="1">
      <c r="A76" s="1">
        <v>40553</v>
      </c>
      <c r="B76" s="34">
        <v>72</v>
      </c>
      <c r="C76" s="43" t="s">
        <v>46</v>
      </c>
      <c r="D76" s="5" t="s">
        <v>226</v>
      </c>
      <c r="E76" s="6" t="s">
        <v>157</v>
      </c>
      <c r="F76" s="5" t="s">
        <v>182</v>
      </c>
      <c r="G76" s="5" t="s">
        <v>70</v>
      </c>
      <c r="H76" s="9">
        <v>1656800</v>
      </c>
      <c r="I76" s="9">
        <f>H76*0.8</f>
        <v>1325440</v>
      </c>
      <c r="J76" s="5" t="s">
        <v>46</v>
      </c>
      <c r="K76" s="5"/>
      <c r="L76" s="5">
        <v>500</v>
      </c>
      <c r="M76" s="5">
        <v>104</v>
      </c>
      <c r="N76" s="10" t="s">
        <v>183</v>
      </c>
    </row>
    <row r="77" spans="1:14" ht="30" customHeight="1">
      <c r="A77" s="1">
        <v>39871</v>
      </c>
      <c r="B77" s="34">
        <v>73</v>
      </c>
      <c r="C77" s="42" t="s">
        <v>46</v>
      </c>
      <c r="D77" s="6" t="s">
        <v>271</v>
      </c>
      <c r="E77" s="6" t="s">
        <v>157</v>
      </c>
      <c r="F77" s="5" t="s">
        <v>222</v>
      </c>
      <c r="G77" s="5" t="s">
        <v>49</v>
      </c>
      <c r="H77" s="33">
        <v>330000</v>
      </c>
      <c r="I77" s="17"/>
      <c r="J77" s="5"/>
      <c r="K77" s="5"/>
      <c r="L77" s="5">
        <v>8800</v>
      </c>
      <c r="M77" s="5">
        <v>2622</v>
      </c>
      <c r="N77" s="18" t="s">
        <v>223</v>
      </c>
    </row>
    <row r="78" spans="1:14" ht="30" customHeight="1">
      <c r="A78" s="1">
        <v>40553</v>
      </c>
      <c r="B78" s="34">
        <v>74</v>
      </c>
      <c r="C78" s="42" t="s">
        <v>46</v>
      </c>
      <c r="D78" s="6" t="s">
        <v>33</v>
      </c>
      <c r="E78" s="6" t="s">
        <v>205</v>
      </c>
      <c r="F78" s="5" t="s">
        <v>206</v>
      </c>
      <c r="G78" s="5" t="s">
        <v>45</v>
      </c>
      <c r="H78" s="9">
        <v>3725460</v>
      </c>
      <c r="I78" s="9"/>
      <c r="J78" s="5"/>
      <c r="K78" s="5" t="s">
        <v>46</v>
      </c>
      <c r="L78" s="14">
        <v>27000</v>
      </c>
      <c r="M78" s="14">
        <v>5000</v>
      </c>
      <c r="N78" s="10" t="s">
        <v>207</v>
      </c>
    </row>
    <row r="79" spans="1:14" ht="30" customHeight="1">
      <c r="A79" s="1">
        <v>40553</v>
      </c>
      <c r="B79" s="34">
        <v>75</v>
      </c>
      <c r="C79" s="42" t="s">
        <v>46</v>
      </c>
      <c r="D79" s="5" t="s">
        <v>261</v>
      </c>
      <c r="E79" s="6" t="s">
        <v>205</v>
      </c>
      <c r="F79" s="5" t="s">
        <v>208</v>
      </c>
      <c r="G79" s="5" t="s">
        <v>55</v>
      </c>
      <c r="H79" s="9">
        <v>1830000</v>
      </c>
      <c r="I79" s="9">
        <f>H79</f>
        <v>1830000</v>
      </c>
      <c r="J79" s="5"/>
      <c r="K79" s="5" t="s">
        <v>46</v>
      </c>
      <c r="L79" s="14">
        <v>11049</v>
      </c>
      <c r="M79" s="14">
        <v>1700</v>
      </c>
      <c r="N79" s="5" t="s">
        <v>209</v>
      </c>
    </row>
    <row r="80" spans="1:14" ht="30" customHeight="1">
      <c r="A80" s="1">
        <v>40553</v>
      </c>
      <c r="B80" s="34">
        <v>76</v>
      </c>
      <c r="C80" s="42" t="s">
        <v>46</v>
      </c>
      <c r="D80" s="5" t="s">
        <v>34</v>
      </c>
      <c r="E80" s="6" t="s">
        <v>205</v>
      </c>
      <c r="F80" s="5" t="s">
        <v>210</v>
      </c>
      <c r="G80" s="5" t="s">
        <v>66</v>
      </c>
      <c r="H80" s="9">
        <v>498212</v>
      </c>
      <c r="I80" s="9">
        <f>H80*0.8</f>
        <v>398569.60000000003</v>
      </c>
      <c r="J80" s="5" t="s">
        <v>46</v>
      </c>
      <c r="K80" s="5"/>
      <c r="L80" s="5">
        <v>7500</v>
      </c>
      <c r="M80" s="5">
        <v>2020</v>
      </c>
      <c r="N80" s="10" t="s">
        <v>211</v>
      </c>
    </row>
    <row r="81" spans="1:14" ht="30" customHeight="1">
      <c r="A81" s="1">
        <v>40525</v>
      </c>
      <c r="B81" s="34">
        <v>77</v>
      </c>
      <c r="C81" s="42" t="s">
        <v>46</v>
      </c>
      <c r="D81" s="5" t="s">
        <v>262</v>
      </c>
      <c r="E81" s="6" t="s">
        <v>205</v>
      </c>
      <c r="F81" s="5" t="s">
        <v>212</v>
      </c>
      <c r="G81" s="5" t="s">
        <v>213</v>
      </c>
      <c r="H81" s="9">
        <v>285000</v>
      </c>
      <c r="I81" s="9">
        <f>H81</f>
        <v>285000</v>
      </c>
      <c r="J81" s="5"/>
      <c r="K81" s="5" t="s">
        <v>46</v>
      </c>
      <c r="L81" s="5">
        <v>1100</v>
      </c>
      <c r="M81" s="5">
        <v>328</v>
      </c>
      <c r="N81" s="10" t="s">
        <v>214</v>
      </c>
    </row>
    <row r="82" spans="1:13" ht="15">
      <c r="A82" s="2"/>
      <c r="B82" s="2"/>
      <c r="C82" s="2"/>
      <c r="D82" s="2"/>
      <c r="E82" s="2"/>
      <c r="F82" s="19"/>
      <c r="G82" s="28" t="s">
        <v>238</v>
      </c>
      <c r="H82" s="31">
        <f>SUM(H4:H81)</f>
        <v>235534657.32</v>
      </c>
      <c r="I82" s="31">
        <f>SUM(I4:I81)</f>
        <v>24445005</v>
      </c>
      <c r="J82" s="23"/>
      <c r="K82" s="24"/>
      <c r="L82" s="19"/>
      <c r="M82" s="19"/>
    </row>
    <row r="83" spans="1:13" ht="15">
      <c r="A83" s="2"/>
      <c r="B83" s="2"/>
      <c r="C83" s="2"/>
      <c r="D83" s="2"/>
      <c r="E83" s="2"/>
      <c r="F83" s="19"/>
      <c r="G83" s="30"/>
      <c r="H83" s="19"/>
      <c r="I83" s="19"/>
      <c r="J83" s="19"/>
      <c r="K83" s="19"/>
      <c r="L83" s="19"/>
      <c r="M83" s="19"/>
    </row>
    <row r="84" spans="1:13" ht="15">
      <c r="A84" s="2"/>
      <c r="B84" s="2"/>
      <c r="C84" s="2"/>
      <c r="D84" s="2"/>
      <c r="E84" s="2"/>
      <c r="F84" s="19"/>
      <c r="G84" s="19"/>
      <c r="H84" s="19"/>
      <c r="I84" s="19"/>
      <c r="J84" s="19"/>
      <c r="K84" s="19"/>
      <c r="L84" s="19"/>
      <c r="M84" s="19"/>
    </row>
    <row r="85" spans="1:13" ht="15">
      <c r="A85" s="2"/>
      <c r="B85" s="2"/>
      <c r="C85" s="2"/>
      <c r="D85" s="2"/>
      <c r="E85" s="2"/>
      <c r="F85" s="19"/>
      <c r="G85" s="19"/>
      <c r="H85" s="19"/>
      <c r="I85" s="19"/>
      <c r="J85" s="19"/>
      <c r="K85" s="19"/>
      <c r="L85" s="19"/>
      <c r="M85" s="19"/>
    </row>
    <row r="86" spans="1:13" ht="15">
      <c r="A86" s="2"/>
      <c r="B86" s="2"/>
      <c r="C86" s="2"/>
      <c r="D86" s="2"/>
      <c r="E86" s="2"/>
      <c r="F86" s="19"/>
      <c r="G86" s="19"/>
      <c r="H86" s="19"/>
      <c r="I86" s="19"/>
      <c r="J86" s="19"/>
      <c r="K86" s="19"/>
      <c r="L86" s="19"/>
      <c r="M86" s="19"/>
    </row>
    <row r="87" spans="1:13" ht="15">
      <c r="A87" s="3"/>
      <c r="B87" s="3"/>
      <c r="C87" s="3"/>
      <c r="D87" s="3"/>
      <c r="E87" s="3"/>
      <c r="F87" s="21"/>
      <c r="G87" s="21"/>
      <c r="H87" s="21"/>
      <c r="I87" s="21"/>
      <c r="J87" s="21"/>
      <c r="K87" s="21"/>
      <c r="L87" s="21"/>
      <c r="M87" s="21"/>
    </row>
    <row r="88" spans="1:13" ht="15">
      <c r="A88" s="3"/>
      <c r="B88" s="3"/>
      <c r="C88" s="3"/>
      <c r="D88" s="3"/>
      <c r="E88" s="3"/>
      <c r="F88" s="21"/>
      <c r="G88" s="21"/>
      <c r="H88" s="21"/>
      <c r="I88" s="21"/>
      <c r="J88" s="21"/>
      <c r="K88" s="21"/>
      <c r="L88" s="21"/>
      <c r="M88" s="21"/>
    </row>
    <row r="89" spans="1:13" ht="15">
      <c r="A89" s="3"/>
      <c r="B89" s="3"/>
      <c r="C89" s="3"/>
      <c r="D89" s="3"/>
      <c r="E89" s="3"/>
      <c r="F89" s="21"/>
      <c r="G89" s="21"/>
      <c r="H89" s="21"/>
      <c r="I89" s="21"/>
      <c r="J89" s="21"/>
      <c r="K89" s="21"/>
      <c r="L89" s="21"/>
      <c r="M89" s="21"/>
    </row>
    <row r="90" spans="1:13" ht="15">
      <c r="A90" s="3"/>
      <c r="B90" s="3"/>
      <c r="C90" s="3"/>
      <c r="D90" s="3"/>
      <c r="E90" s="3"/>
      <c r="F90" s="21"/>
      <c r="G90" s="21"/>
      <c r="H90" s="21"/>
      <c r="I90" s="21"/>
      <c r="J90" s="21"/>
      <c r="K90" s="21"/>
      <c r="L90" s="21"/>
      <c r="M90" s="21"/>
    </row>
    <row r="91" spans="1:13" ht="15">
      <c r="A91" s="3"/>
      <c r="B91" s="3"/>
      <c r="C91" s="3"/>
      <c r="D91" s="3"/>
      <c r="E91" s="3"/>
      <c r="F91" s="21"/>
      <c r="G91" s="21"/>
      <c r="H91" s="21"/>
      <c r="I91" s="21"/>
      <c r="J91" s="21"/>
      <c r="K91" s="21"/>
      <c r="L91" s="21"/>
      <c r="M91" s="21"/>
    </row>
    <row r="92" spans="1:13" ht="15">
      <c r="A92" s="3"/>
      <c r="B92" s="3"/>
      <c r="C92" s="3"/>
      <c r="D92" s="3"/>
      <c r="E92" s="3"/>
      <c r="F92" s="21"/>
      <c r="G92" s="21"/>
      <c r="H92" s="21"/>
      <c r="I92" s="21"/>
      <c r="J92" s="21"/>
      <c r="K92" s="21"/>
      <c r="L92" s="21"/>
      <c r="M92" s="21"/>
    </row>
    <row r="93" spans="1:13" ht="15">
      <c r="A93" s="3"/>
      <c r="B93" s="3"/>
      <c r="C93" s="3"/>
      <c r="D93" s="3"/>
      <c r="E93" s="3"/>
      <c r="F93" s="21"/>
      <c r="G93" s="21"/>
      <c r="H93" s="21"/>
      <c r="I93" s="21"/>
      <c r="J93" s="21"/>
      <c r="K93" s="21"/>
      <c r="L93" s="21"/>
      <c r="M93" s="21"/>
    </row>
    <row r="94" spans="1:13" ht="15">
      <c r="A94" s="3"/>
      <c r="B94" s="3"/>
      <c r="C94" s="3"/>
      <c r="D94" s="3"/>
      <c r="E94" s="3"/>
      <c r="F94" s="21"/>
      <c r="G94" s="21"/>
      <c r="H94" s="21"/>
      <c r="I94" s="21"/>
      <c r="J94" s="21"/>
      <c r="K94" s="21"/>
      <c r="L94" s="21"/>
      <c r="M94" s="21"/>
    </row>
    <row r="95" spans="1:13" ht="15">
      <c r="A95" s="3"/>
      <c r="B95" s="3"/>
      <c r="C95" s="3"/>
      <c r="D95" s="3"/>
      <c r="E95" s="3"/>
      <c r="F95" s="21"/>
      <c r="G95" s="21"/>
      <c r="H95" s="21"/>
      <c r="I95" s="21"/>
      <c r="J95" s="21"/>
      <c r="K95" s="21"/>
      <c r="L95" s="21"/>
      <c r="M95" s="21"/>
    </row>
    <row r="96" spans="1:13" ht="15">
      <c r="A96" s="3"/>
      <c r="B96" s="3"/>
      <c r="C96" s="3"/>
      <c r="D96" s="3"/>
      <c r="E96" s="3"/>
      <c r="F96" s="21"/>
      <c r="G96" s="21"/>
      <c r="H96" s="21"/>
      <c r="I96" s="21"/>
      <c r="J96" s="21"/>
      <c r="K96" s="21"/>
      <c r="L96" s="21"/>
      <c r="M96" s="21"/>
    </row>
    <row r="97" spans="1:13" ht="15">
      <c r="A97" s="3"/>
      <c r="B97" s="3"/>
      <c r="C97" s="3"/>
      <c r="D97" s="3"/>
      <c r="E97" s="3"/>
      <c r="F97" s="21"/>
      <c r="G97" s="21"/>
      <c r="H97" s="21"/>
      <c r="I97" s="21"/>
      <c r="J97" s="21"/>
      <c r="K97" s="21"/>
      <c r="L97" s="21"/>
      <c r="M97" s="21"/>
    </row>
    <row r="98" spans="1:13" ht="15">
      <c r="A98" s="3"/>
      <c r="B98" s="3"/>
      <c r="C98" s="3"/>
      <c r="D98" s="3"/>
      <c r="E98" s="3"/>
      <c r="F98" s="21"/>
      <c r="G98" s="21"/>
      <c r="H98" s="21"/>
      <c r="I98" s="21"/>
      <c r="J98" s="21"/>
      <c r="K98" s="21"/>
      <c r="L98" s="21"/>
      <c r="M98" s="21"/>
    </row>
    <row r="99" spans="1:13" ht="15">
      <c r="A99" s="3"/>
      <c r="B99" s="3"/>
      <c r="C99" s="3"/>
      <c r="D99" s="3"/>
      <c r="E99" s="3"/>
      <c r="F99" s="21"/>
      <c r="G99" s="21"/>
      <c r="H99" s="21"/>
      <c r="I99" s="21"/>
      <c r="J99" s="21"/>
      <c r="K99" s="21"/>
      <c r="L99" s="21"/>
      <c r="M99" s="21"/>
    </row>
    <row r="100" spans="1:13" ht="15">
      <c r="A100" s="3"/>
      <c r="B100" s="3"/>
      <c r="C100" s="3"/>
      <c r="D100" s="3"/>
      <c r="E100" s="3"/>
      <c r="F100" s="21"/>
      <c r="G100" s="21"/>
      <c r="H100" s="21"/>
      <c r="I100" s="21"/>
      <c r="J100" s="21"/>
      <c r="K100" s="21"/>
      <c r="L100" s="21"/>
      <c r="M100" s="21"/>
    </row>
    <row r="101" spans="1:13" ht="15">
      <c r="A101" s="3"/>
      <c r="B101" s="3"/>
      <c r="C101" s="3"/>
      <c r="D101" s="3"/>
      <c r="E101" s="3"/>
      <c r="F101" s="21"/>
      <c r="G101" s="21"/>
      <c r="H101" s="21"/>
      <c r="I101" s="21"/>
      <c r="J101" s="21"/>
      <c r="K101" s="21"/>
      <c r="L101" s="21"/>
      <c r="M101" s="21"/>
    </row>
    <row r="102" spans="1:13" ht="15">
      <c r="A102" s="3"/>
      <c r="B102" s="3"/>
      <c r="C102" s="3"/>
      <c r="D102" s="3"/>
      <c r="E102" s="3"/>
      <c r="F102" s="21"/>
      <c r="G102" s="21"/>
      <c r="H102" s="21"/>
      <c r="I102" s="21"/>
      <c r="J102" s="21"/>
      <c r="K102" s="21"/>
      <c r="L102" s="21"/>
      <c r="M102" s="21"/>
    </row>
    <row r="103" spans="1:13" ht="15">
      <c r="A103" s="3"/>
      <c r="B103" s="3"/>
      <c r="C103" s="3"/>
      <c r="D103" s="3"/>
      <c r="E103" s="3"/>
      <c r="F103" s="21"/>
      <c r="G103" s="21"/>
      <c r="H103" s="21"/>
      <c r="I103" s="21"/>
      <c r="J103" s="21"/>
      <c r="K103" s="21"/>
      <c r="L103" s="21"/>
      <c r="M103" s="21"/>
    </row>
    <row r="104" spans="1:13" ht="15">
      <c r="A104" s="3"/>
      <c r="B104" s="3"/>
      <c r="C104" s="3"/>
      <c r="D104" s="3"/>
      <c r="E104" s="3"/>
      <c r="F104" s="21"/>
      <c r="G104" s="21"/>
      <c r="H104" s="21"/>
      <c r="I104" s="21"/>
      <c r="J104" s="21"/>
      <c r="K104" s="21"/>
      <c r="L104" s="21"/>
      <c r="M104" s="21"/>
    </row>
    <row r="105" spans="1:13" ht="15">
      <c r="A105" s="3"/>
      <c r="B105" s="3"/>
      <c r="C105" s="3"/>
      <c r="D105" s="3"/>
      <c r="E105" s="3"/>
      <c r="F105" s="21"/>
      <c r="G105" s="21"/>
      <c r="H105" s="21"/>
      <c r="I105" s="21"/>
      <c r="J105" s="21"/>
      <c r="K105" s="21"/>
      <c r="L105" s="21"/>
      <c r="M105" s="21"/>
    </row>
    <row r="106" spans="1:13" ht="15">
      <c r="A106" s="3"/>
      <c r="B106" s="3"/>
      <c r="C106" s="3"/>
      <c r="D106" s="3"/>
      <c r="E106" s="3"/>
      <c r="F106" s="21"/>
      <c r="G106" s="21"/>
      <c r="H106" s="21"/>
      <c r="I106" s="21"/>
      <c r="J106" s="21"/>
      <c r="K106" s="21"/>
      <c r="L106" s="21"/>
      <c r="M106" s="21"/>
    </row>
    <row r="107" spans="1:13" ht="15">
      <c r="A107" s="3"/>
      <c r="B107" s="3"/>
      <c r="C107" s="3"/>
      <c r="D107" s="3"/>
      <c r="E107" s="3"/>
      <c r="F107" s="21"/>
      <c r="G107" s="21"/>
      <c r="H107" s="21"/>
      <c r="I107" s="21"/>
      <c r="J107" s="21"/>
      <c r="K107" s="21"/>
      <c r="L107" s="21"/>
      <c r="M107" s="21"/>
    </row>
    <row r="108" spans="1:13" ht="15">
      <c r="A108" s="3"/>
      <c r="B108" s="3"/>
      <c r="C108" s="3"/>
      <c r="D108" s="3"/>
      <c r="E108" s="3"/>
      <c r="F108" s="21"/>
      <c r="G108" s="21"/>
      <c r="H108" s="21"/>
      <c r="I108" s="21"/>
      <c r="J108" s="21"/>
      <c r="K108" s="21"/>
      <c r="L108" s="21"/>
      <c r="M108" s="21"/>
    </row>
    <row r="109" spans="1:13" ht="15">
      <c r="A109" s="3"/>
      <c r="B109" s="3"/>
      <c r="C109" s="3"/>
      <c r="D109" s="3"/>
      <c r="E109" s="3"/>
      <c r="F109" s="21"/>
      <c r="G109" s="21"/>
      <c r="H109" s="21"/>
      <c r="I109" s="21"/>
      <c r="J109" s="21"/>
      <c r="K109" s="21"/>
      <c r="L109" s="21"/>
      <c r="M109" s="21"/>
    </row>
    <row r="110" spans="1:13" ht="15">
      <c r="A110" s="3"/>
      <c r="B110" s="3"/>
      <c r="C110" s="3"/>
      <c r="D110" s="3"/>
      <c r="E110" s="3"/>
      <c r="F110" s="21"/>
      <c r="G110" s="21"/>
      <c r="H110" s="21"/>
      <c r="I110" s="21"/>
      <c r="J110" s="21"/>
      <c r="K110" s="21"/>
      <c r="L110" s="21"/>
      <c r="M110" s="21"/>
    </row>
    <row r="111" spans="1:13" ht="15">
      <c r="A111" s="3"/>
      <c r="B111" s="3"/>
      <c r="C111" s="3"/>
      <c r="D111" s="3"/>
      <c r="E111" s="3"/>
      <c r="F111" s="21"/>
      <c r="G111" s="21"/>
      <c r="H111" s="21"/>
      <c r="I111" s="21"/>
      <c r="J111" s="21"/>
      <c r="K111" s="21"/>
      <c r="L111" s="21"/>
      <c r="M111" s="21"/>
    </row>
    <row r="112" spans="1:13" ht="15">
      <c r="A112" s="3"/>
      <c r="B112" s="3"/>
      <c r="C112" s="3"/>
      <c r="D112" s="3"/>
      <c r="E112" s="3"/>
      <c r="F112" s="21"/>
      <c r="G112" s="21"/>
      <c r="H112" s="21"/>
      <c r="I112" s="21"/>
      <c r="J112" s="21"/>
      <c r="K112" s="21"/>
      <c r="L112" s="21"/>
      <c r="M112" s="21"/>
    </row>
    <row r="113" spans="1:13" ht="15">
      <c r="A113" s="3"/>
      <c r="B113" s="3"/>
      <c r="C113" s="3"/>
      <c r="D113" s="3"/>
      <c r="E113" s="3"/>
      <c r="F113" s="21"/>
      <c r="G113" s="21"/>
      <c r="H113" s="21"/>
      <c r="I113" s="21"/>
      <c r="J113" s="21"/>
      <c r="K113" s="21"/>
      <c r="L113" s="21"/>
      <c r="M113" s="21"/>
    </row>
    <row r="114" spans="1:13" ht="15">
      <c r="A114" s="3"/>
      <c r="B114" s="3"/>
      <c r="C114" s="3"/>
      <c r="D114" s="3"/>
      <c r="E114" s="3"/>
      <c r="F114" s="21"/>
      <c r="G114" s="21"/>
      <c r="H114" s="21"/>
      <c r="I114" s="21"/>
      <c r="J114" s="21"/>
      <c r="K114" s="21"/>
      <c r="L114" s="21"/>
      <c r="M114" s="21"/>
    </row>
    <row r="115" spans="1:13" ht="15">
      <c r="A115" s="3"/>
      <c r="B115" s="3"/>
      <c r="C115" s="3"/>
      <c r="D115" s="3"/>
      <c r="E115" s="3"/>
      <c r="F115" s="21"/>
      <c r="G115" s="21"/>
      <c r="H115" s="21"/>
      <c r="I115" s="21"/>
      <c r="J115" s="21"/>
      <c r="K115" s="21"/>
      <c r="L115" s="21"/>
      <c r="M115" s="21"/>
    </row>
    <row r="116" spans="1:13" ht="15">
      <c r="A116" s="3"/>
      <c r="B116" s="3"/>
      <c r="C116" s="3"/>
      <c r="D116" s="3"/>
      <c r="E116" s="3"/>
      <c r="F116" s="21"/>
      <c r="G116" s="21"/>
      <c r="H116" s="21"/>
      <c r="I116" s="21"/>
      <c r="J116" s="21"/>
      <c r="K116" s="21"/>
      <c r="L116" s="21"/>
      <c r="M116" s="21"/>
    </row>
    <row r="117" spans="1:13" ht="15">
      <c r="A117" s="3"/>
      <c r="B117" s="3"/>
      <c r="C117" s="3"/>
      <c r="D117" s="3"/>
      <c r="E117" s="3"/>
      <c r="F117" s="21"/>
      <c r="G117" s="21"/>
      <c r="H117" s="21"/>
      <c r="I117" s="21"/>
      <c r="J117" s="21"/>
      <c r="K117" s="21"/>
      <c r="L117" s="21"/>
      <c r="M117" s="21"/>
    </row>
    <row r="118" spans="1:13" ht="15">
      <c r="A118" s="3"/>
      <c r="B118" s="3"/>
      <c r="C118" s="3"/>
      <c r="D118" s="3"/>
      <c r="E118" s="3"/>
      <c r="F118" s="21"/>
      <c r="G118" s="21"/>
      <c r="H118" s="21"/>
      <c r="I118" s="21"/>
      <c r="J118" s="21"/>
      <c r="K118" s="21"/>
      <c r="L118" s="21"/>
      <c r="M118" s="21"/>
    </row>
    <row r="119" spans="1:13" ht="15">
      <c r="A119" s="3"/>
      <c r="B119" s="3"/>
      <c r="C119" s="3"/>
      <c r="D119" s="3"/>
      <c r="E119" s="3"/>
      <c r="F119" s="21"/>
      <c r="G119" s="21"/>
      <c r="H119" s="21"/>
      <c r="I119" s="21"/>
      <c r="J119" s="21"/>
      <c r="K119" s="21"/>
      <c r="L119" s="21"/>
      <c r="M119" s="21"/>
    </row>
    <row r="120" spans="1:13" ht="15">
      <c r="A120" s="3"/>
      <c r="B120" s="3"/>
      <c r="C120" s="3"/>
      <c r="D120" s="3"/>
      <c r="E120" s="3"/>
      <c r="F120" s="21"/>
      <c r="G120" s="21"/>
      <c r="H120" s="21"/>
      <c r="I120" s="21"/>
      <c r="J120" s="21"/>
      <c r="K120" s="21"/>
      <c r="L120" s="21"/>
      <c r="M120" s="21"/>
    </row>
    <row r="121" spans="1:13" ht="15">
      <c r="A121" s="3"/>
      <c r="B121" s="3"/>
      <c r="C121" s="3"/>
      <c r="D121" s="3"/>
      <c r="E121" s="3"/>
      <c r="F121" s="21"/>
      <c r="G121" s="21"/>
      <c r="H121" s="21"/>
      <c r="I121" s="21"/>
      <c r="J121" s="21"/>
      <c r="K121" s="21"/>
      <c r="L121" s="21"/>
      <c r="M121" s="21"/>
    </row>
    <row r="122" spans="1:13" ht="15">
      <c r="A122" s="3"/>
      <c r="B122" s="3"/>
      <c r="C122" s="3"/>
      <c r="D122" s="3"/>
      <c r="E122" s="3"/>
      <c r="F122" s="21"/>
      <c r="G122" s="21"/>
      <c r="H122" s="21"/>
      <c r="I122" s="21"/>
      <c r="J122" s="21"/>
      <c r="K122" s="21"/>
      <c r="L122" s="21"/>
      <c r="M122" s="21"/>
    </row>
    <row r="123" spans="1:13" ht="15">
      <c r="A123" s="3"/>
      <c r="B123" s="3"/>
      <c r="C123" s="3"/>
      <c r="D123" s="3"/>
      <c r="E123" s="3"/>
      <c r="F123" s="21"/>
      <c r="G123" s="21"/>
      <c r="H123" s="21"/>
      <c r="I123" s="21"/>
      <c r="J123" s="21"/>
      <c r="K123" s="21"/>
      <c r="L123" s="21"/>
      <c r="M123" s="21"/>
    </row>
    <row r="124" spans="1:13" ht="15">
      <c r="A124" s="3"/>
      <c r="B124" s="3"/>
      <c r="C124" s="3"/>
      <c r="D124" s="3"/>
      <c r="E124" s="3"/>
      <c r="F124" s="21"/>
      <c r="G124" s="21"/>
      <c r="H124" s="21"/>
      <c r="I124" s="21"/>
      <c r="J124" s="21"/>
      <c r="K124" s="21"/>
      <c r="L124" s="21"/>
      <c r="M124" s="21"/>
    </row>
    <row r="125" spans="1:13" ht="15">
      <c r="A125" s="3"/>
      <c r="B125" s="3"/>
      <c r="C125" s="3"/>
      <c r="D125" s="3"/>
      <c r="E125" s="3"/>
      <c r="F125" s="21"/>
      <c r="G125" s="21"/>
      <c r="H125" s="21"/>
      <c r="I125" s="21"/>
      <c r="J125" s="21"/>
      <c r="K125" s="21"/>
      <c r="L125" s="21"/>
      <c r="M125" s="21"/>
    </row>
    <row r="126" spans="1:13" ht="15">
      <c r="A126" s="3"/>
      <c r="B126" s="3"/>
      <c r="C126" s="3"/>
      <c r="D126" s="3"/>
      <c r="E126" s="3"/>
      <c r="F126" s="21"/>
      <c r="G126" s="21"/>
      <c r="H126" s="21"/>
      <c r="I126" s="21"/>
      <c r="J126" s="21"/>
      <c r="K126" s="21"/>
      <c r="L126" s="21"/>
      <c r="M126" s="21"/>
    </row>
    <row r="127" spans="1:13" ht="15">
      <c r="A127" s="3"/>
      <c r="B127" s="3"/>
      <c r="C127" s="3"/>
      <c r="D127" s="3"/>
      <c r="E127" s="3"/>
      <c r="F127" s="21"/>
      <c r="G127" s="21"/>
      <c r="H127" s="21"/>
      <c r="I127" s="21"/>
      <c r="J127" s="21"/>
      <c r="K127" s="21"/>
      <c r="L127" s="21"/>
      <c r="M127" s="21"/>
    </row>
    <row r="128" spans="1:13" ht="15">
      <c r="A128" s="3"/>
      <c r="B128" s="3"/>
      <c r="C128" s="3"/>
      <c r="D128" s="3"/>
      <c r="E128" s="3"/>
      <c r="F128" s="21"/>
      <c r="G128" s="21"/>
      <c r="H128" s="21"/>
      <c r="I128" s="21"/>
      <c r="J128" s="21"/>
      <c r="K128" s="21"/>
      <c r="L128" s="21"/>
      <c r="M128" s="21"/>
    </row>
    <row r="129" spans="1:13" ht="15">
      <c r="A129" s="3"/>
      <c r="B129" s="3"/>
      <c r="C129" s="3"/>
      <c r="D129" s="3"/>
      <c r="E129" s="3"/>
      <c r="F129" s="21"/>
      <c r="G129" s="21"/>
      <c r="H129" s="21"/>
      <c r="I129" s="21"/>
      <c r="J129" s="21"/>
      <c r="K129" s="21"/>
      <c r="L129" s="21"/>
      <c r="M129" s="21"/>
    </row>
    <row r="130" spans="1:13" ht="15">
      <c r="A130" s="3"/>
      <c r="B130" s="3"/>
      <c r="C130" s="3"/>
      <c r="D130" s="3"/>
      <c r="E130" s="3"/>
      <c r="F130" s="21"/>
      <c r="G130" s="21"/>
      <c r="H130" s="21"/>
      <c r="I130" s="21"/>
      <c r="J130" s="21"/>
      <c r="K130" s="21"/>
      <c r="L130" s="21"/>
      <c r="M130" s="21"/>
    </row>
    <row r="131" spans="1:13" ht="15">
      <c r="A131" s="3"/>
      <c r="B131" s="3"/>
      <c r="C131" s="3"/>
      <c r="D131" s="3"/>
      <c r="E131" s="3"/>
      <c r="F131" s="21"/>
      <c r="G131" s="21"/>
      <c r="H131" s="21"/>
      <c r="I131" s="21"/>
      <c r="J131" s="21"/>
      <c r="K131" s="21"/>
      <c r="L131" s="21"/>
      <c r="M131" s="21"/>
    </row>
    <row r="132" spans="1:13" ht="15">
      <c r="A132" s="3"/>
      <c r="B132" s="3"/>
      <c r="C132" s="3"/>
      <c r="D132" s="3"/>
      <c r="E132" s="3"/>
      <c r="F132" s="21"/>
      <c r="G132" s="21"/>
      <c r="H132" s="21"/>
      <c r="I132" s="21"/>
      <c r="J132" s="21"/>
      <c r="K132" s="21"/>
      <c r="L132" s="21"/>
      <c r="M132" s="21"/>
    </row>
    <row r="133" spans="1:13" ht="15">
      <c r="A133" s="3"/>
      <c r="B133" s="3"/>
      <c r="C133" s="3"/>
      <c r="D133" s="3"/>
      <c r="E133" s="3"/>
      <c r="F133" s="21"/>
      <c r="G133" s="21"/>
      <c r="H133" s="21"/>
      <c r="I133" s="21"/>
      <c r="J133" s="21"/>
      <c r="K133" s="21"/>
      <c r="L133" s="21"/>
      <c r="M133" s="21"/>
    </row>
    <row r="134" spans="1:13" ht="15">
      <c r="A134" s="3"/>
      <c r="B134" s="3"/>
      <c r="C134" s="3"/>
      <c r="D134" s="3"/>
      <c r="E134" s="3"/>
      <c r="F134" s="21"/>
      <c r="G134" s="21"/>
      <c r="H134" s="21"/>
      <c r="I134" s="21"/>
      <c r="J134" s="21"/>
      <c r="K134" s="21"/>
      <c r="L134" s="21"/>
      <c r="M134" s="21"/>
    </row>
    <row r="135" spans="1:13" ht="15">
      <c r="A135" s="3"/>
      <c r="B135" s="3"/>
      <c r="C135" s="3"/>
      <c r="D135" s="3"/>
      <c r="E135" s="3"/>
      <c r="F135" s="21"/>
      <c r="G135" s="21"/>
      <c r="H135" s="21"/>
      <c r="I135" s="21"/>
      <c r="J135" s="21"/>
      <c r="K135" s="21"/>
      <c r="L135" s="21"/>
      <c r="M135" s="21"/>
    </row>
    <row r="136" spans="1:13" ht="15">
      <c r="A136" s="3"/>
      <c r="B136" s="3"/>
      <c r="C136" s="3"/>
      <c r="D136" s="3"/>
      <c r="E136" s="3"/>
      <c r="F136" s="21"/>
      <c r="G136" s="21"/>
      <c r="H136" s="21"/>
      <c r="I136" s="21"/>
      <c r="J136" s="21"/>
      <c r="K136" s="21"/>
      <c r="L136" s="21"/>
      <c r="M136" s="21"/>
    </row>
    <row r="137" spans="1:13" ht="15">
      <c r="A137" s="3"/>
      <c r="B137" s="3"/>
      <c r="C137" s="3"/>
      <c r="D137" s="3"/>
      <c r="E137" s="3"/>
      <c r="F137" s="21"/>
      <c r="G137" s="21"/>
      <c r="H137" s="21"/>
      <c r="I137" s="21"/>
      <c r="J137" s="21"/>
      <c r="K137" s="21"/>
      <c r="L137" s="21"/>
      <c r="M137" s="21"/>
    </row>
    <row r="138" spans="1:13" ht="15">
      <c r="A138" s="3"/>
      <c r="B138" s="3"/>
      <c r="C138" s="3"/>
      <c r="D138" s="3"/>
      <c r="E138" s="3"/>
      <c r="F138" s="21"/>
      <c r="G138" s="21"/>
      <c r="H138" s="21"/>
      <c r="I138" s="21"/>
      <c r="J138" s="21"/>
      <c r="K138" s="21"/>
      <c r="L138" s="21"/>
      <c r="M138" s="21"/>
    </row>
    <row r="139" spans="1:13" ht="15">
      <c r="A139" s="3"/>
      <c r="B139" s="3"/>
      <c r="C139" s="3"/>
      <c r="D139" s="3"/>
      <c r="E139" s="3"/>
      <c r="F139" s="21"/>
      <c r="G139" s="21"/>
      <c r="H139" s="21"/>
      <c r="I139" s="21"/>
      <c r="J139" s="21"/>
      <c r="K139" s="21"/>
      <c r="L139" s="21"/>
      <c r="M139" s="21"/>
    </row>
    <row r="140" spans="1:13" ht="15">
      <c r="A140" s="3"/>
      <c r="B140" s="3"/>
      <c r="C140" s="3"/>
      <c r="D140" s="3"/>
      <c r="E140" s="3"/>
      <c r="F140" s="21"/>
      <c r="G140" s="21"/>
      <c r="H140" s="21"/>
      <c r="I140" s="21"/>
      <c r="J140" s="21"/>
      <c r="K140" s="21"/>
      <c r="L140" s="21"/>
      <c r="M140" s="21"/>
    </row>
    <row r="141" spans="1:13" ht="15">
      <c r="A141" s="3"/>
      <c r="B141" s="3"/>
      <c r="C141" s="3"/>
      <c r="D141" s="3"/>
      <c r="E141" s="3"/>
      <c r="F141" s="21"/>
      <c r="G141" s="21"/>
      <c r="H141" s="21"/>
      <c r="I141" s="21"/>
      <c r="J141" s="21"/>
      <c r="K141" s="21"/>
      <c r="L141" s="21"/>
      <c r="M141" s="21"/>
    </row>
    <row r="142" spans="1:13" ht="15">
      <c r="A142" s="3"/>
      <c r="B142" s="3"/>
      <c r="C142" s="3"/>
      <c r="D142" s="3"/>
      <c r="E142" s="3"/>
      <c r="F142" s="21"/>
      <c r="G142" s="21"/>
      <c r="H142" s="21"/>
      <c r="I142" s="21"/>
      <c r="J142" s="21"/>
      <c r="K142" s="21"/>
      <c r="L142" s="21"/>
      <c r="M142" s="21"/>
    </row>
    <row r="143" spans="1:13" ht="15">
      <c r="A143" s="3"/>
      <c r="B143" s="3"/>
      <c r="C143" s="3"/>
      <c r="D143" s="3"/>
      <c r="E143" s="3"/>
      <c r="F143" s="21"/>
      <c r="G143" s="21"/>
      <c r="H143" s="21"/>
      <c r="I143" s="21"/>
      <c r="J143" s="21"/>
      <c r="K143" s="21"/>
      <c r="L143" s="21"/>
      <c r="M143" s="21"/>
    </row>
    <row r="144" spans="1:13" ht="15">
      <c r="A144" s="3"/>
      <c r="B144" s="3"/>
      <c r="C144" s="3"/>
      <c r="D144" s="3"/>
      <c r="E144" s="3"/>
      <c r="F144" s="21"/>
      <c r="G144" s="21"/>
      <c r="H144" s="21"/>
      <c r="I144" s="21"/>
      <c r="J144" s="21"/>
      <c r="K144" s="21"/>
      <c r="L144" s="21"/>
      <c r="M144" s="21"/>
    </row>
    <row r="145" spans="1:13" ht="15">
      <c r="A145" s="3"/>
      <c r="B145" s="3"/>
      <c r="C145" s="3"/>
      <c r="D145" s="3"/>
      <c r="E145" s="3"/>
      <c r="F145" s="21"/>
      <c r="G145" s="21"/>
      <c r="H145" s="21"/>
      <c r="I145" s="21"/>
      <c r="J145" s="21"/>
      <c r="K145" s="21"/>
      <c r="L145" s="21"/>
      <c r="M145" s="21"/>
    </row>
    <row r="146" spans="1:13" ht="15">
      <c r="A146" s="3"/>
      <c r="B146" s="3"/>
      <c r="C146" s="3"/>
      <c r="D146" s="3"/>
      <c r="E146" s="3"/>
      <c r="F146" s="21"/>
      <c r="G146" s="21"/>
      <c r="H146" s="21"/>
      <c r="I146" s="21"/>
      <c r="J146" s="21"/>
      <c r="K146" s="21"/>
      <c r="L146" s="21"/>
      <c r="M146" s="21"/>
    </row>
    <row r="147" spans="1:13" ht="15">
      <c r="A147" s="3"/>
      <c r="B147" s="3"/>
      <c r="C147" s="3"/>
      <c r="D147" s="3"/>
      <c r="E147" s="3"/>
      <c r="F147" s="21"/>
      <c r="G147" s="21"/>
      <c r="H147" s="21"/>
      <c r="I147" s="21"/>
      <c r="J147" s="21"/>
      <c r="K147" s="21"/>
      <c r="L147" s="21"/>
      <c r="M147" s="21"/>
    </row>
    <row r="148" spans="1:13" ht="15">
      <c r="A148" s="3"/>
      <c r="B148" s="3"/>
      <c r="C148" s="3"/>
      <c r="D148" s="3"/>
      <c r="E148" s="3"/>
      <c r="F148" s="21"/>
      <c r="G148" s="21"/>
      <c r="H148" s="21"/>
      <c r="I148" s="21"/>
      <c r="J148" s="21"/>
      <c r="K148" s="21"/>
      <c r="L148" s="21"/>
      <c r="M148" s="21"/>
    </row>
    <row r="149" spans="1:13" ht="15">
      <c r="A149" s="3"/>
      <c r="B149" s="3"/>
      <c r="C149" s="3"/>
      <c r="D149" s="3"/>
      <c r="E149" s="3"/>
      <c r="F149" s="21"/>
      <c r="G149" s="21"/>
      <c r="H149" s="21"/>
      <c r="I149" s="21"/>
      <c r="J149" s="21"/>
      <c r="K149" s="21"/>
      <c r="L149" s="21"/>
      <c r="M149" s="21"/>
    </row>
    <row r="150" spans="1:13" ht="15">
      <c r="A150" s="3"/>
      <c r="B150" s="3"/>
      <c r="C150" s="3"/>
      <c r="D150" s="3"/>
      <c r="E150" s="3"/>
      <c r="F150" s="21"/>
      <c r="G150" s="21"/>
      <c r="H150" s="21"/>
      <c r="I150" s="21"/>
      <c r="J150" s="21"/>
      <c r="K150" s="21"/>
      <c r="L150" s="21"/>
      <c r="M150" s="21"/>
    </row>
    <row r="151" spans="1:13" ht="15">
      <c r="A151" s="3"/>
      <c r="B151" s="3"/>
      <c r="C151" s="3"/>
      <c r="D151" s="3"/>
      <c r="E151" s="3"/>
      <c r="F151" s="21"/>
      <c r="G151" s="21"/>
      <c r="H151" s="21"/>
      <c r="I151" s="21"/>
      <c r="J151" s="21"/>
      <c r="K151" s="21"/>
      <c r="L151" s="21"/>
      <c r="M151" s="21"/>
    </row>
    <row r="152" spans="1:13" ht="15">
      <c r="A152" s="3"/>
      <c r="B152" s="3"/>
      <c r="C152" s="3"/>
      <c r="D152" s="3"/>
      <c r="E152" s="3"/>
      <c r="F152" s="21"/>
      <c r="G152" s="21"/>
      <c r="H152" s="21"/>
      <c r="I152" s="21"/>
      <c r="J152" s="21"/>
      <c r="K152" s="21"/>
      <c r="L152" s="21"/>
      <c r="M152" s="21"/>
    </row>
    <row r="153" spans="1:13" ht="15">
      <c r="A153" s="3"/>
      <c r="B153" s="3"/>
      <c r="C153" s="3"/>
      <c r="D153" s="3"/>
      <c r="E153" s="3"/>
      <c r="F153" s="21"/>
      <c r="G153" s="21"/>
      <c r="H153" s="21"/>
      <c r="I153" s="21"/>
      <c r="J153" s="21"/>
      <c r="K153" s="21"/>
      <c r="L153" s="21"/>
      <c r="M153" s="21"/>
    </row>
    <row r="154" spans="1:13" ht="15">
      <c r="A154" s="3"/>
      <c r="B154" s="3"/>
      <c r="C154" s="3"/>
      <c r="D154" s="3"/>
      <c r="E154" s="3"/>
      <c r="F154" s="21"/>
      <c r="G154" s="21"/>
      <c r="H154" s="21"/>
      <c r="I154" s="21"/>
      <c r="J154" s="21"/>
      <c r="K154" s="21"/>
      <c r="L154" s="21"/>
      <c r="M154" s="21"/>
    </row>
    <row r="155" spans="1:13" ht="15">
      <c r="A155" s="3"/>
      <c r="B155" s="3"/>
      <c r="C155" s="3"/>
      <c r="D155" s="3"/>
      <c r="E155" s="3"/>
      <c r="F155" s="21"/>
      <c r="G155" s="21"/>
      <c r="H155" s="21"/>
      <c r="I155" s="21"/>
      <c r="J155" s="21"/>
      <c r="K155" s="21"/>
      <c r="L155" s="21"/>
      <c r="M155" s="21"/>
    </row>
    <row r="156" spans="1:13" ht="15">
      <c r="A156" s="3"/>
      <c r="B156" s="3"/>
      <c r="C156" s="3"/>
      <c r="D156" s="3"/>
      <c r="E156" s="3"/>
      <c r="F156" s="21"/>
      <c r="G156" s="21"/>
      <c r="H156" s="21"/>
      <c r="I156" s="21"/>
      <c r="J156" s="21"/>
      <c r="K156" s="21"/>
      <c r="L156" s="21"/>
      <c r="M156" s="21"/>
    </row>
    <row r="157" spans="1:13" ht="15">
      <c r="A157" s="3"/>
      <c r="B157" s="3"/>
      <c r="C157" s="3"/>
      <c r="D157" s="3"/>
      <c r="E157" s="3"/>
      <c r="F157" s="21"/>
      <c r="G157" s="21"/>
      <c r="H157" s="21"/>
      <c r="I157" s="21"/>
      <c r="J157" s="21"/>
      <c r="K157" s="21"/>
      <c r="L157" s="21"/>
      <c r="M157" s="21"/>
    </row>
    <row r="158" spans="1:13" ht="15">
      <c r="A158" s="3"/>
      <c r="B158" s="3"/>
      <c r="C158" s="3"/>
      <c r="D158" s="3"/>
      <c r="E158" s="3"/>
      <c r="F158" s="21"/>
      <c r="G158" s="21"/>
      <c r="H158" s="21"/>
      <c r="I158" s="21"/>
      <c r="J158" s="21"/>
      <c r="K158" s="21"/>
      <c r="L158" s="21"/>
      <c r="M158" s="21"/>
    </row>
    <row r="159" spans="1:13" ht="15">
      <c r="A159" s="3"/>
      <c r="B159" s="3"/>
      <c r="C159" s="3"/>
      <c r="D159" s="3"/>
      <c r="E159" s="3"/>
      <c r="F159" s="21"/>
      <c r="G159" s="21"/>
      <c r="H159" s="21"/>
      <c r="I159" s="21"/>
      <c r="J159" s="21"/>
      <c r="K159" s="21"/>
      <c r="L159" s="21"/>
      <c r="M159" s="21"/>
    </row>
    <row r="160" spans="1:13" ht="15">
      <c r="A160" s="3"/>
      <c r="B160" s="3"/>
      <c r="C160" s="3"/>
      <c r="D160" s="3"/>
      <c r="E160" s="3"/>
      <c r="F160" s="21"/>
      <c r="G160" s="21"/>
      <c r="H160" s="21"/>
      <c r="I160" s="21"/>
      <c r="J160" s="21"/>
      <c r="K160" s="21"/>
      <c r="L160" s="21"/>
      <c r="M160" s="21"/>
    </row>
    <row r="161" spans="1:13" ht="15">
      <c r="A161" s="3"/>
      <c r="B161" s="3"/>
      <c r="C161" s="3"/>
      <c r="D161" s="3"/>
      <c r="E161" s="3"/>
      <c r="F161" s="21"/>
      <c r="G161" s="21"/>
      <c r="H161" s="21"/>
      <c r="I161" s="21"/>
      <c r="J161" s="21"/>
      <c r="K161" s="21"/>
      <c r="L161" s="21"/>
      <c r="M161" s="21"/>
    </row>
    <row r="162" spans="1:13" ht="15">
      <c r="A162" s="3"/>
      <c r="B162" s="3"/>
      <c r="C162" s="3"/>
      <c r="D162" s="3"/>
      <c r="E162" s="3"/>
      <c r="F162" s="21"/>
      <c r="G162" s="21"/>
      <c r="H162" s="21"/>
      <c r="I162" s="21"/>
      <c r="J162" s="21"/>
      <c r="K162" s="21"/>
      <c r="L162" s="21"/>
      <c r="M162" s="21"/>
    </row>
    <row r="163" spans="1:13" ht="15">
      <c r="A163" s="3"/>
      <c r="B163" s="3"/>
      <c r="C163" s="3"/>
      <c r="D163" s="3"/>
      <c r="E163" s="3"/>
      <c r="F163" s="21"/>
      <c r="G163" s="21"/>
      <c r="H163" s="21"/>
      <c r="I163" s="21"/>
      <c r="J163" s="21"/>
      <c r="K163" s="21"/>
      <c r="L163" s="21"/>
      <c r="M163" s="21"/>
    </row>
    <row r="164" spans="1:13" ht="15">
      <c r="A164" s="3"/>
      <c r="B164" s="3"/>
      <c r="C164" s="3"/>
      <c r="D164" s="3"/>
      <c r="E164" s="3"/>
      <c r="F164" s="21"/>
      <c r="G164" s="21"/>
      <c r="H164" s="21"/>
      <c r="I164" s="21"/>
      <c r="J164" s="21"/>
      <c r="K164" s="21"/>
      <c r="L164" s="21"/>
      <c r="M164" s="21"/>
    </row>
    <row r="165" spans="1:13" ht="15">
      <c r="A165" s="3"/>
      <c r="B165" s="3"/>
      <c r="C165" s="3"/>
      <c r="D165" s="3"/>
      <c r="E165" s="3"/>
      <c r="F165" s="21"/>
      <c r="G165" s="21"/>
      <c r="H165" s="21"/>
      <c r="I165" s="21"/>
      <c r="J165" s="21"/>
      <c r="K165" s="21"/>
      <c r="L165" s="21"/>
      <c r="M165" s="21"/>
    </row>
    <row r="166" spans="1:13" ht="15">
      <c r="A166" s="3"/>
      <c r="B166" s="3"/>
      <c r="C166" s="3"/>
      <c r="D166" s="3"/>
      <c r="E166" s="3"/>
      <c r="F166" s="21"/>
      <c r="G166" s="21"/>
      <c r="H166" s="21"/>
      <c r="I166" s="21"/>
      <c r="J166" s="21"/>
      <c r="K166" s="21"/>
      <c r="L166" s="21"/>
      <c r="M166" s="21"/>
    </row>
    <row r="167" spans="1:13" ht="15">
      <c r="A167" s="3"/>
      <c r="B167" s="3"/>
      <c r="C167" s="3"/>
      <c r="D167" s="3"/>
      <c r="E167" s="3"/>
      <c r="F167" s="21"/>
      <c r="G167" s="21"/>
      <c r="H167" s="21"/>
      <c r="I167" s="21"/>
      <c r="J167" s="21"/>
      <c r="K167" s="21"/>
      <c r="L167" s="21"/>
      <c r="M167" s="21"/>
    </row>
    <row r="168" spans="1:13" ht="15">
      <c r="A168" s="3"/>
      <c r="B168" s="3"/>
      <c r="C168" s="3"/>
      <c r="D168" s="3"/>
      <c r="E168" s="3"/>
      <c r="F168" s="21"/>
      <c r="G168" s="21"/>
      <c r="H168" s="21"/>
      <c r="I168" s="21"/>
      <c r="J168" s="21"/>
      <c r="K168" s="21"/>
      <c r="L168" s="21"/>
      <c r="M168" s="21"/>
    </row>
    <row r="169" spans="1:13" ht="15">
      <c r="A169" s="3"/>
      <c r="B169" s="3"/>
      <c r="C169" s="3"/>
      <c r="D169" s="3"/>
      <c r="E169" s="3"/>
      <c r="F169" s="21"/>
      <c r="G169" s="21"/>
      <c r="H169" s="21"/>
      <c r="I169" s="21"/>
      <c r="J169" s="21"/>
      <c r="K169" s="21"/>
      <c r="L169" s="21"/>
      <c r="M169" s="21"/>
    </row>
    <row r="170" spans="1:13" ht="15">
      <c r="A170" s="3"/>
      <c r="B170" s="3"/>
      <c r="C170" s="3"/>
      <c r="D170" s="3"/>
      <c r="E170" s="3"/>
      <c r="F170" s="21"/>
      <c r="G170" s="21"/>
      <c r="H170" s="21"/>
      <c r="I170" s="21"/>
      <c r="J170" s="21"/>
      <c r="K170" s="21"/>
      <c r="L170" s="21"/>
      <c r="M170" s="21"/>
    </row>
    <row r="171" spans="1:13" ht="15">
      <c r="A171" s="3"/>
      <c r="B171" s="3"/>
      <c r="C171" s="3"/>
      <c r="D171" s="3"/>
      <c r="E171" s="3"/>
      <c r="F171" s="21"/>
      <c r="G171" s="21"/>
      <c r="H171" s="21"/>
      <c r="I171" s="21"/>
      <c r="J171" s="21"/>
      <c r="K171" s="21"/>
      <c r="L171" s="21"/>
      <c r="M171" s="21"/>
    </row>
    <row r="172" spans="1:13" ht="15">
      <c r="A172" s="3"/>
      <c r="B172" s="3"/>
      <c r="C172" s="3"/>
      <c r="D172" s="3"/>
      <c r="E172" s="3"/>
      <c r="F172" s="21"/>
      <c r="G172" s="21"/>
      <c r="H172" s="21"/>
      <c r="I172" s="21"/>
      <c r="J172" s="21"/>
      <c r="K172" s="21"/>
      <c r="L172" s="21"/>
      <c r="M172" s="21"/>
    </row>
    <row r="173" spans="1:13" ht="15">
      <c r="A173" s="3"/>
      <c r="B173" s="3"/>
      <c r="C173" s="3"/>
      <c r="D173" s="3"/>
      <c r="E173" s="3"/>
      <c r="F173" s="21"/>
      <c r="G173" s="21"/>
      <c r="H173" s="21"/>
      <c r="I173" s="21"/>
      <c r="J173" s="21"/>
      <c r="K173" s="21"/>
      <c r="L173" s="21"/>
      <c r="M173" s="21"/>
    </row>
    <row r="174" spans="1:13" ht="15">
      <c r="A174" s="3"/>
      <c r="B174" s="3"/>
      <c r="C174" s="3"/>
      <c r="D174" s="3"/>
      <c r="E174" s="3"/>
      <c r="F174" s="21"/>
      <c r="G174" s="21"/>
      <c r="H174" s="21"/>
      <c r="I174" s="21"/>
      <c r="J174" s="21"/>
      <c r="K174" s="21"/>
      <c r="L174" s="21"/>
      <c r="M174" s="21"/>
    </row>
    <row r="175" spans="1:13" ht="15">
      <c r="A175" s="3"/>
      <c r="B175" s="3"/>
      <c r="C175" s="3"/>
      <c r="D175" s="3"/>
      <c r="E175" s="3"/>
      <c r="F175" s="21"/>
      <c r="G175" s="21"/>
      <c r="H175" s="21"/>
      <c r="I175" s="21"/>
      <c r="J175" s="21"/>
      <c r="K175" s="21"/>
      <c r="L175" s="21"/>
      <c r="M175" s="21"/>
    </row>
    <row r="176" spans="1:13" ht="15">
      <c r="A176" s="3"/>
      <c r="B176" s="3"/>
      <c r="C176" s="3"/>
      <c r="D176" s="3"/>
      <c r="E176" s="3"/>
      <c r="F176" s="21"/>
      <c r="G176" s="21"/>
      <c r="H176" s="21"/>
      <c r="I176" s="21"/>
      <c r="J176" s="21"/>
      <c r="K176" s="21"/>
      <c r="L176" s="21"/>
      <c r="M176" s="21"/>
    </row>
    <row r="177" spans="1:13" ht="15">
      <c r="A177" s="3"/>
      <c r="B177" s="3"/>
      <c r="C177" s="3"/>
      <c r="D177" s="3"/>
      <c r="E177" s="3"/>
      <c r="F177" s="21"/>
      <c r="G177" s="21"/>
      <c r="H177" s="21"/>
      <c r="I177" s="21"/>
      <c r="J177" s="21"/>
      <c r="K177" s="21"/>
      <c r="L177" s="21"/>
      <c r="M177" s="21"/>
    </row>
    <row r="178" spans="1:13" ht="15">
      <c r="A178" s="3"/>
      <c r="B178" s="3"/>
      <c r="C178" s="3"/>
      <c r="D178" s="3"/>
      <c r="E178" s="3"/>
      <c r="F178" s="21"/>
      <c r="G178" s="21"/>
      <c r="H178" s="21"/>
      <c r="I178" s="21"/>
      <c r="J178" s="21"/>
      <c r="K178" s="21"/>
      <c r="L178" s="21"/>
      <c r="M178" s="21"/>
    </row>
    <row r="179" spans="1:13" ht="15">
      <c r="A179" s="3"/>
      <c r="B179" s="3"/>
      <c r="C179" s="3"/>
      <c r="D179" s="3"/>
      <c r="E179" s="3"/>
      <c r="F179" s="21"/>
      <c r="G179" s="21"/>
      <c r="H179" s="21"/>
      <c r="I179" s="21"/>
      <c r="J179" s="21"/>
      <c r="K179" s="21"/>
      <c r="L179" s="21"/>
      <c r="M179" s="21"/>
    </row>
    <row r="180" spans="1:13" ht="15">
      <c r="A180" s="3"/>
      <c r="B180" s="3"/>
      <c r="C180" s="3"/>
      <c r="D180" s="3"/>
      <c r="E180" s="3"/>
      <c r="F180" s="21"/>
      <c r="G180" s="21"/>
      <c r="H180" s="21"/>
      <c r="I180" s="21"/>
      <c r="J180" s="21"/>
      <c r="K180" s="21"/>
      <c r="L180" s="21"/>
      <c r="M180" s="21"/>
    </row>
    <row r="181" spans="1:13" ht="15">
      <c r="A181" s="3"/>
      <c r="B181" s="3"/>
      <c r="C181" s="3"/>
      <c r="D181" s="3"/>
      <c r="E181" s="3"/>
      <c r="F181" s="21"/>
      <c r="G181" s="21"/>
      <c r="H181" s="21"/>
      <c r="I181" s="21"/>
      <c r="J181" s="21"/>
      <c r="K181" s="21"/>
      <c r="L181" s="21"/>
      <c r="M181" s="21"/>
    </row>
    <row r="182" spans="1:13" ht="15">
      <c r="A182" s="3"/>
      <c r="B182" s="3"/>
      <c r="C182" s="3"/>
      <c r="D182" s="3"/>
      <c r="E182" s="3"/>
      <c r="F182" s="21"/>
      <c r="G182" s="21"/>
      <c r="H182" s="21"/>
      <c r="I182" s="21"/>
      <c r="J182" s="21"/>
      <c r="K182" s="21"/>
      <c r="L182" s="21"/>
      <c r="M182" s="21"/>
    </row>
    <row r="183" spans="1:13" ht="15">
      <c r="A183" s="3"/>
      <c r="B183" s="3"/>
      <c r="C183" s="3"/>
      <c r="D183" s="3"/>
      <c r="E183" s="3"/>
      <c r="F183" s="21"/>
      <c r="G183" s="21"/>
      <c r="H183" s="21"/>
      <c r="I183" s="21"/>
      <c r="J183" s="21"/>
      <c r="K183" s="21"/>
      <c r="L183" s="21"/>
      <c r="M183" s="21"/>
    </row>
    <row r="184" spans="1:13" ht="15">
      <c r="A184" s="3"/>
      <c r="B184" s="3"/>
      <c r="C184" s="3"/>
      <c r="D184" s="3"/>
      <c r="E184" s="3"/>
      <c r="F184" s="21"/>
      <c r="G184" s="21"/>
      <c r="H184" s="21"/>
      <c r="I184" s="21"/>
      <c r="J184" s="21"/>
      <c r="K184" s="21"/>
      <c r="L184" s="21"/>
      <c r="M184" s="21"/>
    </row>
    <row r="185" spans="1:13" ht="15">
      <c r="A185" s="3"/>
      <c r="B185" s="3"/>
      <c r="C185" s="3"/>
      <c r="D185" s="3"/>
      <c r="E185" s="3"/>
      <c r="F185" s="21"/>
      <c r="G185" s="21"/>
      <c r="H185" s="21"/>
      <c r="I185" s="21"/>
      <c r="J185" s="21"/>
      <c r="K185" s="21"/>
      <c r="L185" s="21"/>
      <c r="M185" s="21"/>
    </row>
    <row r="186" spans="1:13" ht="15">
      <c r="A186" s="3"/>
      <c r="B186" s="3"/>
      <c r="C186" s="3"/>
      <c r="D186" s="3"/>
      <c r="E186" s="3"/>
      <c r="F186" s="21"/>
      <c r="G186" s="21"/>
      <c r="H186" s="21"/>
      <c r="I186" s="21"/>
      <c r="J186" s="21"/>
      <c r="K186" s="21"/>
      <c r="L186" s="21"/>
      <c r="M186" s="21"/>
    </row>
    <row r="187" spans="1:13" ht="15">
      <c r="A187" s="3"/>
      <c r="B187" s="3"/>
      <c r="C187" s="3"/>
      <c r="D187" s="3"/>
      <c r="E187" s="3"/>
      <c r="F187" s="21"/>
      <c r="G187" s="21"/>
      <c r="H187" s="21"/>
      <c r="I187" s="21"/>
      <c r="J187" s="21"/>
      <c r="K187" s="21"/>
      <c r="L187" s="21"/>
      <c r="M187" s="21"/>
    </row>
    <row r="188" spans="1:13" ht="15">
      <c r="A188" s="3"/>
      <c r="B188" s="3"/>
      <c r="C188" s="3"/>
      <c r="D188" s="3"/>
      <c r="E188" s="3"/>
      <c r="F188" s="21"/>
      <c r="G188" s="21"/>
      <c r="H188" s="21"/>
      <c r="I188" s="21"/>
      <c r="J188" s="21"/>
      <c r="K188" s="21"/>
      <c r="L188" s="21"/>
      <c r="M188" s="21"/>
    </row>
    <row r="189" spans="1:13" ht="15">
      <c r="A189" s="3"/>
      <c r="B189" s="3"/>
      <c r="C189" s="3"/>
      <c r="D189" s="3"/>
      <c r="E189" s="3"/>
      <c r="F189" s="21"/>
      <c r="G189" s="21"/>
      <c r="H189" s="21"/>
      <c r="I189" s="21"/>
      <c r="J189" s="21"/>
      <c r="K189" s="21"/>
      <c r="L189" s="21"/>
      <c r="M189" s="21"/>
    </row>
    <row r="190" spans="1:13" ht="15">
      <c r="A190" s="3"/>
      <c r="B190" s="3"/>
      <c r="C190" s="3"/>
      <c r="D190" s="3"/>
      <c r="E190" s="3"/>
      <c r="F190" s="21"/>
      <c r="G190" s="21"/>
      <c r="H190" s="21"/>
      <c r="I190" s="21"/>
      <c r="J190" s="21"/>
      <c r="K190" s="21"/>
      <c r="L190" s="21"/>
      <c r="M190" s="21"/>
    </row>
    <row r="191" spans="1:13" ht="15">
      <c r="A191" s="3"/>
      <c r="B191" s="3"/>
      <c r="C191" s="3"/>
      <c r="D191" s="3"/>
      <c r="E191" s="3"/>
      <c r="F191" s="21"/>
      <c r="G191" s="21"/>
      <c r="H191" s="21"/>
      <c r="I191" s="21"/>
      <c r="J191" s="21"/>
      <c r="K191" s="21"/>
      <c r="L191" s="21"/>
      <c r="M191" s="21"/>
    </row>
    <row r="192" spans="1:13" ht="15">
      <c r="A192" s="3"/>
      <c r="B192" s="3"/>
      <c r="C192" s="3"/>
      <c r="D192" s="3"/>
      <c r="E192" s="3"/>
      <c r="F192" s="21"/>
      <c r="G192" s="21"/>
      <c r="H192" s="21"/>
      <c r="I192" s="21"/>
      <c r="J192" s="21"/>
      <c r="K192" s="21"/>
      <c r="L192" s="21"/>
      <c r="M192" s="21"/>
    </row>
    <row r="193" spans="1:13" ht="15">
      <c r="A193" s="3"/>
      <c r="B193" s="3"/>
      <c r="C193" s="3"/>
      <c r="D193" s="3"/>
      <c r="E193" s="3"/>
      <c r="F193" s="21"/>
      <c r="G193" s="21"/>
      <c r="H193" s="21"/>
      <c r="I193" s="21"/>
      <c r="J193" s="21"/>
      <c r="K193" s="21"/>
      <c r="L193" s="21"/>
      <c r="M193" s="21"/>
    </row>
    <row r="194" spans="1:13" ht="15">
      <c r="A194" s="3"/>
      <c r="B194" s="3"/>
      <c r="C194" s="3"/>
      <c r="D194" s="3"/>
      <c r="E194" s="3"/>
      <c r="F194" s="21"/>
      <c r="G194" s="21"/>
      <c r="H194" s="21"/>
      <c r="I194" s="21"/>
      <c r="J194" s="21"/>
      <c r="K194" s="21"/>
      <c r="L194" s="21"/>
      <c r="M194" s="21"/>
    </row>
    <row r="195" spans="1:13" ht="15">
      <c r="A195" s="3"/>
      <c r="B195" s="3"/>
      <c r="C195" s="3"/>
      <c r="D195" s="3"/>
      <c r="E195" s="3"/>
      <c r="F195" s="21"/>
      <c r="G195" s="21"/>
      <c r="H195" s="21"/>
      <c r="I195" s="21"/>
      <c r="J195" s="21"/>
      <c r="K195" s="21"/>
      <c r="L195" s="21"/>
      <c r="M195" s="21"/>
    </row>
    <row r="196" spans="1:13" ht="15">
      <c r="A196" s="3"/>
      <c r="B196" s="3"/>
      <c r="C196" s="3"/>
      <c r="D196" s="3"/>
      <c r="E196" s="3"/>
      <c r="F196" s="21"/>
      <c r="G196" s="21"/>
      <c r="H196" s="21"/>
      <c r="I196" s="21"/>
      <c r="J196" s="21"/>
      <c r="K196" s="21"/>
      <c r="L196" s="21"/>
      <c r="M196" s="21"/>
    </row>
    <row r="197" spans="1:13" ht="15">
      <c r="A197" s="3"/>
      <c r="B197" s="3"/>
      <c r="C197" s="3"/>
      <c r="D197" s="3"/>
      <c r="E197" s="3"/>
      <c r="F197" s="21"/>
      <c r="G197" s="21"/>
      <c r="H197" s="21"/>
      <c r="I197" s="21"/>
      <c r="J197" s="21"/>
      <c r="K197" s="21"/>
      <c r="L197" s="21"/>
      <c r="M197" s="21"/>
    </row>
    <row r="198" spans="1:13" ht="15">
      <c r="A198" s="3"/>
      <c r="B198" s="3"/>
      <c r="C198" s="3"/>
      <c r="D198" s="3"/>
      <c r="E198" s="3"/>
      <c r="F198" s="21"/>
      <c r="G198" s="21"/>
      <c r="H198" s="21"/>
      <c r="I198" s="21"/>
      <c r="J198" s="21"/>
      <c r="K198" s="21"/>
      <c r="L198" s="21"/>
      <c r="M198" s="21"/>
    </row>
    <row r="199" spans="1:13" ht="15">
      <c r="A199" s="3"/>
      <c r="B199" s="3"/>
      <c r="C199" s="3"/>
      <c r="D199" s="3"/>
      <c r="E199" s="3"/>
      <c r="F199" s="21"/>
      <c r="G199" s="21"/>
      <c r="H199" s="21"/>
      <c r="I199" s="21"/>
      <c r="J199" s="21"/>
      <c r="K199" s="21"/>
      <c r="L199" s="21"/>
      <c r="M199" s="21"/>
    </row>
    <row r="200" spans="1:13" ht="15">
      <c r="A200" s="3"/>
      <c r="B200" s="3"/>
      <c r="C200" s="3"/>
      <c r="D200" s="3"/>
      <c r="E200" s="3"/>
      <c r="F200" s="21"/>
      <c r="G200" s="21"/>
      <c r="H200" s="21"/>
      <c r="I200" s="21"/>
      <c r="J200" s="21"/>
      <c r="K200" s="21"/>
      <c r="L200" s="21"/>
      <c r="M200" s="21"/>
    </row>
    <row r="201" spans="1:13" ht="15">
      <c r="A201" s="3"/>
      <c r="B201" s="3"/>
      <c r="C201" s="3"/>
      <c r="D201" s="3"/>
      <c r="E201" s="3"/>
      <c r="F201" s="21"/>
      <c r="G201" s="21"/>
      <c r="H201" s="21"/>
      <c r="I201" s="21"/>
      <c r="J201" s="21"/>
      <c r="K201" s="21"/>
      <c r="L201" s="21"/>
      <c r="M201" s="21"/>
    </row>
    <row r="202" spans="1:13" ht="15">
      <c r="A202" s="3"/>
      <c r="B202" s="3"/>
      <c r="C202" s="3"/>
      <c r="D202" s="3"/>
      <c r="E202" s="3"/>
      <c r="F202" s="21"/>
      <c r="G202" s="21"/>
      <c r="H202" s="21"/>
      <c r="I202" s="21"/>
      <c r="J202" s="21"/>
      <c r="K202" s="21"/>
      <c r="L202" s="21"/>
      <c r="M202" s="21"/>
    </row>
    <row r="203" spans="1:13" ht="15">
      <c r="A203" s="3"/>
      <c r="B203" s="3"/>
      <c r="C203" s="3"/>
      <c r="D203" s="3"/>
      <c r="E203" s="3"/>
      <c r="F203" s="21"/>
      <c r="G203" s="21"/>
      <c r="H203" s="21"/>
      <c r="I203" s="21"/>
      <c r="J203" s="21"/>
      <c r="K203" s="21"/>
      <c r="L203" s="21"/>
      <c r="M203" s="21"/>
    </row>
    <row r="204" spans="1:13" ht="15">
      <c r="A204" s="3"/>
      <c r="B204" s="3"/>
      <c r="C204" s="3"/>
      <c r="D204" s="3"/>
      <c r="E204" s="3"/>
      <c r="F204" s="21"/>
      <c r="G204" s="21"/>
      <c r="H204" s="21"/>
      <c r="I204" s="21"/>
      <c r="J204" s="21"/>
      <c r="K204" s="21"/>
      <c r="L204" s="21"/>
      <c r="M204" s="21"/>
    </row>
    <row r="205" spans="1:13" ht="15">
      <c r="A205" s="3"/>
      <c r="B205" s="3"/>
      <c r="C205" s="3"/>
      <c r="D205" s="3"/>
      <c r="E205" s="3"/>
      <c r="F205" s="21"/>
      <c r="G205" s="21"/>
      <c r="H205" s="21"/>
      <c r="I205" s="21"/>
      <c r="J205" s="21"/>
      <c r="K205" s="21"/>
      <c r="L205" s="21"/>
      <c r="M205" s="21"/>
    </row>
    <row r="206" spans="1:13" ht="15">
      <c r="A206" s="3"/>
      <c r="B206" s="3"/>
      <c r="C206" s="3"/>
      <c r="D206" s="3"/>
      <c r="E206" s="3"/>
      <c r="F206" s="21"/>
      <c r="G206" s="21"/>
      <c r="H206" s="21"/>
      <c r="I206" s="21"/>
      <c r="J206" s="21"/>
      <c r="K206" s="21"/>
      <c r="L206" s="21"/>
      <c r="M206" s="21"/>
    </row>
    <row r="207" spans="1:13" ht="15">
      <c r="A207" s="3"/>
      <c r="B207" s="3"/>
      <c r="C207" s="3"/>
      <c r="D207" s="3"/>
      <c r="E207" s="3"/>
      <c r="F207" s="21"/>
      <c r="G207" s="21"/>
      <c r="H207" s="21"/>
      <c r="I207" s="21"/>
      <c r="J207" s="21"/>
      <c r="K207" s="21"/>
      <c r="L207" s="21"/>
      <c r="M207" s="21"/>
    </row>
    <row r="208" spans="1:13" ht="15">
      <c r="A208" s="3"/>
      <c r="B208" s="3"/>
      <c r="C208" s="3"/>
      <c r="D208" s="3"/>
      <c r="E208" s="3"/>
      <c r="F208" s="21"/>
      <c r="G208" s="21"/>
      <c r="H208" s="21"/>
      <c r="I208" s="21"/>
      <c r="J208" s="21"/>
      <c r="K208" s="21"/>
      <c r="L208" s="21"/>
      <c r="M208" s="21"/>
    </row>
    <row r="209" spans="1:13" ht="15">
      <c r="A209" s="3"/>
      <c r="B209" s="3"/>
      <c r="C209" s="3"/>
      <c r="D209" s="3"/>
      <c r="E209" s="3"/>
      <c r="F209" s="21"/>
      <c r="G209" s="21"/>
      <c r="H209" s="21"/>
      <c r="I209" s="21"/>
      <c r="J209" s="21"/>
      <c r="K209" s="21"/>
      <c r="L209" s="21"/>
      <c r="M209" s="21"/>
    </row>
    <row r="210" spans="1:13" ht="15">
      <c r="A210" s="3"/>
      <c r="B210" s="3"/>
      <c r="C210" s="3"/>
      <c r="D210" s="3"/>
      <c r="E210" s="3"/>
      <c r="F210" s="21"/>
      <c r="G210" s="21"/>
      <c r="H210" s="21"/>
      <c r="I210" s="21"/>
      <c r="J210" s="21"/>
      <c r="K210" s="21"/>
      <c r="L210" s="21"/>
      <c r="M210" s="21"/>
    </row>
    <row r="211" spans="1:13" ht="15">
      <c r="A211" s="3"/>
      <c r="B211" s="3"/>
      <c r="C211" s="3"/>
      <c r="D211" s="3"/>
      <c r="E211" s="3"/>
      <c r="F211" s="21"/>
      <c r="G211" s="21"/>
      <c r="H211" s="21"/>
      <c r="I211" s="21"/>
      <c r="J211" s="21"/>
      <c r="K211" s="21"/>
      <c r="L211" s="21"/>
      <c r="M211" s="21"/>
    </row>
    <row r="212" spans="1:13" ht="15">
      <c r="A212" s="3"/>
      <c r="B212" s="3"/>
      <c r="C212" s="3"/>
      <c r="D212" s="3"/>
      <c r="E212" s="3"/>
      <c r="F212" s="21"/>
      <c r="G212" s="21"/>
      <c r="H212" s="21"/>
      <c r="I212" s="21"/>
      <c r="J212" s="21"/>
      <c r="K212" s="21"/>
      <c r="L212" s="21"/>
      <c r="M212" s="21"/>
    </row>
    <row r="213" spans="1:13" ht="15">
      <c r="A213" s="3"/>
      <c r="B213" s="3"/>
      <c r="C213" s="3"/>
      <c r="D213" s="3"/>
      <c r="E213" s="3"/>
      <c r="F213" s="21"/>
      <c r="G213" s="21"/>
      <c r="H213" s="21"/>
      <c r="I213" s="21"/>
      <c r="J213" s="21"/>
      <c r="K213" s="21"/>
      <c r="L213" s="21"/>
      <c r="M213" s="21"/>
    </row>
    <row r="214" spans="1:13" ht="15">
      <c r="A214" s="3"/>
      <c r="B214" s="3"/>
      <c r="C214" s="3"/>
      <c r="D214" s="3"/>
      <c r="E214" s="3"/>
      <c r="F214" s="21"/>
      <c r="G214" s="21"/>
      <c r="H214" s="21"/>
      <c r="I214" s="21"/>
      <c r="J214" s="21"/>
      <c r="K214" s="21"/>
      <c r="L214" s="21"/>
      <c r="M214" s="21"/>
    </row>
    <row r="215" spans="1:13" ht="15">
      <c r="A215" s="3"/>
      <c r="B215" s="3"/>
      <c r="C215" s="3"/>
      <c r="D215" s="3"/>
      <c r="E215" s="3"/>
      <c r="F215" s="21"/>
      <c r="G215" s="21"/>
      <c r="H215" s="21"/>
      <c r="I215" s="21"/>
      <c r="J215" s="21"/>
      <c r="K215" s="21"/>
      <c r="L215" s="21"/>
      <c r="M215" s="21"/>
    </row>
    <row r="216" spans="1:13" ht="15">
      <c r="A216" s="3"/>
      <c r="B216" s="3"/>
      <c r="C216" s="3"/>
      <c r="D216" s="3"/>
      <c r="E216" s="3"/>
      <c r="F216" s="21"/>
      <c r="G216" s="21"/>
      <c r="H216" s="21"/>
      <c r="I216" s="21"/>
      <c r="J216" s="21"/>
      <c r="K216" s="21"/>
      <c r="L216" s="21"/>
      <c r="M216" s="21"/>
    </row>
    <row r="217" spans="1:13" ht="15">
      <c r="A217" s="3"/>
      <c r="B217" s="3"/>
      <c r="C217" s="3"/>
      <c r="D217" s="3"/>
      <c r="E217" s="3"/>
      <c r="F217" s="21"/>
      <c r="G217" s="21"/>
      <c r="H217" s="21"/>
      <c r="I217" s="21"/>
      <c r="J217" s="21"/>
      <c r="K217" s="21"/>
      <c r="L217" s="21"/>
      <c r="M217" s="21"/>
    </row>
    <row r="218" spans="1:13" ht="15">
      <c r="A218" s="3"/>
      <c r="B218" s="3"/>
      <c r="C218" s="3"/>
      <c r="D218" s="3"/>
      <c r="E218" s="3"/>
      <c r="F218" s="21"/>
      <c r="G218" s="21"/>
      <c r="H218" s="21"/>
      <c r="I218" s="21"/>
      <c r="J218" s="21"/>
      <c r="K218" s="21"/>
      <c r="L218" s="21"/>
      <c r="M218" s="21"/>
    </row>
  </sheetData>
  <sheetProtection/>
  <mergeCells count="2">
    <mergeCell ref="B3:N3"/>
    <mergeCell ref="B49:N49"/>
  </mergeCells>
  <printOptions/>
  <pageMargins left="0.7" right="0.7" top="0.75" bottom="0.75" header="0.3" footer="0.3"/>
  <pageSetup horizontalDpi="600" verticalDpi="600" orientation="portrait" r:id="rId1"/>
  <ignoredErrors>
    <ignoredError sqref="I80 I75 I10"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AppendixC</dc:title>
  <dc:subject/>
  <dc:creator>Windows User</dc:creator>
  <cp:keywords/>
  <dc:description/>
  <cp:lastModifiedBy>Windows User</cp:lastModifiedBy>
  <dcterms:created xsi:type="dcterms:W3CDTF">2012-06-15T16:15:48Z</dcterms:created>
  <dcterms:modified xsi:type="dcterms:W3CDTF">2012-08-29T17:28:41Z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rget Audience Gro">
    <vt:lpwstr/>
  </property>
  <property fmtid="{D5CDD505-2E9C-101B-9397-08002B2CF9AE}" pid="4" name="HealthPubTopi">
    <vt:lpwstr/>
  </property>
  <property fmtid="{D5CDD505-2E9C-101B-9397-08002B2CF9AE}" pid="5" name="Publication Ty">
    <vt:lpwstr/>
  </property>
  <property fmtid="{D5CDD505-2E9C-101B-9397-08002B2CF9AE}" pid="6" name="PublishingContactNa">
    <vt:lpwstr/>
  </property>
  <property fmtid="{D5CDD505-2E9C-101B-9397-08002B2CF9AE}" pid="7" name="ContentTy">
    <vt:lpwstr>CDPH Document</vt:lpwstr>
  </property>
  <property fmtid="{D5CDD505-2E9C-101B-9397-08002B2CF9AE}" pid="8" name="Langua">
    <vt:lpwstr>English</vt:lpwstr>
  </property>
  <property fmtid="{D5CDD505-2E9C-101B-9397-08002B2CF9AE}" pid="9" name="Topi">
    <vt:lpwstr/>
  </property>
  <property fmtid="{D5CDD505-2E9C-101B-9397-08002B2CF9AE}" pid="10" name="Abstra">
    <vt:lpwstr/>
  </property>
  <property fmtid="{D5CDD505-2E9C-101B-9397-08002B2CF9AE}" pid="11" name="Reading Lev">
    <vt:lpwstr/>
  </property>
  <property fmtid="{D5CDD505-2E9C-101B-9397-08002B2CF9AE}" pid="12" name="Organizati">
    <vt:lpwstr>85</vt:lpwstr>
  </property>
  <property fmtid="{D5CDD505-2E9C-101B-9397-08002B2CF9AE}" pid="13" name="N">
    <vt:lpwstr/>
  </property>
  <property fmtid="{D5CDD505-2E9C-101B-9397-08002B2CF9AE}" pid="14" name="display_urn:schemas-microsoft-com:office:office#Edit">
    <vt:lpwstr>System Account</vt:lpwstr>
  </property>
  <property fmtid="{D5CDD505-2E9C-101B-9397-08002B2CF9AE}" pid="15" name="xd_Signatu">
    <vt:lpwstr/>
  </property>
  <property fmtid="{D5CDD505-2E9C-101B-9397-08002B2CF9AE}" pid="16" name="TemplateU">
    <vt:lpwstr/>
  </property>
  <property fmtid="{D5CDD505-2E9C-101B-9397-08002B2CF9AE}" pid="17" name="xd_Prog">
    <vt:lpwstr/>
  </property>
  <property fmtid="{D5CDD505-2E9C-101B-9397-08002B2CF9AE}" pid="18" name="PublishingStartDa">
    <vt:lpwstr/>
  </property>
  <property fmtid="{D5CDD505-2E9C-101B-9397-08002B2CF9AE}" pid="19" name="PublishingExpirationDa">
    <vt:lpwstr/>
  </property>
  <property fmtid="{D5CDD505-2E9C-101B-9397-08002B2CF9AE}" pid="20" name="display_urn:schemas-microsoft-com:office:office#Auth">
    <vt:lpwstr>System Account</vt:lpwstr>
  </property>
  <property fmtid="{D5CDD505-2E9C-101B-9397-08002B2CF9AE}" pid="21" name="_SourceU">
    <vt:lpwstr/>
  </property>
  <property fmtid="{D5CDD505-2E9C-101B-9397-08002B2CF9AE}" pid="22" name="_SharedFileInd">
    <vt:lpwstr/>
  </property>
</Properties>
</file>