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100" windowHeight="6090" activeTab="0"/>
  </bookViews>
  <sheets>
    <sheet name="Sheet1" sheetId="1" r:id="rId1"/>
  </sheets>
  <definedNames/>
  <calcPr fullCalcOnLoad="1"/>
</workbook>
</file>

<file path=xl/sharedStrings.xml><?xml version="1.0" encoding="utf-8"?>
<sst xmlns="http://schemas.openxmlformats.org/spreadsheetml/2006/main" count="51" uniqueCount="38">
  <si>
    <t xml:space="preserve">SWRCB's Local Oversight Program (LOP) Agencies </t>
  </si>
  <si>
    <t>LOP Lead</t>
  </si>
  <si>
    <t>RB Lead</t>
  </si>
  <si>
    <t>AGENCY</t>
  </si>
  <si>
    <t>Total Cases</t>
  </si>
  <si>
    <t>Local Cases</t>
  </si>
  <si>
    <t>Local Closed</t>
  </si>
  <si>
    <t xml:space="preserve">Local Change* </t>
  </si>
  <si>
    <t>RWQCB Cases</t>
  </si>
  <si>
    <t>RWQCB Closed</t>
  </si>
  <si>
    <t>RWQCB Change*</t>
  </si>
  <si>
    <t>Total Closed</t>
  </si>
  <si>
    <t>% Closed</t>
  </si>
  <si>
    <t>Closed since Last Report</t>
  </si>
  <si>
    <t>ALAMEDA - 01000</t>
  </si>
  <si>
    <t>NAPA - 28000</t>
  </si>
  <si>
    <t>SCVWD - 43099</t>
  </si>
  <si>
    <t>SAN MATEO - 41000</t>
  </si>
  <si>
    <t>SOLANO - 48000</t>
  </si>
  <si>
    <t>SONOMA - 49000</t>
  </si>
  <si>
    <t>Subtotal</t>
  </si>
  <si>
    <t>Local Implementing (Non-LOP) Agencies</t>
  </si>
  <si>
    <t>LIA Lead</t>
  </si>
  <si>
    <t xml:space="preserve">Local 'Change* </t>
  </si>
  <si>
    <t>ACWD - 01099</t>
  </si>
  <si>
    <t>BERKELEY - 01020</t>
  </si>
  <si>
    <t>HAYWARD - 01003</t>
  </si>
  <si>
    <t>PLEASANTON - 01006</t>
  </si>
  <si>
    <t>SAN LEANDRO - 01007</t>
  </si>
  <si>
    <t>CONTRA COSTA - 07000</t>
  </si>
  <si>
    <t>MARIN - 21000</t>
  </si>
  <si>
    <t>SAN RAFAEL - 21028</t>
  </si>
  <si>
    <t>Grand Total</t>
  </si>
  <si>
    <t>SAN FRANCISCO - 38000</t>
  </si>
  <si>
    <t>* 'Change' means the change in the number of closed Local or Regional Board lead cases since April 2003.</t>
  </si>
  <si>
    <t>Numbers may occasionally vary from those given in prior reports because of different reporting periods or because of corrections periodically made in the database. The negative change in number of cases reflects transfered cases into DOD program.</t>
  </si>
  <si>
    <t>Closed FY 03/04</t>
  </si>
  <si>
    <t xml:space="preserve">            Leaking Underground Storage Tank Information System (LUSTIS) Monthly Case Report Dec 31, 2003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</si>
</sst>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i/>
      <sz val="11"/>
      <color indexed="12"/>
      <name val="Book Antiqua"/>
      <family val="1"/>
    </font>
    <font>
      <b/>
      <u val="single"/>
      <sz val="11"/>
      <color indexed="8"/>
      <name val="CG Times (W1)"/>
      <family val="0"/>
    </font>
    <font>
      <b/>
      <sz val="11"/>
      <color indexed="8"/>
      <name val="CG Times (W1)"/>
      <family val="0"/>
    </font>
    <font>
      <b/>
      <sz val="11"/>
      <color indexed="60"/>
      <name val="CG Times (W1)"/>
      <family val="0"/>
    </font>
    <font>
      <b/>
      <u val="single"/>
      <sz val="11"/>
      <name val="CG Times (W1)"/>
      <family val="0"/>
    </font>
    <font>
      <b/>
      <sz val="11"/>
      <color indexed="52"/>
      <name val="CG Times (W1)"/>
      <family val="0"/>
    </font>
    <font>
      <b/>
      <sz val="10"/>
      <color indexed="8"/>
      <name val="CG Times (W1)"/>
      <family val="0"/>
    </font>
    <font>
      <b/>
      <i/>
      <sz val="11"/>
      <name val="CG Times (W1)"/>
      <family val="0"/>
    </font>
    <font>
      <b/>
      <sz val="11"/>
      <color indexed="12"/>
      <name val="CG Times (W1)"/>
      <family val="0"/>
    </font>
    <font>
      <b/>
      <sz val="11"/>
      <color indexed="10"/>
      <name val="CG Times (W1)"/>
      <family val="0"/>
    </font>
    <font>
      <b/>
      <sz val="11"/>
      <color indexed="17"/>
      <name val="CG Times (W1)"/>
      <family val="0"/>
    </font>
    <font>
      <b/>
      <sz val="10"/>
      <color indexed="12"/>
      <name val="CG Times (W1)"/>
      <family val="0"/>
    </font>
    <font>
      <b/>
      <sz val="10"/>
      <color indexed="57"/>
      <name val="CG Times"/>
      <family val="1"/>
    </font>
    <font>
      <sz val="10"/>
      <color indexed="8"/>
      <name val="Arial"/>
      <family val="0"/>
    </font>
    <font>
      <b/>
      <sz val="10"/>
      <color indexed="10"/>
      <name val="CG Times (W1)"/>
      <family val="0"/>
    </font>
    <font>
      <b/>
      <vertAlign val="superscript"/>
      <sz val="11"/>
      <color indexed="10"/>
      <name val="CG Times (W1)"/>
      <family val="0"/>
    </font>
    <font>
      <b/>
      <sz val="12"/>
      <color indexed="10"/>
      <name val="CG Times (W1)"/>
      <family val="0"/>
    </font>
    <font>
      <b/>
      <sz val="11"/>
      <color indexed="16"/>
      <name val="CG Times (W1)"/>
      <family val="0"/>
    </font>
    <font>
      <b/>
      <sz val="11"/>
      <color indexed="8"/>
      <name val="CG Times"/>
      <family val="1"/>
    </font>
    <font>
      <b/>
      <sz val="10"/>
      <color indexed="8"/>
      <name val="CG Times"/>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medium"/>
    </border>
    <border>
      <left style="thin"/>
      <right style="thin"/>
      <top style="double"/>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78">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9" fillId="0" borderId="4" xfId="0" applyFont="1" applyFill="1" applyBorder="1" applyAlignment="1" quotePrefix="1">
      <alignment horizontal="center"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10" fillId="0" borderId="4" xfId="0" applyFont="1" applyFill="1" applyBorder="1" applyAlignment="1" quotePrefix="1">
      <alignment horizontal="center" wrapText="1"/>
    </xf>
    <xf numFmtId="9" fontId="10" fillId="0" borderId="4" xfId="0" applyNumberFormat="1" applyFont="1" applyFill="1" applyBorder="1" applyAlignment="1">
      <alignment horizontal="center" wrapText="1"/>
    </xf>
    <xf numFmtId="0" fontId="12" fillId="0" borderId="0" xfId="0" applyFont="1" applyFill="1" applyBorder="1" applyAlignment="1" quotePrefix="1">
      <alignment horizontal="center"/>
    </xf>
    <xf numFmtId="0" fontId="3" fillId="0" borderId="4" xfId="0" applyFont="1" applyFill="1" applyBorder="1" applyAlignment="1" quotePrefix="1">
      <alignment horizontal="left" vertical="center"/>
    </xf>
    <xf numFmtId="0" fontId="10" fillId="0" borderId="4" xfId="0" applyFont="1" applyFill="1" applyBorder="1" applyAlignment="1">
      <alignment vertical="center"/>
    </xf>
    <xf numFmtId="0" fontId="13" fillId="0" borderId="4" xfId="19" applyFont="1" applyFill="1" applyBorder="1" applyAlignment="1">
      <alignment horizontal="right" wrapText="1"/>
      <protection/>
    </xf>
    <xf numFmtId="0" fontId="11" fillId="0" borderId="4" xfId="0" applyFont="1" applyFill="1" applyBorder="1" applyAlignment="1">
      <alignment vertical="center"/>
    </xf>
    <xf numFmtId="0" fontId="10" fillId="0" borderId="4" xfId="0" applyFont="1" applyFill="1" applyBorder="1" applyAlignment="1">
      <alignment horizontal="left" vertical="center"/>
    </xf>
    <xf numFmtId="9" fontId="10" fillId="0" borderId="4" xfId="0" applyNumberFormat="1" applyFont="1" applyFill="1" applyBorder="1" applyAlignment="1">
      <alignment vertical="center"/>
    </xf>
    <xf numFmtId="0" fontId="15" fillId="0" borderId="0" xfId="0"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quotePrefix="1">
      <alignment horizontal="left" vertical="center"/>
    </xf>
    <xf numFmtId="0" fontId="10" fillId="0" borderId="6" xfId="0" applyFont="1" applyFill="1" applyBorder="1" applyAlignment="1">
      <alignment vertical="center"/>
    </xf>
    <xf numFmtId="0" fontId="13" fillId="0" borderId="6" xfId="19" applyFont="1" applyFill="1" applyBorder="1" applyAlignment="1">
      <alignment horizontal="right" wrapText="1"/>
      <protection/>
    </xf>
    <xf numFmtId="0" fontId="16" fillId="0" borderId="6" xfId="0" applyFont="1" applyFill="1" applyBorder="1" applyAlignment="1">
      <alignment vertical="center"/>
    </xf>
    <xf numFmtId="0" fontId="11" fillId="0" borderId="6" xfId="0" applyFont="1" applyFill="1" applyBorder="1" applyAlignment="1">
      <alignment vertical="center"/>
    </xf>
    <xf numFmtId="0" fontId="16" fillId="0" borderId="6" xfId="0" applyFont="1" applyFill="1" applyBorder="1" applyAlignment="1">
      <alignment horizontal="left" vertical="center"/>
    </xf>
    <xf numFmtId="0" fontId="3" fillId="0" borderId="7" xfId="0" applyFont="1" applyFill="1" applyBorder="1" applyAlignment="1" quotePrefix="1">
      <alignment horizontal="lef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horizontal="left" vertical="center"/>
    </xf>
    <xf numFmtId="0" fontId="18"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centerContinuous"/>
    </xf>
    <xf numFmtId="0" fontId="3" fillId="0" borderId="0" xfId="0" applyFont="1" applyFill="1" applyAlignment="1">
      <alignment/>
    </xf>
    <xf numFmtId="0" fontId="8" fillId="0" borderId="0" xfId="0" applyFont="1" applyFill="1" applyBorder="1" applyAlignment="1">
      <alignment horizontal="left"/>
    </xf>
    <xf numFmtId="0" fontId="10" fillId="0" borderId="0" xfId="0" applyFont="1" applyFill="1" applyBorder="1" applyAlignment="1">
      <alignment horizontal="centerContinuous"/>
    </xf>
    <xf numFmtId="0" fontId="10" fillId="0" borderId="0" xfId="0" applyFont="1" applyFill="1" applyBorder="1" applyAlignment="1">
      <alignment horizontal="left"/>
    </xf>
    <xf numFmtId="0" fontId="3"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3"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Continuous"/>
    </xf>
    <xf numFmtId="0" fontId="10" fillId="0" borderId="0" xfId="0" applyFont="1" applyFill="1" applyAlignment="1">
      <alignmen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Alignment="1" quotePrefix="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1" fillId="2" borderId="0" xfId="0" applyFont="1" applyFill="1" applyAlignment="1">
      <alignment horizontal="center" vertical="center"/>
    </xf>
    <xf numFmtId="0" fontId="19" fillId="0" borderId="0" xfId="0" applyFont="1" applyFill="1" applyAlignment="1">
      <alignment horizontal="left" vertical="top"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16</xdr:row>
      <xdr:rowOff>0</xdr:rowOff>
    </xdr:from>
    <xdr:to>
      <xdr:col>2</xdr:col>
      <xdr:colOff>571500</xdr:colOff>
      <xdr:row>16</xdr:row>
      <xdr:rowOff>0</xdr:rowOff>
    </xdr:to>
    <xdr:sp>
      <xdr:nvSpPr>
        <xdr:cNvPr id="1" name="Line 1"/>
        <xdr:cNvSpPr>
          <a:spLocks/>
        </xdr:cNvSpPr>
      </xdr:nvSpPr>
      <xdr:spPr>
        <a:xfrm flipH="1" flipV="1">
          <a:off x="2466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600075</xdr:colOff>
      <xdr:row>3</xdr:row>
      <xdr:rowOff>0</xdr:rowOff>
    </xdr:to>
    <xdr:sp>
      <xdr:nvSpPr>
        <xdr:cNvPr id="2" name="Line 2"/>
        <xdr:cNvSpPr>
          <a:spLocks/>
        </xdr:cNvSpPr>
      </xdr:nvSpPr>
      <xdr:spPr>
        <a:xfrm flipH="1" flipV="1">
          <a:off x="2486025" y="5619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0</xdr:rowOff>
    </xdr:from>
    <xdr:to>
      <xdr:col>7</xdr:col>
      <xdr:colOff>0</xdr:colOff>
      <xdr:row>3</xdr:row>
      <xdr:rowOff>0</xdr:rowOff>
    </xdr:to>
    <xdr:sp>
      <xdr:nvSpPr>
        <xdr:cNvPr id="3" name="Line 3"/>
        <xdr:cNvSpPr>
          <a:spLocks/>
        </xdr:cNvSpPr>
      </xdr:nvSpPr>
      <xdr:spPr>
        <a:xfrm flipH="1" flipV="1">
          <a:off x="4352925" y="5619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xdr:row>
      <xdr:rowOff>0</xdr:rowOff>
    </xdr:from>
    <xdr:to>
      <xdr:col>6</xdr:col>
      <xdr:colOff>600075</xdr:colOff>
      <xdr:row>16</xdr:row>
      <xdr:rowOff>0</xdr:rowOff>
    </xdr:to>
    <xdr:sp>
      <xdr:nvSpPr>
        <xdr:cNvPr id="4" name="Line 4"/>
        <xdr:cNvSpPr>
          <a:spLocks/>
        </xdr:cNvSpPr>
      </xdr:nvSpPr>
      <xdr:spPr>
        <a:xfrm flipH="1" flipV="1">
          <a:off x="4371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3</xdr:row>
      <xdr:rowOff>0</xdr:rowOff>
    </xdr:from>
    <xdr:to>
      <xdr:col>5</xdr:col>
      <xdr:colOff>0</xdr:colOff>
      <xdr:row>3</xdr:row>
      <xdr:rowOff>0</xdr:rowOff>
    </xdr:to>
    <xdr:sp>
      <xdr:nvSpPr>
        <xdr:cNvPr id="5" name="Line 5"/>
        <xdr:cNvSpPr>
          <a:spLocks/>
        </xdr:cNvSpPr>
      </xdr:nvSpPr>
      <xdr:spPr>
        <a:xfrm flipV="1">
          <a:off x="3086100" y="56197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0</xdr:rowOff>
    </xdr:from>
    <xdr:to>
      <xdr:col>10</xdr:col>
      <xdr:colOff>9525</xdr:colOff>
      <xdr:row>3</xdr:row>
      <xdr:rowOff>0</xdr:rowOff>
    </xdr:to>
    <xdr:sp>
      <xdr:nvSpPr>
        <xdr:cNvPr id="6" name="Line 6"/>
        <xdr:cNvSpPr>
          <a:spLocks/>
        </xdr:cNvSpPr>
      </xdr:nvSpPr>
      <xdr:spPr>
        <a:xfrm>
          <a:off x="4991100" y="5619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0</xdr:rowOff>
    </xdr:from>
    <xdr:to>
      <xdr:col>10</xdr:col>
      <xdr:colOff>0</xdr:colOff>
      <xdr:row>16</xdr:row>
      <xdr:rowOff>0</xdr:rowOff>
    </xdr:to>
    <xdr:sp>
      <xdr:nvSpPr>
        <xdr:cNvPr id="7" name="Line 7"/>
        <xdr:cNvSpPr>
          <a:spLocks/>
        </xdr:cNvSpPr>
      </xdr:nvSpPr>
      <xdr:spPr>
        <a:xfrm>
          <a:off x="498157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5</xdr:col>
      <xdr:colOff>28575</xdr:colOff>
      <xdr:row>16</xdr:row>
      <xdr:rowOff>0</xdr:rowOff>
    </xdr:to>
    <xdr:sp>
      <xdr:nvSpPr>
        <xdr:cNvPr id="8" name="Line 8"/>
        <xdr:cNvSpPr>
          <a:spLocks/>
        </xdr:cNvSpPr>
      </xdr:nvSpPr>
      <xdr:spPr>
        <a:xfrm flipV="1">
          <a:off x="309562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workbookViewId="0" topLeftCell="A1">
      <selection activeCell="H26" sqref="H26"/>
    </sheetView>
  </sheetViews>
  <sheetFormatPr defaultColWidth="9.140625" defaultRowHeight="12.75"/>
  <cols>
    <col min="1" max="1" width="28.140625" style="0" customWidth="1"/>
    <col min="6" max="6" width="0.71875" style="0" customWidth="1"/>
    <col min="10" max="10" width="0.5625" style="0" customWidth="1"/>
    <col min="15" max="15" width="0.42578125" style="0" customWidth="1"/>
  </cols>
  <sheetData>
    <row r="1" spans="1:14" ht="15">
      <c r="A1" s="76" t="s">
        <v>37</v>
      </c>
      <c r="B1" s="76"/>
      <c r="C1" s="76"/>
      <c r="D1" s="76"/>
      <c r="E1" s="76"/>
      <c r="F1" s="76"/>
      <c r="G1" s="76"/>
      <c r="H1" s="76"/>
      <c r="I1" s="76"/>
      <c r="J1" s="76"/>
      <c r="K1" s="76"/>
      <c r="L1" s="76"/>
      <c r="M1" s="76"/>
      <c r="N1" s="76"/>
    </row>
    <row r="2" spans="1:15" ht="14.25">
      <c r="A2" s="1" t="s">
        <v>0</v>
      </c>
      <c r="B2" s="2"/>
      <c r="C2" s="3"/>
      <c r="D2" s="2"/>
      <c r="E2" s="2"/>
      <c r="F2" s="2"/>
      <c r="G2" s="4"/>
      <c r="H2" s="5"/>
      <c r="I2" s="5"/>
      <c r="J2" s="2"/>
      <c r="K2" s="2"/>
      <c r="L2" s="2"/>
      <c r="M2" s="2"/>
      <c r="N2" s="2"/>
      <c r="O2" s="6"/>
    </row>
    <row r="3" spans="1:15" ht="15">
      <c r="A3" s="7"/>
      <c r="B3" s="8"/>
      <c r="C3" s="8"/>
      <c r="D3" s="9" t="s">
        <v>1</v>
      </c>
      <c r="E3" s="2"/>
      <c r="F3" s="2"/>
      <c r="G3" s="8"/>
      <c r="H3" s="10" t="s">
        <v>2</v>
      </c>
      <c r="I3" s="11"/>
      <c r="J3" s="2"/>
      <c r="K3" s="2"/>
      <c r="L3" s="2"/>
      <c r="M3" s="2"/>
      <c r="N3" s="2"/>
      <c r="O3" s="6"/>
    </row>
    <row r="4" spans="1:15" ht="14.25">
      <c r="A4" s="12"/>
      <c r="B4" s="8"/>
      <c r="C4" s="13"/>
      <c r="D4" s="14"/>
      <c r="E4" s="15"/>
      <c r="F4" s="8"/>
      <c r="G4" s="13"/>
      <c r="H4" s="14"/>
      <c r="I4" s="16"/>
      <c r="J4" s="17"/>
      <c r="K4" s="18"/>
      <c r="L4" s="8"/>
      <c r="M4" s="8"/>
      <c r="N4" s="8"/>
      <c r="O4" s="12"/>
    </row>
    <row r="5" spans="1:15" ht="57">
      <c r="A5" s="19" t="s">
        <v>3</v>
      </c>
      <c r="B5" s="20" t="s">
        <v>4</v>
      </c>
      <c r="C5" s="21" t="s">
        <v>5</v>
      </c>
      <c r="D5" s="21" t="s">
        <v>6</v>
      </c>
      <c r="E5" s="20" t="s">
        <v>7</v>
      </c>
      <c r="F5" s="19"/>
      <c r="G5" s="21" t="s">
        <v>8</v>
      </c>
      <c r="H5" s="21" t="s">
        <v>9</v>
      </c>
      <c r="I5" s="20" t="s">
        <v>10</v>
      </c>
      <c r="J5" s="22"/>
      <c r="K5" s="22" t="s">
        <v>11</v>
      </c>
      <c r="L5" s="23" t="s">
        <v>12</v>
      </c>
      <c r="M5" s="22" t="s">
        <v>13</v>
      </c>
      <c r="N5" s="22" t="s">
        <v>36</v>
      </c>
      <c r="O5" s="24"/>
    </row>
    <row r="6" spans="1:15" ht="14.25">
      <c r="A6" s="25" t="s">
        <v>14</v>
      </c>
      <c r="B6" s="26">
        <f>+C6+G6</f>
        <v>1324</v>
      </c>
      <c r="C6" s="27">
        <v>1215</v>
      </c>
      <c r="D6" s="27">
        <v>768</v>
      </c>
      <c r="E6" s="26">
        <v>0</v>
      </c>
      <c r="F6" s="26">
        <v>0</v>
      </c>
      <c r="G6" s="28">
        <v>109</v>
      </c>
      <c r="H6" s="28">
        <v>4</v>
      </c>
      <c r="I6" s="26">
        <v>0</v>
      </c>
      <c r="J6" s="29">
        <v>0</v>
      </c>
      <c r="K6" s="26">
        <f>+D6+H6</f>
        <v>772</v>
      </c>
      <c r="L6" s="30">
        <f>+K6/B6</f>
        <v>0.5830815709969789</v>
      </c>
      <c r="M6" s="26">
        <f>+E6+I6</f>
        <v>0</v>
      </c>
      <c r="N6" s="26">
        <v>0</v>
      </c>
      <c r="O6" s="31"/>
    </row>
    <row r="7" spans="1:15" ht="16.5">
      <c r="A7" s="25" t="s">
        <v>15</v>
      </c>
      <c r="B7" s="26">
        <f aca="true" t="shared" si="0" ref="B7:B12">+C7+G7</f>
        <v>298</v>
      </c>
      <c r="C7" s="27">
        <v>262</v>
      </c>
      <c r="D7" s="27">
        <v>171</v>
      </c>
      <c r="E7" s="26">
        <v>-1</v>
      </c>
      <c r="F7" s="26">
        <v>12</v>
      </c>
      <c r="G7" s="28">
        <v>36</v>
      </c>
      <c r="H7" s="28">
        <v>28</v>
      </c>
      <c r="I7" s="26">
        <v>0</v>
      </c>
      <c r="J7" s="32">
        <v>-1</v>
      </c>
      <c r="K7" s="26">
        <f aca="true" t="shared" si="1" ref="K7:K12">+D7+H7</f>
        <v>199</v>
      </c>
      <c r="L7" s="30">
        <f aca="true" t="shared" si="2" ref="L7:L13">+K7/B7</f>
        <v>0.6677852348993288</v>
      </c>
      <c r="M7" s="26">
        <v>0</v>
      </c>
      <c r="N7" s="26">
        <v>7</v>
      </c>
      <c r="O7" s="31"/>
    </row>
    <row r="8" spans="1:15" ht="16.5">
      <c r="A8" s="25" t="s">
        <v>16</v>
      </c>
      <c r="B8" s="26">
        <f t="shared" si="0"/>
        <v>2484</v>
      </c>
      <c r="C8" s="27">
        <v>2167</v>
      </c>
      <c r="D8" s="27">
        <v>1639</v>
      </c>
      <c r="E8" s="26">
        <v>4</v>
      </c>
      <c r="F8" s="26">
        <v>42</v>
      </c>
      <c r="G8" s="28">
        <v>317</v>
      </c>
      <c r="H8" s="28">
        <v>143</v>
      </c>
      <c r="I8" s="26">
        <v>0</v>
      </c>
      <c r="J8" s="33">
        <v>0</v>
      </c>
      <c r="K8" s="26">
        <f t="shared" si="1"/>
        <v>1782</v>
      </c>
      <c r="L8" s="30">
        <f t="shared" si="2"/>
        <v>0.717391304347826</v>
      </c>
      <c r="M8" s="26">
        <v>0</v>
      </c>
      <c r="N8" s="26">
        <v>0</v>
      </c>
      <c r="O8" s="31"/>
    </row>
    <row r="9" spans="1:15" ht="16.5">
      <c r="A9" s="17" t="s">
        <v>33</v>
      </c>
      <c r="B9" s="26">
        <f t="shared" si="0"/>
        <v>1653</v>
      </c>
      <c r="C9" s="27">
        <v>1585</v>
      </c>
      <c r="D9" s="27">
        <v>1348</v>
      </c>
      <c r="E9" s="26">
        <v>15</v>
      </c>
      <c r="F9" s="32">
        <v>167</v>
      </c>
      <c r="G9" s="28">
        <v>68</v>
      </c>
      <c r="H9" s="28">
        <v>42</v>
      </c>
      <c r="I9" s="26">
        <v>0</v>
      </c>
      <c r="J9" s="33">
        <v>-3</v>
      </c>
      <c r="K9" s="26">
        <f t="shared" si="1"/>
        <v>1390</v>
      </c>
      <c r="L9" s="30">
        <f t="shared" si="2"/>
        <v>0.8408953418027828</v>
      </c>
      <c r="M9" s="26">
        <v>7</v>
      </c>
      <c r="N9" s="26">
        <v>27</v>
      </c>
      <c r="O9" s="31"/>
    </row>
    <row r="10" spans="1:15" ht="16.5">
      <c r="A10" s="25" t="s">
        <v>17</v>
      </c>
      <c r="B10" s="26">
        <f t="shared" si="0"/>
        <v>1177</v>
      </c>
      <c r="C10" s="27">
        <v>1083</v>
      </c>
      <c r="D10" s="27">
        <v>741</v>
      </c>
      <c r="E10" s="26">
        <v>1</v>
      </c>
      <c r="F10" s="32">
        <v>61</v>
      </c>
      <c r="G10" s="28">
        <v>94</v>
      </c>
      <c r="H10" s="28">
        <v>33</v>
      </c>
      <c r="I10" s="26">
        <v>0</v>
      </c>
      <c r="J10" s="33">
        <v>0</v>
      </c>
      <c r="K10" s="26">
        <f t="shared" si="1"/>
        <v>774</v>
      </c>
      <c r="L10" s="30">
        <f t="shared" si="2"/>
        <v>0.6576040781648258</v>
      </c>
      <c r="M10" s="26">
        <v>0</v>
      </c>
      <c r="N10" s="26">
        <v>4</v>
      </c>
      <c r="O10" s="34"/>
    </row>
    <row r="11" spans="1:15" ht="14.25">
      <c r="A11" s="25" t="s">
        <v>18</v>
      </c>
      <c r="B11" s="26">
        <f t="shared" si="0"/>
        <v>401</v>
      </c>
      <c r="C11" s="27">
        <v>328</v>
      </c>
      <c r="D11" s="27">
        <v>253</v>
      </c>
      <c r="E11" s="26">
        <v>1</v>
      </c>
      <c r="F11" s="26">
        <v>3</v>
      </c>
      <c r="G11" s="28">
        <v>73</v>
      </c>
      <c r="H11" s="28">
        <v>15</v>
      </c>
      <c r="I11" s="26">
        <v>0</v>
      </c>
      <c r="J11" s="29">
        <v>0</v>
      </c>
      <c r="K11" s="26">
        <f t="shared" si="1"/>
        <v>268</v>
      </c>
      <c r="L11" s="30">
        <f t="shared" si="2"/>
        <v>0.6683291770573566</v>
      </c>
      <c r="M11" s="26">
        <f>+E11+I11</f>
        <v>1</v>
      </c>
      <c r="N11" s="26">
        <v>1</v>
      </c>
      <c r="O11" s="31"/>
    </row>
    <row r="12" spans="1:15" ht="17.25" thickBot="1">
      <c r="A12" s="35" t="s">
        <v>19</v>
      </c>
      <c r="B12" s="26">
        <f t="shared" si="0"/>
        <v>292</v>
      </c>
      <c r="C12" s="37">
        <v>259</v>
      </c>
      <c r="D12" s="37">
        <v>141</v>
      </c>
      <c r="E12" s="26">
        <v>0</v>
      </c>
      <c r="F12" s="38">
        <v>5</v>
      </c>
      <c r="G12" s="39">
        <v>33</v>
      </c>
      <c r="H12" s="39">
        <v>21</v>
      </c>
      <c r="I12" s="26">
        <v>0</v>
      </c>
      <c r="J12" s="40">
        <v>2</v>
      </c>
      <c r="K12" s="26">
        <f t="shared" si="1"/>
        <v>162</v>
      </c>
      <c r="L12" s="30">
        <f t="shared" si="2"/>
        <v>0.5547945205479452</v>
      </c>
      <c r="M12" s="26">
        <f>+E12+I12</f>
        <v>0</v>
      </c>
      <c r="N12" s="26">
        <v>1</v>
      </c>
      <c r="O12" s="31"/>
    </row>
    <row r="13" spans="1:15" ht="15.75" thickBot="1" thickTop="1">
      <c r="A13" s="41" t="s">
        <v>20</v>
      </c>
      <c r="B13" s="42">
        <f>+B6+B7+B8+B9+B10+B11+B12</f>
        <v>7629</v>
      </c>
      <c r="C13" s="42">
        <f>+C6+C7+C8+C9+C10+C11+C12</f>
        <v>6899</v>
      </c>
      <c r="D13" s="42">
        <f>+D6+D7+D8+D9+D10+D11+D12</f>
        <v>5061</v>
      </c>
      <c r="E13" s="42">
        <f>+E6+E7+E8+E9+E10+E11+E12</f>
        <v>20</v>
      </c>
      <c r="F13" s="44">
        <v>290</v>
      </c>
      <c r="G13" s="42">
        <f>+G6+G7+G8+G9+G10+G11+G12</f>
        <v>730</v>
      </c>
      <c r="H13" s="42">
        <f>+H6+H7+H8+H9+H10+H11+H12</f>
        <v>286</v>
      </c>
      <c r="I13" s="42">
        <f>+I6+I7+I8+I9+I10+I11+I12</f>
        <v>0</v>
      </c>
      <c r="J13" s="45">
        <v>-2</v>
      </c>
      <c r="K13" s="42">
        <f>+K6+K7+K8+K9+K10+K11+K12</f>
        <v>5347</v>
      </c>
      <c r="L13" s="30">
        <f t="shared" si="2"/>
        <v>0.7008782278149167</v>
      </c>
      <c r="M13" s="42">
        <f>+M6+M7+M8+M9+M10+M11+M12</f>
        <v>8</v>
      </c>
      <c r="N13" s="42">
        <f>+N6+N7+N8+N9+N10+N11+N12</f>
        <v>40</v>
      </c>
      <c r="O13" s="31"/>
    </row>
    <row r="14" spans="9:15" ht="14.25">
      <c r="I14" s="46"/>
      <c r="J14" s="47"/>
      <c r="K14" s="48"/>
      <c r="L14" s="48"/>
      <c r="M14" s="48"/>
      <c r="N14" s="48"/>
      <c r="O14" s="49"/>
    </row>
    <row r="15" spans="1:15" ht="14.25">
      <c r="A15" s="50" t="s">
        <v>21</v>
      </c>
      <c r="B15" s="51"/>
      <c r="C15" s="52"/>
      <c r="D15" s="51"/>
      <c r="E15" s="51"/>
      <c r="F15" s="51"/>
      <c r="G15" s="51"/>
      <c r="H15" s="51"/>
      <c r="I15" s="51"/>
      <c r="J15" s="51"/>
      <c r="K15" s="51"/>
      <c r="L15" s="51"/>
      <c r="M15" s="51"/>
      <c r="N15" s="51"/>
      <c r="O15" s="53"/>
    </row>
    <row r="16" spans="1:15" ht="15">
      <c r="A16" s="50"/>
      <c r="B16" s="54"/>
      <c r="C16" s="54"/>
      <c r="D16" s="55" t="s">
        <v>22</v>
      </c>
      <c r="E16" s="51"/>
      <c r="F16" s="51"/>
      <c r="G16" s="51"/>
      <c r="H16" s="55" t="s">
        <v>2</v>
      </c>
      <c r="I16" s="51"/>
      <c r="J16" s="51"/>
      <c r="K16" s="56"/>
      <c r="L16" s="57"/>
      <c r="M16" s="51"/>
      <c r="N16" s="51"/>
      <c r="O16" s="53"/>
    </row>
    <row r="17" spans="1:15" ht="14.25">
      <c r="A17" s="50"/>
      <c r="B17" s="51"/>
      <c r="C17" s="58"/>
      <c r="D17" s="59"/>
      <c r="E17" s="60"/>
      <c r="F17" s="51"/>
      <c r="G17" s="58"/>
      <c r="H17" s="59"/>
      <c r="I17" s="61"/>
      <c r="J17" s="62"/>
      <c r="K17" s="63"/>
      <c r="L17" s="64"/>
      <c r="M17" s="51"/>
      <c r="N17" s="51"/>
      <c r="O17" s="53"/>
    </row>
    <row r="18" spans="1:15" ht="57">
      <c r="A18" s="19" t="s">
        <v>3</v>
      </c>
      <c r="B18" s="20" t="s">
        <v>4</v>
      </c>
      <c r="C18" s="21" t="s">
        <v>5</v>
      </c>
      <c r="D18" s="21" t="s">
        <v>6</v>
      </c>
      <c r="E18" s="20" t="s">
        <v>23</v>
      </c>
      <c r="F18" s="19"/>
      <c r="G18" s="21" t="s">
        <v>8</v>
      </c>
      <c r="H18" s="21" t="s">
        <v>9</v>
      </c>
      <c r="I18" s="20" t="s">
        <v>10</v>
      </c>
      <c r="J18" s="22"/>
      <c r="K18" s="22" t="s">
        <v>11</v>
      </c>
      <c r="L18" s="23" t="s">
        <v>12</v>
      </c>
      <c r="M18" s="22" t="s">
        <v>13</v>
      </c>
      <c r="N18" s="22" t="s">
        <v>36</v>
      </c>
      <c r="O18" s="24"/>
    </row>
    <row r="19" spans="1:15" ht="14.25">
      <c r="A19" s="25" t="s">
        <v>24</v>
      </c>
      <c r="B19" s="26">
        <f aca="true" t="shared" si="3" ref="B19:B26">+C19+G19</f>
        <v>365</v>
      </c>
      <c r="C19" s="28">
        <v>353</v>
      </c>
      <c r="D19" s="28">
        <v>175</v>
      </c>
      <c r="E19" s="26">
        <v>0</v>
      </c>
      <c r="F19" s="26">
        <v>7</v>
      </c>
      <c r="G19" s="28">
        <v>12</v>
      </c>
      <c r="H19" s="28">
        <v>3</v>
      </c>
      <c r="I19" s="26">
        <v>0</v>
      </c>
      <c r="J19" s="29">
        <v>-1</v>
      </c>
      <c r="K19" s="26">
        <f aca="true" t="shared" si="4" ref="K19:K26">+D19+H19</f>
        <v>178</v>
      </c>
      <c r="L19" s="30">
        <f aca="true" t="shared" si="5" ref="L19:L28">+K19/B19</f>
        <v>0.4876712328767123</v>
      </c>
      <c r="M19" s="26">
        <f aca="true" t="shared" si="6" ref="M19:M26">+E19+I19</f>
        <v>0</v>
      </c>
      <c r="N19" s="26">
        <v>0</v>
      </c>
      <c r="O19" s="31"/>
    </row>
    <row r="20" spans="1:15" ht="16.5">
      <c r="A20" s="25" t="s">
        <v>25</v>
      </c>
      <c r="B20" s="26">
        <f t="shared" si="3"/>
        <v>236</v>
      </c>
      <c r="C20" s="28">
        <v>156</v>
      </c>
      <c r="D20" s="28">
        <v>96</v>
      </c>
      <c r="E20" s="26">
        <v>2</v>
      </c>
      <c r="F20" s="32">
        <v>4</v>
      </c>
      <c r="G20" s="28">
        <v>80</v>
      </c>
      <c r="H20" s="28">
        <v>65</v>
      </c>
      <c r="I20" s="26">
        <v>0</v>
      </c>
      <c r="J20" s="33">
        <v>-4</v>
      </c>
      <c r="K20" s="26">
        <f t="shared" si="4"/>
        <v>161</v>
      </c>
      <c r="L20" s="30">
        <f t="shared" si="5"/>
        <v>0.6822033898305084</v>
      </c>
      <c r="M20" s="26">
        <v>0</v>
      </c>
      <c r="N20" s="26">
        <v>0</v>
      </c>
      <c r="O20" s="31"/>
    </row>
    <row r="21" spans="1:15" ht="16.5">
      <c r="A21" s="25" t="s">
        <v>26</v>
      </c>
      <c r="B21" s="26">
        <f t="shared" si="3"/>
        <v>242</v>
      </c>
      <c r="C21" s="28">
        <v>231</v>
      </c>
      <c r="D21" s="28">
        <v>131</v>
      </c>
      <c r="E21" s="26">
        <v>0</v>
      </c>
      <c r="F21" s="26">
        <v>12</v>
      </c>
      <c r="G21" s="28">
        <v>11</v>
      </c>
      <c r="H21" s="28">
        <v>0</v>
      </c>
      <c r="I21" s="26">
        <v>0</v>
      </c>
      <c r="J21" s="32">
        <v>1</v>
      </c>
      <c r="K21" s="26">
        <f t="shared" si="4"/>
        <v>131</v>
      </c>
      <c r="L21" s="30">
        <f t="shared" si="5"/>
        <v>0.5413223140495868</v>
      </c>
      <c r="M21" s="26">
        <f t="shared" si="6"/>
        <v>0</v>
      </c>
      <c r="N21" s="26">
        <v>0</v>
      </c>
      <c r="O21" s="31"/>
    </row>
    <row r="22" spans="1:15" ht="14.25">
      <c r="A22" s="25" t="s">
        <v>27</v>
      </c>
      <c r="B22" s="26">
        <f t="shared" si="3"/>
        <v>4</v>
      </c>
      <c r="C22" s="28">
        <v>4</v>
      </c>
      <c r="D22" s="28">
        <v>4</v>
      </c>
      <c r="E22" s="26">
        <v>0</v>
      </c>
      <c r="F22" s="26">
        <v>0</v>
      </c>
      <c r="G22" s="28">
        <v>0</v>
      </c>
      <c r="H22" s="28">
        <v>0</v>
      </c>
      <c r="I22" s="26">
        <v>0</v>
      </c>
      <c r="J22" s="29">
        <v>0</v>
      </c>
      <c r="K22" s="26">
        <f t="shared" si="4"/>
        <v>4</v>
      </c>
      <c r="L22" s="30">
        <f t="shared" si="5"/>
        <v>1</v>
      </c>
      <c r="M22" s="26">
        <f t="shared" si="6"/>
        <v>0</v>
      </c>
      <c r="N22" s="26">
        <v>0</v>
      </c>
      <c r="O22" s="31"/>
    </row>
    <row r="23" spans="1:15" ht="14.25">
      <c r="A23" s="25" t="s">
        <v>28</v>
      </c>
      <c r="B23" s="26">
        <f t="shared" si="3"/>
        <v>141</v>
      </c>
      <c r="C23" s="28">
        <v>137</v>
      </c>
      <c r="D23" s="28">
        <v>93</v>
      </c>
      <c r="E23" s="26">
        <v>0</v>
      </c>
      <c r="F23" s="26">
        <v>5</v>
      </c>
      <c r="G23" s="28">
        <v>4</v>
      </c>
      <c r="H23" s="28">
        <v>2</v>
      </c>
      <c r="I23" s="26">
        <v>0</v>
      </c>
      <c r="J23" s="29">
        <v>0</v>
      </c>
      <c r="K23" s="26">
        <f t="shared" si="4"/>
        <v>95</v>
      </c>
      <c r="L23" s="30">
        <f t="shared" si="5"/>
        <v>0.6737588652482269</v>
      </c>
      <c r="M23" s="26">
        <f t="shared" si="6"/>
        <v>0</v>
      </c>
      <c r="N23" s="26">
        <v>0</v>
      </c>
      <c r="O23" s="31"/>
    </row>
    <row r="24" spans="1:15" ht="14.25">
      <c r="A24" s="25" t="s">
        <v>29</v>
      </c>
      <c r="B24" s="26">
        <f t="shared" si="3"/>
        <v>791</v>
      </c>
      <c r="C24" s="28">
        <v>0</v>
      </c>
      <c r="D24" s="28">
        <v>0</v>
      </c>
      <c r="E24" s="26">
        <v>0</v>
      </c>
      <c r="F24" s="26">
        <v>0</v>
      </c>
      <c r="G24" s="28">
        <v>791</v>
      </c>
      <c r="H24" s="28">
        <v>524</v>
      </c>
      <c r="I24" s="26">
        <v>2</v>
      </c>
      <c r="J24" s="29">
        <v>19</v>
      </c>
      <c r="K24" s="26">
        <f t="shared" si="4"/>
        <v>524</v>
      </c>
      <c r="L24" s="30">
        <f t="shared" si="5"/>
        <v>0.6624525916561315</v>
      </c>
      <c r="M24" s="26">
        <f t="shared" si="6"/>
        <v>2</v>
      </c>
      <c r="N24" s="26">
        <v>12</v>
      </c>
      <c r="O24" s="31"/>
    </row>
    <row r="25" spans="1:15" ht="14.25">
      <c r="A25" s="25" t="s">
        <v>30</v>
      </c>
      <c r="B25" s="26">
        <f t="shared" si="3"/>
        <v>228</v>
      </c>
      <c r="C25" s="28">
        <v>1</v>
      </c>
      <c r="D25" s="28">
        <v>1</v>
      </c>
      <c r="E25" s="26">
        <v>0</v>
      </c>
      <c r="F25" s="26">
        <v>1</v>
      </c>
      <c r="G25" s="28">
        <v>227</v>
      </c>
      <c r="H25" s="28">
        <v>153</v>
      </c>
      <c r="I25" s="26">
        <v>0</v>
      </c>
      <c r="J25" s="29">
        <v>4</v>
      </c>
      <c r="K25" s="26">
        <f t="shared" si="4"/>
        <v>154</v>
      </c>
      <c r="L25" s="30">
        <f t="shared" si="5"/>
        <v>0.6754385964912281</v>
      </c>
      <c r="M25" s="26">
        <f t="shared" si="6"/>
        <v>0</v>
      </c>
      <c r="N25" s="26">
        <v>0</v>
      </c>
      <c r="O25" s="31"/>
    </row>
    <row r="26" spans="1:15" ht="15" thickBot="1">
      <c r="A26" s="35" t="s">
        <v>31</v>
      </c>
      <c r="B26" s="26">
        <f t="shared" si="3"/>
        <v>130</v>
      </c>
      <c r="C26" s="39">
        <v>118</v>
      </c>
      <c r="D26" s="39">
        <v>57</v>
      </c>
      <c r="E26" s="36">
        <v>2</v>
      </c>
      <c r="F26" s="36">
        <v>1</v>
      </c>
      <c r="G26" s="39">
        <v>12</v>
      </c>
      <c r="H26" s="39">
        <v>8</v>
      </c>
      <c r="I26" s="36">
        <v>0</v>
      </c>
      <c r="J26" s="65">
        <v>0</v>
      </c>
      <c r="K26" s="26">
        <f t="shared" si="4"/>
        <v>65</v>
      </c>
      <c r="L26" s="30">
        <f t="shared" si="5"/>
        <v>0.5</v>
      </c>
      <c r="M26" s="26">
        <v>0</v>
      </c>
      <c r="N26" s="36">
        <v>2</v>
      </c>
      <c r="O26" s="31"/>
    </row>
    <row r="27" spans="1:15" ht="15.75" thickBot="1" thickTop="1">
      <c r="A27" s="74" t="s">
        <v>20</v>
      </c>
      <c r="B27" s="43">
        <f>+B19+B20+B21+B22+B23+B25+B24+B26</f>
        <v>2137</v>
      </c>
      <c r="C27" s="43">
        <f aca="true" t="shared" si="7" ref="C27:J27">+C19+C20+C21+C22+C23+C25+C24+C26</f>
        <v>1000</v>
      </c>
      <c r="D27" s="43">
        <f t="shared" si="7"/>
        <v>557</v>
      </c>
      <c r="E27" s="43">
        <f t="shared" si="7"/>
        <v>4</v>
      </c>
      <c r="F27" s="43">
        <f t="shared" si="7"/>
        <v>30</v>
      </c>
      <c r="G27" s="43">
        <f t="shared" si="7"/>
        <v>1137</v>
      </c>
      <c r="H27" s="43">
        <f t="shared" si="7"/>
        <v>755</v>
      </c>
      <c r="I27" s="43">
        <f t="shared" si="7"/>
        <v>2</v>
      </c>
      <c r="J27" s="43">
        <f t="shared" si="7"/>
        <v>19</v>
      </c>
      <c r="K27" s="42">
        <f>+K20+K21+K22+K23+K24+K25+K26</f>
        <v>1134</v>
      </c>
      <c r="L27" s="30">
        <f t="shared" si="5"/>
        <v>0.5306504445484324</v>
      </c>
      <c r="M27" s="43">
        <f>+M19+M20+M21+M22+M23+M25+M24+M26</f>
        <v>2</v>
      </c>
      <c r="N27" s="43">
        <f>+N19+N20+N21+N22+N23+N25+N24+N26</f>
        <v>14</v>
      </c>
      <c r="O27" s="31"/>
    </row>
    <row r="28" spans="1:15" ht="15" thickBot="1">
      <c r="A28" s="75" t="s">
        <v>32</v>
      </c>
      <c r="B28" s="42">
        <f>+B13+B27</f>
        <v>9766</v>
      </c>
      <c r="C28" s="42">
        <f aca="true" t="shared" si="8" ref="C28:K28">+C13+C27</f>
        <v>7899</v>
      </c>
      <c r="D28" s="42">
        <f t="shared" si="8"/>
        <v>5618</v>
      </c>
      <c r="E28" s="42">
        <f t="shared" si="8"/>
        <v>24</v>
      </c>
      <c r="F28" s="42">
        <f t="shared" si="8"/>
        <v>320</v>
      </c>
      <c r="G28" s="42">
        <f t="shared" si="8"/>
        <v>1867</v>
      </c>
      <c r="H28" s="42">
        <f t="shared" si="8"/>
        <v>1041</v>
      </c>
      <c r="I28" s="42">
        <f t="shared" si="8"/>
        <v>2</v>
      </c>
      <c r="J28" s="42">
        <f t="shared" si="8"/>
        <v>17</v>
      </c>
      <c r="K28" s="42">
        <f t="shared" si="8"/>
        <v>6481</v>
      </c>
      <c r="L28" s="30">
        <f t="shared" si="5"/>
        <v>0.6636289166496007</v>
      </c>
      <c r="M28" s="42">
        <f>+M13+M27</f>
        <v>10</v>
      </c>
      <c r="N28" s="42">
        <f>+N13+N27</f>
        <v>54</v>
      </c>
      <c r="O28" s="66"/>
    </row>
    <row r="29" spans="1:15" ht="14.25">
      <c r="A29" s="67" t="s">
        <v>34</v>
      </c>
      <c r="B29" s="68"/>
      <c r="C29" s="68"/>
      <c r="D29" s="68"/>
      <c r="E29" s="68"/>
      <c r="F29" s="68"/>
      <c r="G29" s="68"/>
      <c r="H29" s="68"/>
      <c r="I29" s="69"/>
      <c r="J29" s="70"/>
      <c r="K29" s="68"/>
      <c r="L29" s="68"/>
      <c r="M29" s="68"/>
      <c r="N29" s="71"/>
      <c r="O29" s="72"/>
    </row>
    <row r="30" spans="1:15" ht="41.25" customHeight="1">
      <c r="A30" s="77" t="s">
        <v>35</v>
      </c>
      <c r="B30" s="77"/>
      <c r="C30" s="77"/>
      <c r="D30" s="77"/>
      <c r="E30" s="77"/>
      <c r="F30" s="77"/>
      <c r="G30" s="77"/>
      <c r="H30" s="77"/>
      <c r="I30" s="77"/>
      <c r="J30" s="77"/>
      <c r="K30" s="77"/>
      <c r="L30" s="77"/>
      <c r="M30" s="77"/>
      <c r="N30" s="77"/>
      <c r="O30" s="73"/>
    </row>
  </sheetData>
  <mergeCells count="2">
    <mergeCell ref="A1:N1"/>
    <mergeCell ref="A30:N30"/>
  </mergeCells>
  <printOptions/>
  <pageMargins left="0.47" right="0.38" top="0.35" bottom="0.31" header="0.33" footer="0.2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SFBRWQCB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dt</cp:lastModifiedBy>
  <cp:lastPrinted>2004-01-02T18:54:20Z</cp:lastPrinted>
  <dcterms:created xsi:type="dcterms:W3CDTF">2003-03-03T18:39:06Z</dcterms:created>
  <dcterms:modified xsi:type="dcterms:W3CDTF">2004-01-02T19:23:04Z</dcterms:modified>
  <cp:category/>
  <cp:version/>
  <cp:contentType/>
  <cp:contentStatus/>
</cp:coreProperties>
</file>