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 activeTab="4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  <sheet name="9-4-13" sheetId="27" r:id="rId6"/>
    <sheet name="8-6-13" sheetId="26" r:id="rId7"/>
    <sheet name="7-1-13" sheetId="25" r:id="rId8"/>
    <sheet name="6-4-13" sheetId="24" r:id="rId9"/>
    <sheet name="5-8-13" sheetId="23" r:id="rId10"/>
    <sheet name="4-2-13" sheetId="22" r:id="rId11"/>
    <sheet name="3-6-13" sheetId="21" r:id="rId12"/>
    <sheet name="2-6-13" sheetId="12" r:id="rId13"/>
    <sheet name="1-3-13" sheetId="13" r:id="rId14"/>
    <sheet name="12-4-12" sheetId="14" r:id="rId15"/>
    <sheet name="11-6-12" sheetId="15" r:id="rId16"/>
    <sheet name="10-4-12" sheetId="16" r:id="rId17"/>
    <sheet name="9-7-12resample" sheetId="17" r:id="rId18"/>
    <sheet name="9-5-12" sheetId="18" r:id="rId19"/>
    <sheet name="8-7-12" sheetId="19" r:id="rId20"/>
    <sheet name="7-2-12" sheetId="20" r:id="rId21"/>
  </sheets>
  <calcPr calcId="125725"/>
</workbook>
</file>

<file path=xl/calcChain.xml><?xml version="1.0" encoding="utf-8"?>
<calcChain xmlns="http://schemas.openxmlformats.org/spreadsheetml/2006/main">
  <c r="V23" i="11"/>
  <c r="P23"/>
  <c r="O23"/>
  <c r="N23"/>
  <c r="L23"/>
  <c r="K23"/>
  <c r="J23"/>
  <c r="I23"/>
  <c r="H23"/>
  <c r="V22" l="1"/>
  <c r="P22"/>
  <c r="O22"/>
  <c r="N22"/>
  <c r="L22"/>
  <c r="K22"/>
  <c r="J22"/>
  <c r="I22"/>
  <c r="H22"/>
  <c r="V21"/>
  <c r="P21"/>
  <c r="O21"/>
  <c r="N21"/>
  <c r="L21"/>
  <c r="K21"/>
  <c r="J21"/>
  <c r="I21"/>
  <c r="H21"/>
  <c r="V20"/>
  <c r="P20"/>
  <c r="O20"/>
  <c r="N20"/>
  <c r="L20"/>
  <c r="K20"/>
  <c r="J20"/>
  <c r="I20"/>
  <c r="H20"/>
  <c r="V19"/>
  <c r="P19"/>
  <c r="O19"/>
  <c r="N19"/>
  <c r="L19"/>
  <c r="K19"/>
  <c r="J19"/>
  <c r="I19"/>
  <c r="H19"/>
  <c r="V18" l="1"/>
  <c r="P18"/>
  <c r="O18"/>
  <c r="N18"/>
  <c r="L18"/>
  <c r="K18"/>
  <c r="J18"/>
  <c r="I18"/>
  <c r="H18"/>
  <c r="V17" l="1"/>
  <c r="P17"/>
  <c r="N17"/>
  <c r="O17"/>
  <c r="L17"/>
  <c r="K17"/>
  <c r="J17"/>
  <c r="I17"/>
  <c r="H17"/>
  <c r="V16"/>
  <c r="P16"/>
  <c r="O16"/>
  <c r="N16"/>
  <c r="L16"/>
  <c r="K16"/>
  <c r="J16"/>
  <c r="I16"/>
  <c r="H16"/>
  <c r="A1" i="8" l="1"/>
  <c r="R66" i="4" l="1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A3" i="5"/>
  <c r="A2"/>
  <c r="A3" i="4"/>
  <c r="A2"/>
  <c r="G18" i="11" l="1"/>
  <c r="F18"/>
  <c r="G17"/>
  <c r="F17"/>
  <c r="G16"/>
  <c r="F16"/>
  <c r="G15"/>
  <c r="F15"/>
  <c r="G14"/>
  <c r="F14"/>
  <c r="G13"/>
  <c r="F13"/>
  <c r="G12"/>
  <c r="F12"/>
  <c r="G10"/>
  <c r="F10"/>
  <c r="G8"/>
  <c r="F8"/>
  <c r="G7"/>
  <c r="F7"/>
  <c r="F34" l="1"/>
  <c r="G34"/>
  <c r="I7" i="4" l="1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8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bn0520</author>
  </authors>
  <commentList>
    <comment ref="E6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Instantaneous flow to calculate loading from orthophosphate grab samples</t>
        </r>
      </text>
    </comment>
    <comment ref="K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N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O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V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K10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O10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11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V11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O13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P13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V13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C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Large rain storm on 12/4/12, the same day self monitoring was scheduled to occur.
</t>
        </r>
      </text>
    </comment>
    <comment ref="K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N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O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V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15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K16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16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N17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O17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P17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ND, Report MDL
</t>
        </r>
      </text>
    </comment>
    <comment ref="V17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N1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
</t>
        </r>
      </text>
    </comment>
    <comment ref="O1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
</t>
        </r>
      </text>
    </comment>
    <comment ref="P1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V1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N1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O1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P1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V1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21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V21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22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P23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<sst xmlns="http://schemas.openxmlformats.org/spreadsheetml/2006/main" count="1354" uniqueCount="278">
  <si>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</si>
  <si>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</si>
  <si>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</si>
  <si>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</si>
  <si>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</si>
  <si>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</si>
  <si>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</si>
  <si>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</si>
  <si>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</si>
  <si>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</si>
  <si>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</si>
  <si>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</si>
  <si>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</si>
  <si>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</si>
  <si>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</si>
  <si>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</si>
  <si>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</si>
  <si>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</si>
  <si>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</si>
  <si>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</si>
  <si>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</si>
  <si>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</si>
  <si>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</si>
  <si>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</si>
  <si>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</si>
  <si>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</si>
  <si>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</si>
  <si>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</si>
  <si>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</si>
  <si>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</si>
  <si>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</si>
  <si>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</si>
  <si>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</si>
  <si>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</si>
  <si>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</si>
  <si>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</si>
  <si>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</si>
  <si>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</si>
  <si>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</si>
  <si>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</si>
  <si>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</si>
  <si>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</si>
  <si>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</si>
  <si>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</si>
  <si>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</si>
  <si>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</si>
  <si>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</si>
  <si>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</si>
  <si>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</si>
  <si>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</si>
  <si>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</si>
  <si>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</si>
  <si>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</si>
  <si>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</si>
  <si>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</si>
  <si>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</si>
  <si>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</si>
  <si>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</si>
  <si>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</si>
  <si>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</si>
  <si>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</si>
  <si>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</si>
  <si>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</si>
  <si>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</si>
  <si>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</si>
  <si>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</si>
  <si>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</si>
  <si>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</si>
  <si>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</si>
  <si>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</si>
  <si>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</si>
  <si>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</si>
  <si>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</si>
  <si>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</si>
  <si>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</si>
  <si>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</si>
  <si>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</si>
  <si>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</si>
  <si>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</si>
  <si>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</si>
  <si>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</si>
  <si>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</si>
  <si>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</si>
  <si>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</si>
  <si>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</si>
  <si>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</si>
  <si>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</si>
  <si>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</si>
  <si>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</si>
  <si>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</si>
  <si>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</si>
  <si>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</si>
  <si>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</si>
  <si>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</si>
  <si>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</si>
  <si>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</si>
  <si>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</si>
  <si>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</si>
  <si>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</si>
  <si>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</si>
  <si>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</si>
  <si>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</si>
  <si>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</si>
  <si>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</si>
  <si>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</si>
  <si>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</si>
  <si>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</si>
  <si>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</si>
  <si>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</si>
  <si>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</si>
  <si>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</si>
  <si>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</si>
  <si>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</si>
  <si>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</si>
  <si>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</si>
  <si>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</si>
  <si>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</si>
  <si>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</si>
  <si>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</si>
  <si>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</si>
  <si>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</si>
  <si>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</si>
  <si>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</si>
  <si>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</si>
  <si>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</si>
  <si>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</si>
  <si>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</si>
  <si>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</si>
  <si>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</si>
  <si>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</si>
  <si>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</si>
  <si>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</si>
  <si>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</si>
  <si>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</si>
  <si>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</si>
  <si>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</si>
  <si>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</si>
  <si>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</si>
  <si>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</si>
  <si>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</si>
  <si>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</si>
  <si>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</si>
  <si>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</si>
  <si>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</si>
  <si>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</si>
  <si>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</si>
  <si>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</si>
  <si>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</si>
  <si>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</si>
  <si>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</si>
  <si>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</si>
  <si>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</si>
  <si>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</si>
  <si>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</si>
  <si>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</si>
  <si>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</si>
  <si>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</si>
  <si>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</si>
  <si>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</si>
  <si>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If DRP/TRP is collected as composite, replace "peak flow" with "avg daily flow" in the formula for load calculation.</t>
  </si>
  <si>
    <t>SAMPLE ID</t>
  </si>
  <si>
    <t>SAMPLE DESCRIPTION</t>
  </si>
  <si>
    <t>ANALYTE NAME</t>
  </si>
  <si>
    <t>DATE SAMPLED</t>
  </si>
  <si>
    <t>SAMPLE TIME</t>
  </si>
  <si>
    <t>DATE ANALYZED</t>
  </si>
  <si>
    <t>QUALIFIERS</t>
  </si>
  <si>
    <t>VALUE</t>
  </si>
  <si>
    <t>RDL</t>
  </si>
  <si>
    <t>UNITS</t>
  </si>
  <si>
    <t>CAS NO</t>
  </si>
  <si>
    <t>METHOD</t>
  </si>
  <si>
    <t>COMMENTS</t>
  </si>
  <si>
    <t>N020327001</t>
  </si>
  <si>
    <t>E001 0.45u FILTERED</t>
  </si>
  <si>
    <t>Soluble Kjeldahl Nitrogen</t>
  </si>
  <si>
    <t>mg/L</t>
  </si>
  <si>
    <t>SOLKN</t>
  </si>
  <si>
    <t>SM20-4500-NH3 C (Soluble TKN)</t>
  </si>
  <si>
    <t>Nitrogen, Nitrate (as N)</t>
  </si>
  <si>
    <t>NO3N</t>
  </si>
  <si>
    <t>EPA 353.2/SM4500-NO3 F,Diss</t>
  </si>
  <si>
    <t>Total Phosphorus as P</t>
  </si>
  <si>
    <t>P</t>
  </si>
  <si>
    <t>SM20-4500-P E (filtrate)</t>
  </si>
  <si>
    <t>N020327002</t>
  </si>
  <si>
    <t>E-001</t>
  </si>
  <si>
    <t>Total Kjeldahl Nitrogen</t>
  </si>
  <si>
    <t>SM20-4500-NH3 C (TKN)</t>
  </si>
  <si>
    <t>SM20-4500-P E</t>
  </si>
  <si>
    <t>Ammonia (as N)</t>
  </si>
  <si>
    <t>SM20-4500-NH3 C</t>
  </si>
  <si>
    <t>Nitrogen, Nitrite</t>
  </si>
  <si>
    <t>DNQ</t>
  </si>
  <si>
    <t>NO2N</t>
  </si>
  <si>
    <t>SM20-4500-NO2 B,Dissolved</t>
  </si>
  <si>
    <t>N020327003</t>
  </si>
  <si>
    <t>E-001 GRAB</t>
  </si>
  <si>
    <t>Ortho Phosphate as P</t>
  </si>
  <si>
    <t>PORTHO</t>
  </si>
  <si>
    <t>N020327004</t>
  </si>
  <si>
    <t>E-001 0.45u FILTERED</t>
  </si>
  <si>
    <t>M120296001</t>
  </si>
  <si>
    <t>E-001 FILTERED</t>
  </si>
  <si>
    <t>M120296002</t>
  </si>
  <si>
    <t>SM20-4500-NO2 B</t>
  </si>
  <si>
    <t>M120296003</t>
  </si>
  <si>
    <t>M120296004</t>
  </si>
  <si>
    <t>M110337001</t>
  </si>
  <si>
    <t>ND</t>
  </si>
  <si>
    <t>M110337002</t>
  </si>
  <si>
    <t>M110337003</t>
  </si>
  <si>
    <t>M110337004</t>
  </si>
  <si>
    <t>E-001 GRAB FILTERED</t>
  </si>
  <si>
    <t>M070135001</t>
  </si>
  <si>
    <t>EPA 353.2</t>
  </si>
  <si>
    <t>M070135002</t>
  </si>
  <si>
    <t>M070135003</t>
  </si>
  <si>
    <t>M070135004</t>
  </si>
  <si>
    <t>M080375001</t>
  </si>
  <si>
    <t xml:space="preserve"> </t>
  </si>
  <si>
    <t>EPA 353.2 / SM4500-NO3 F</t>
  </si>
  <si>
    <t>M080375002</t>
  </si>
  <si>
    <t>M080375003</t>
  </si>
  <si>
    <t>M080375004</t>
  </si>
  <si>
    <t>M090275001</t>
  </si>
  <si>
    <t>M090275002</t>
  </si>
  <si>
    <t>M090275003</t>
  </si>
  <si>
    <t>M090336001</t>
  </si>
  <si>
    <t>M090336002</t>
  </si>
  <si>
    <t>M100319001</t>
  </si>
  <si>
    <t>M100319002</t>
  </si>
  <si>
    <t>M100319003</t>
  </si>
  <si>
    <t>M100319004</t>
  </si>
  <si>
    <t>Valero Refining Company - CA</t>
  </si>
  <si>
    <t>Ms. Sky Bellanca, Senior Engineer, 707-745-7749, sky.bellanca2@valero.com</t>
  </si>
  <si>
    <t>Q3 2012</t>
  </si>
  <si>
    <t>Q4 2012</t>
  </si>
  <si>
    <t>Q1 2013</t>
  </si>
  <si>
    <t>Y</t>
  </si>
  <si>
    <t>N</t>
  </si>
  <si>
    <t>N030336001</t>
  </si>
  <si>
    <t>N030336002</t>
  </si>
  <si>
    <t>N030336003</t>
  </si>
  <si>
    <t>N030336004</t>
  </si>
  <si>
    <t>N040199001</t>
  </si>
  <si>
    <t>N040199002</t>
  </si>
  <si>
    <t>N040199003</t>
  </si>
  <si>
    <t>N040199004</t>
  </si>
  <si>
    <t>N060222001</t>
  </si>
  <si>
    <t>E-001 (FILTERED)</t>
  </si>
  <si>
    <t>N060222002</t>
  </si>
  <si>
    <t>N060222003</t>
  </si>
  <si>
    <t>N060222004</t>
  </si>
  <si>
    <t>N050479001</t>
  </si>
  <si>
    <t>N050479002</t>
  </si>
  <si>
    <t>N050479003</t>
  </si>
  <si>
    <t>N050479004</t>
  </si>
  <si>
    <t>Q2 2013</t>
  </si>
  <si>
    <t>N070163001</t>
  </si>
  <si>
    <t>SM4500-P B/F (1999)</t>
  </si>
  <si>
    <t>N070163002</t>
  </si>
  <si>
    <t>N070163003</t>
  </si>
  <si>
    <t>N070163004</t>
  </si>
  <si>
    <t>N080328001</t>
  </si>
  <si>
    <t>E-001 0.45 FILTERED</t>
  </si>
  <si>
    <t>SM4500-P B/F,1999(filtrate/LL)</t>
  </si>
  <si>
    <t>N080328002</t>
  </si>
  <si>
    <t>SM4500-P B/F,1999, Low Level</t>
  </si>
  <si>
    <t>N080328003</t>
  </si>
  <si>
    <t>SM4500-P E,1999, Low Level</t>
  </si>
  <si>
    <t>N080328004</t>
  </si>
  <si>
    <t>SM4500-P E,1999 (filtrate/LL)</t>
  </si>
  <si>
    <t>Q3 2013</t>
  </si>
  <si>
    <t>N090209001</t>
  </si>
  <si>
    <t>N090209002</t>
  </si>
  <si>
    <t>N090209003</t>
  </si>
  <si>
    <t>N090209004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</si>
</sst>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41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41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2" xfId="0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7" xfId="0" applyNumberFormat="1" applyFont="1" applyFill="1" applyBorder="1" applyAlignment="1">
      <alignment horizontal="center"/>
    </xf>
    <xf numFmtId="0" fontId="21" fillId="3" borderId="42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7" xfId="0" applyNumberFormat="1" applyFont="1" applyBorder="1" applyProtection="1">
      <protection hidden="1"/>
    </xf>
    <xf numFmtId="0" fontId="2" fillId="0" borderId="36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14" fontId="0" fillId="0" borderId="0" xfId="0" applyNumberFormat="1"/>
    <xf numFmtId="20" fontId="0" fillId="0" borderId="0" xfId="0" applyNumberFormat="1"/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19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2"/>
  <sheetViews>
    <sheetView topLeftCell="A16" zoomScale="90" zoomScaleNormal="90" workbookViewId="0">
      <selection activeCell="J52" sqref="J52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89" customFormat="1"/>
    <row r="2" spans="1:13" s="89" customFormat="1">
      <c r="B2" s="46"/>
    </row>
    <row r="3" spans="1:13" s="89" customFormat="1" ht="21">
      <c r="B3" s="157" t="s">
        <v>95</v>
      </c>
      <c r="C3" s="40"/>
      <c r="D3" s="40"/>
      <c r="E3" s="40"/>
      <c r="F3" s="40"/>
      <c r="G3" s="40"/>
    </row>
    <row r="4" spans="1:13" ht="21">
      <c r="B4" s="157" t="s">
        <v>96</v>
      </c>
      <c r="C4" s="40"/>
      <c r="D4" s="40"/>
      <c r="E4" s="40"/>
      <c r="F4" s="40"/>
      <c r="G4" s="40"/>
    </row>
    <row r="5" spans="1:13" s="89" customFormat="1">
      <c r="B5" s="46"/>
    </row>
    <row r="6" spans="1:13" s="89" customFormat="1"/>
    <row r="7" spans="1:13" s="89" customFormat="1" ht="15.75" thickBot="1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13">
      <c r="A8" s="54" t="s">
        <v>55</v>
      </c>
      <c r="B8" s="191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>
      <c r="A14" s="52" t="s">
        <v>154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>
      <c r="A15" s="52" t="s">
        <v>155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>
      <c r="A17" s="54" t="s">
        <v>33</v>
      </c>
      <c r="B17" s="191"/>
      <c r="C17" s="191"/>
      <c r="D17" s="191"/>
      <c r="E17" s="191"/>
      <c r="F17" s="191"/>
      <c r="G17" s="191"/>
      <c r="H17" s="191"/>
      <c r="I17" s="37"/>
      <c r="J17" s="37"/>
      <c r="K17" s="37"/>
      <c r="L17" s="53"/>
      <c r="M17" s="91"/>
      <c r="N17" s="91"/>
    </row>
    <row r="18" spans="1:14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>
      <c r="A24" s="145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>
      <c r="A29" s="145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>
      <c r="A39" s="156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/>
    <row r="41" spans="1:13">
      <c r="A41" s="175" t="s">
        <v>29</v>
      </c>
      <c r="B41" s="47"/>
      <c r="C41" s="47"/>
      <c r="D41" s="47"/>
      <c r="E41" s="47"/>
      <c r="F41" s="47"/>
      <c r="G41" s="26"/>
    </row>
    <row r="42" spans="1:13">
      <c r="A42" s="176" t="s">
        <v>6</v>
      </c>
      <c r="B42" s="48" t="s">
        <v>18</v>
      </c>
      <c r="C42" s="48"/>
      <c r="D42" s="48"/>
      <c r="E42" s="48"/>
      <c r="F42" s="48"/>
      <c r="G42" s="27"/>
    </row>
    <row r="43" spans="1:13">
      <c r="A43" s="176" t="s">
        <v>4</v>
      </c>
      <c r="B43" s="48" t="s">
        <v>19</v>
      </c>
      <c r="C43" s="48"/>
      <c r="D43" s="48"/>
      <c r="E43" s="48"/>
      <c r="F43" s="48"/>
      <c r="G43" s="27"/>
    </row>
    <row r="44" spans="1:13">
      <c r="A44" s="176" t="s">
        <v>5</v>
      </c>
      <c r="B44" s="48" t="s">
        <v>26</v>
      </c>
      <c r="C44" s="48"/>
      <c r="D44" s="48"/>
      <c r="E44" s="48"/>
      <c r="F44" s="48"/>
      <c r="G44" s="27"/>
    </row>
    <row r="45" spans="1:13">
      <c r="A45" s="176" t="s">
        <v>27</v>
      </c>
      <c r="B45" s="48" t="s">
        <v>28</v>
      </c>
      <c r="C45" s="48"/>
      <c r="D45" s="48"/>
      <c r="E45" s="48"/>
      <c r="F45" s="48"/>
      <c r="G45" s="27"/>
    </row>
    <row r="46" spans="1:13">
      <c r="A46" s="176" t="s">
        <v>1</v>
      </c>
      <c r="B46" s="48" t="s">
        <v>20</v>
      </c>
      <c r="C46" s="48"/>
      <c r="D46" s="48"/>
      <c r="E46" s="48"/>
      <c r="F46" s="48"/>
      <c r="G46" s="27"/>
    </row>
    <row r="47" spans="1:13">
      <c r="A47" s="176" t="s">
        <v>2</v>
      </c>
      <c r="B47" s="48" t="s">
        <v>21</v>
      </c>
      <c r="C47" s="48"/>
      <c r="D47" s="48"/>
      <c r="E47" s="48"/>
      <c r="F47" s="48"/>
      <c r="G47" s="27"/>
    </row>
    <row r="48" spans="1:13">
      <c r="A48" s="176" t="s">
        <v>8</v>
      </c>
      <c r="B48" s="48" t="s">
        <v>22</v>
      </c>
      <c r="C48" s="48"/>
      <c r="D48" s="48"/>
      <c r="E48" s="48"/>
      <c r="F48" s="48"/>
      <c r="G48" s="27"/>
    </row>
    <row r="49" spans="1:7">
      <c r="A49" s="176" t="s">
        <v>23</v>
      </c>
      <c r="B49" s="48" t="s">
        <v>24</v>
      </c>
      <c r="C49" s="48"/>
      <c r="D49" s="48"/>
      <c r="E49" s="48"/>
      <c r="F49" s="48"/>
      <c r="G49" s="27"/>
    </row>
    <row r="50" spans="1:7">
      <c r="A50" s="176" t="s">
        <v>17</v>
      </c>
      <c r="B50" s="48" t="s">
        <v>157</v>
      </c>
      <c r="C50" s="48"/>
      <c r="D50" s="48"/>
      <c r="E50" s="48"/>
      <c r="F50" s="48"/>
      <c r="G50" s="27"/>
    </row>
    <row r="51" spans="1:7" s="89" customFormat="1">
      <c r="A51" s="176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>
      <c r="A52" s="177" t="s">
        <v>153</v>
      </c>
      <c r="B52" s="49" t="s">
        <v>156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A6" sqref="A6:XFD6"/>
    </sheetView>
  </sheetViews>
  <sheetFormatPr defaultRowHeight="15"/>
  <cols>
    <col min="1" max="1" width="9.140625" style="89"/>
    <col min="2" max="2" width="20.42578125" style="89" bestFit="1" customWidth="1"/>
    <col min="3" max="3" width="24.140625" style="89" bestFit="1" customWidth="1"/>
    <col min="4" max="5" width="9.140625" style="89"/>
    <col min="6" max="6" width="15.28515625" style="89" bestFit="1" customWidth="1"/>
    <col min="7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254</v>
      </c>
      <c r="B2" s="89" t="s">
        <v>186</v>
      </c>
      <c r="C2" s="89" t="s">
        <v>192</v>
      </c>
      <c r="D2" s="264">
        <v>41402</v>
      </c>
      <c r="F2" s="264">
        <v>41403</v>
      </c>
      <c r="H2" s="89">
        <v>0.12</v>
      </c>
      <c r="I2" s="89">
        <v>0.03</v>
      </c>
      <c r="J2" s="89">
        <v>2E-3</v>
      </c>
      <c r="L2" s="89" t="s">
        <v>176</v>
      </c>
      <c r="M2" s="89" t="s">
        <v>194</v>
      </c>
      <c r="N2" s="89" t="s">
        <v>205</v>
      </c>
    </row>
    <row r="3" spans="1:15">
      <c r="A3" s="89" t="s">
        <v>254</v>
      </c>
      <c r="B3" s="89" t="s">
        <v>186</v>
      </c>
      <c r="C3" s="89" t="s">
        <v>187</v>
      </c>
      <c r="D3" s="264">
        <v>41402</v>
      </c>
      <c r="F3" s="264">
        <v>41412</v>
      </c>
      <c r="H3" s="89">
        <v>2.6</v>
      </c>
      <c r="I3" s="89">
        <v>0.1</v>
      </c>
      <c r="J3" s="89">
        <v>7.0000000000000007E-2</v>
      </c>
      <c r="L3" s="89" t="s">
        <v>176</v>
      </c>
      <c r="M3" s="89" t="s">
        <v>4</v>
      </c>
      <c r="N3" s="89" t="s">
        <v>188</v>
      </c>
    </row>
    <row r="4" spans="1:15">
      <c r="A4" s="89" t="s">
        <v>254</v>
      </c>
      <c r="B4" s="89" t="s">
        <v>186</v>
      </c>
      <c r="C4" s="89" t="s">
        <v>182</v>
      </c>
      <c r="D4" s="264">
        <v>41402</v>
      </c>
      <c r="F4" s="264">
        <v>41416</v>
      </c>
      <c r="G4" s="89" t="s">
        <v>193</v>
      </c>
      <c r="H4" s="89">
        <v>4.4999999999999998E-2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189</v>
      </c>
    </row>
    <row r="5" spans="1:15">
      <c r="A5" s="89" t="s">
        <v>254</v>
      </c>
      <c r="B5" s="89" t="s">
        <v>186</v>
      </c>
      <c r="C5" s="89" t="s">
        <v>190</v>
      </c>
      <c r="D5" s="264">
        <v>41402</v>
      </c>
      <c r="F5" s="264">
        <v>41411</v>
      </c>
      <c r="H5" s="89">
        <v>0.31</v>
      </c>
      <c r="I5" s="89">
        <v>0.1</v>
      </c>
      <c r="J5" s="89">
        <v>0.04</v>
      </c>
      <c r="L5" s="89" t="s">
        <v>176</v>
      </c>
      <c r="M5" s="89" t="s">
        <v>27</v>
      </c>
      <c r="N5" s="89" t="s">
        <v>191</v>
      </c>
    </row>
    <row r="6" spans="1:15">
      <c r="A6" s="89" t="s">
        <v>255</v>
      </c>
      <c r="B6" s="89" t="s">
        <v>186</v>
      </c>
      <c r="C6" s="89" t="s">
        <v>198</v>
      </c>
      <c r="D6" s="264">
        <v>41402</v>
      </c>
      <c r="E6" s="265">
        <v>0.40625</v>
      </c>
      <c r="F6" s="264">
        <v>41404</v>
      </c>
      <c r="G6" s="89" t="s">
        <v>193</v>
      </c>
      <c r="H6" s="89">
        <v>2.5999999999999999E-2</v>
      </c>
      <c r="I6" s="89">
        <v>0.1</v>
      </c>
      <c r="J6" s="89">
        <v>6.0000000000000001E-3</v>
      </c>
      <c r="L6" s="89" t="s">
        <v>176</v>
      </c>
      <c r="M6" s="89" t="s">
        <v>199</v>
      </c>
      <c r="N6" s="89" t="s">
        <v>189</v>
      </c>
    </row>
    <row r="7" spans="1:15">
      <c r="A7" s="89" t="s">
        <v>256</v>
      </c>
      <c r="B7" s="89" t="s">
        <v>203</v>
      </c>
      <c r="C7" s="89" t="s">
        <v>198</v>
      </c>
      <c r="D7" s="264">
        <v>41402</v>
      </c>
      <c r="E7" s="265">
        <v>0.40625</v>
      </c>
      <c r="F7" s="264">
        <v>41404</v>
      </c>
      <c r="G7" s="89" t="s">
        <v>193</v>
      </c>
      <c r="H7" s="89">
        <v>8.6999999999999994E-3</v>
      </c>
      <c r="I7" s="89">
        <v>0.1</v>
      </c>
      <c r="J7" s="89">
        <v>6.0000000000000001E-3</v>
      </c>
      <c r="L7" s="89" t="s">
        <v>176</v>
      </c>
      <c r="M7" s="89" t="s">
        <v>199</v>
      </c>
      <c r="N7" s="89" t="s">
        <v>184</v>
      </c>
    </row>
    <row r="8" spans="1:15">
      <c r="A8" s="89" t="s">
        <v>257</v>
      </c>
      <c r="B8" s="89" t="s">
        <v>203</v>
      </c>
      <c r="C8" s="89" t="s">
        <v>175</v>
      </c>
      <c r="D8" s="264">
        <v>41402</v>
      </c>
      <c r="F8" s="264">
        <v>41409</v>
      </c>
      <c r="H8" s="89">
        <v>2.2999999999999998</v>
      </c>
      <c r="I8" s="89">
        <v>0.1</v>
      </c>
      <c r="J8" s="89">
        <v>7.0000000000000007E-2</v>
      </c>
      <c r="L8" s="89" t="s">
        <v>176</v>
      </c>
      <c r="M8" s="89" t="s">
        <v>177</v>
      </c>
      <c r="N8" s="89" t="s">
        <v>178</v>
      </c>
    </row>
    <row r="9" spans="1:15">
      <c r="A9" s="89" t="s">
        <v>257</v>
      </c>
      <c r="B9" s="89" t="s">
        <v>203</v>
      </c>
      <c r="C9" s="89" t="s">
        <v>179</v>
      </c>
      <c r="D9" s="264">
        <v>41402</v>
      </c>
      <c r="F9" s="264">
        <v>41409</v>
      </c>
      <c r="H9" s="89">
        <v>23</v>
      </c>
      <c r="I9" s="89">
        <v>1</v>
      </c>
      <c r="J9" s="89">
        <v>0.48</v>
      </c>
      <c r="L9" s="89" t="s">
        <v>176</v>
      </c>
      <c r="M9" s="89" t="s">
        <v>180</v>
      </c>
      <c r="N9" s="89" t="s">
        <v>181</v>
      </c>
    </row>
    <row r="10" spans="1:15">
      <c r="A10" s="89" t="s">
        <v>257</v>
      </c>
      <c r="B10" s="89" t="s">
        <v>203</v>
      </c>
      <c r="C10" s="89" t="s">
        <v>182</v>
      </c>
      <c r="D10" s="264">
        <v>41402</v>
      </c>
      <c r="F10" s="264">
        <v>41416</v>
      </c>
      <c r="G10" s="89" t="s">
        <v>193</v>
      </c>
      <c r="H10" s="89">
        <v>2.1999999999999999E-2</v>
      </c>
      <c r="I10" s="89">
        <v>0.1</v>
      </c>
      <c r="J10" s="89">
        <v>1.4999999999999999E-2</v>
      </c>
      <c r="L10" s="89" t="s">
        <v>176</v>
      </c>
      <c r="M10" s="89" t="s">
        <v>183</v>
      </c>
      <c r="N10" s="89" t="s">
        <v>184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A5" sqref="A5:XFD5"/>
    </sheetView>
  </sheetViews>
  <sheetFormatPr defaultRowHeight="15"/>
  <cols>
    <col min="1" max="1" width="9.140625" style="89"/>
    <col min="2" max="2" width="20.42578125" style="89" bestFit="1" customWidth="1"/>
    <col min="3" max="3" width="24.140625" style="89" bestFit="1" customWidth="1"/>
    <col min="4" max="4" width="14.42578125" style="89" bestFit="1" customWidth="1"/>
    <col min="5" max="5" width="9.140625" style="89"/>
    <col min="6" max="6" width="15.28515625" style="89" bestFit="1" customWidth="1"/>
    <col min="7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245</v>
      </c>
      <c r="B2" s="89" t="s">
        <v>203</v>
      </c>
      <c r="C2" s="89" t="s">
        <v>175</v>
      </c>
      <c r="D2" s="264">
        <v>41366</v>
      </c>
      <c r="F2" s="264">
        <v>41375</v>
      </c>
      <c r="H2" s="89">
        <v>1.5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245</v>
      </c>
      <c r="B3" s="89" t="s">
        <v>203</v>
      </c>
      <c r="C3" s="89" t="s">
        <v>179</v>
      </c>
      <c r="D3" s="264">
        <v>41366</v>
      </c>
      <c r="F3" s="264">
        <v>41380</v>
      </c>
      <c r="H3" s="89">
        <v>18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>
      <c r="A4" s="89" t="s">
        <v>245</v>
      </c>
      <c r="B4" s="89" t="s">
        <v>203</v>
      </c>
      <c r="C4" s="89" t="s">
        <v>182</v>
      </c>
      <c r="D4" s="264">
        <v>41366</v>
      </c>
      <c r="F4" s="264">
        <v>41374</v>
      </c>
      <c r="G4" s="89" t="s">
        <v>209</v>
      </c>
      <c r="H4" s="89">
        <v>1.4999999999999999E-2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184</v>
      </c>
    </row>
    <row r="5" spans="1:15">
      <c r="A5" s="89" t="s">
        <v>246</v>
      </c>
      <c r="B5" s="89" t="s">
        <v>203</v>
      </c>
      <c r="C5" s="89" t="s">
        <v>198</v>
      </c>
      <c r="D5" s="264">
        <v>41366</v>
      </c>
      <c r="E5" s="265">
        <v>0.4513888888888889</v>
      </c>
      <c r="F5" s="264">
        <v>41368</v>
      </c>
      <c r="G5" s="89" t="s">
        <v>193</v>
      </c>
      <c r="H5" s="89">
        <v>2.1999999999999999E-2</v>
      </c>
      <c r="I5" s="89">
        <v>0.1</v>
      </c>
      <c r="J5" s="89">
        <v>6.0000000000000001E-3</v>
      </c>
      <c r="L5" s="89" t="s">
        <v>176</v>
      </c>
      <c r="M5" s="89" t="s">
        <v>199</v>
      </c>
      <c r="N5" s="89" t="s">
        <v>184</v>
      </c>
    </row>
    <row r="6" spans="1:15">
      <c r="A6" s="89" t="s">
        <v>247</v>
      </c>
      <c r="B6" s="89" t="s">
        <v>186</v>
      </c>
      <c r="C6" s="89" t="s">
        <v>187</v>
      </c>
      <c r="D6" s="264">
        <v>41366</v>
      </c>
      <c r="F6" s="264">
        <v>41372</v>
      </c>
      <c r="H6" s="89">
        <v>2.2000000000000002</v>
      </c>
      <c r="I6" s="89">
        <v>0.1</v>
      </c>
      <c r="J6" s="89">
        <v>7.0000000000000007E-2</v>
      </c>
      <c r="L6" s="89" t="s">
        <v>176</v>
      </c>
      <c r="M6" s="89" t="s">
        <v>4</v>
      </c>
      <c r="N6" s="89" t="s">
        <v>188</v>
      </c>
    </row>
    <row r="7" spans="1:15">
      <c r="A7" s="89" t="s">
        <v>247</v>
      </c>
      <c r="B7" s="89" t="s">
        <v>186</v>
      </c>
      <c r="C7" s="89" t="s">
        <v>182</v>
      </c>
      <c r="D7" s="264">
        <v>41366</v>
      </c>
      <c r="F7" s="264">
        <v>41374</v>
      </c>
      <c r="G7" s="89" t="s">
        <v>209</v>
      </c>
      <c r="H7" s="89">
        <v>1.4999999999999999E-2</v>
      </c>
      <c r="I7" s="89">
        <v>0.1</v>
      </c>
      <c r="J7" s="89">
        <v>1.4999999999999999E-2</v>
      </c>
      <c r="L7" s="89" t="s">
        <v>176</v>
      </c>
      <c r="M7" s="89" t="s">
        <v>183</v>
      </c>
      <c r="N7" s="89" t="s">
        <v>189</v>
      </c>
    </row>
    <row r="8" spans="1:15">
      <c r="A8" s="89" t="s">
        <v>247</v>
      </c>
      <c r="B8" s="89" t="s">
        <v>186</v>
      </c>
      <c r="C8" s="89" t="s">
        <v>190</v>
      </c>
      <c r="D8" s="264">
        <v>41366</v>
      </c>
      <c r="F8" s="264">
        <v>41376</v>
      </c>
      <c r="H8" s="89">
        <v>0.31</v>
      </c>
      <c r="I8" s="89">
        <v>0.1</v>
      </c>
      <c r="J8" s="89">
        <v>0.04</v>
      </c>
      <c r="L8" s="89" t="s">
        <v>176</v>
      </c>
      <c r="M8" s="89" t="s">
        <v>27</v>
      </c>
      <c r="N8" s="89" t="s">
        <v>191</v>
      </c>
    </row>
    <row r="9" spans="1:15">
      <c r="A9" s="89" t="s">
        <v>247</v>
      </c>
      <c r="B9" s="89" t="s">
        <v>186</v>
      </c>
      <c r="C9" s="89" t="s">
        <v>192</v>
      </c>
      <c r="D9" s="264">
        <v>41366</v>
      </c>
      <c r="F9" s="264">
        <v>41368</v>
      </c>
      <c r="H9" s="89">
        <v>4.5999999999999999E-2</v>
      </c>
      <c r="I9" s="89">
        <v>0.03</v>
      </c>
      <c r="J9" s="89">
        <v>2E-3</v>
      </c>
      <c r="L9" s="89" t="s">
        <v>176</v>
      </c>
      <c r="M9" s="89" t="s">
        <v>194</v>
      </c>
      <c r="N9" s="89" t="s">
        <v>205</v>
      </c>
    </row>
    <row r="10" spans="1:15">
      <c r="A10" s="89" t="s">
        <v>248</v>
      </c>
      <c r="B10" s="89" t="s">
        <v>186</v>
      </c>
      <c r="C10" s="89" t="s">
        <v>198</v>
      </c>
      <c r="D10" s="264">
        <v>41366</v>
      </c>
      <c r="E10" s="265">
        <v>0.4513888888888889</v>
      </c>
      <c r="F10" s="264">
        <v>41368</v>
      </c>
      <c r="G10" s="89" t="s">
        <v>193</v>
      </c>
      <c r="H10" s="89">
        <v>2.1000000000000001E-2</v>
      </c>
      <c r="I10" s="89">
        <v>0.1</v>
      </c>
      <c r="J10" s="89">
        <v>6.0000000000000001E-3</v>
      </c>
      <c r="L10" s="89" t="s">
        <v>176</v>
      </c>
      <c r="M10" s="89" t="s">
        <v>199</v>
      </c>
      <c r="N10" s="89" t="s">
        <v>189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C13" sqref="C13"/>
    </sheetView>
  </sheetViews>
  <sheetFormatPr defaultRowHeight="15"/>
  <cols>
    <col min="1" max="1" width="11.42578125" style="89" bestFit="1" customWidth="1"/>
    <col min="2" max="2" width="20.42578125" style="89" bestFit="1" customWidth="1"/>
    <col min="3" max="3" width="24.140625" style="89" bestFit="1" customWidth="1"/>
    <col min="4" max="5" width="9.140625" style="89"/>
    <col min="6" max="6" width="15.28515625" style="89" bestFit="1" customWidth="1"/>
    <col min="7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241</v>
      </c>
      <c r="B2" s="89" t="s">
        <v>203</v>
      </c>
      <c r="C2" s="89" t="s">
        <v>175</v>
      </c>
      <c r="D2" s="264">
        <v>41339</v>
      </c>
      <c r="F2" s="264">
        <v>41346</v>
      </c>
      <c r="H2" s="89">
        <v>1.9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241</v>
      </c>
      <c r="B3" s="89" t="s">
        <v>203</v>
      </c>
      <c r="C3" s="89" t="s">
        <v>182</v>
      </c>
      <c r="D3" s="264">
        <v>41339</v>
      </c>
      <c r="F3" s="264">
        <v>41347</v>
      </c>
      <c r="G3" s="89" t="s">
        <v>193</v>
      </c>
      <c r="H3" s="89">
        <v>3.1E-2</v>
      </c>
      <c r="I3" s="89">
        <v>0.1</v>
      </c>
      <c r="J3" s="89">
        <v>1.4999999999999999E-2</v>
      </c>
      <c r="L3" s="89" t="s">
        <v>176</v>
      </c>
      <c r="M3" s="89" t="s">
        <v>183</v>
      </c>
      <c r="N3" s="89" t="s">
        <v>184</v>
      </c>
    </row>
    <row r="4" spans="1:15">
      <c r="A4" s="89" t="s">
        <v>241</v>
      </c>
      <c r="B4" s="89" t="s">
        <v>203</v>
      </c>
      <c r="C4" s="89" t="s">
        <v>179</v>
      </c>
      <c r="D4" s="264">
        <v>41339</v>
      </c>
      <c r="F4" s="264">
        <v>41348</v>
      </c>
      <c r="H4" s="89">
        <v>30</v>
      </c>
      <c r="I4" s="89">
        <v>1</v>
      </c>
      <c r="J4" s="89">
        <v>0.48</v>
      </c>
      <c r="L4" s="89" t="s">
        <v>176</v>
      </c>
      <c r="M4" s="89" t="s">
        <v>180</v>
      </c>
      <c r="N4" s="89" t="s">
        <v>181</v>
      </c>
    </row>
    <row r="5" spans="1:15">
      <c r="A5" s="89" t="s">
        <v>242</v>
      </c>
      <c r="B5" s="89" t="s">
        <v>186</v>
      </c>
      <c r="C5" s="89" t="s">
        <v>187</v>
      </c>
      <c r="D5" s="264">
        <v>41339</v>
      </c>
      <c r="F5" s="264">
        <v>41352</v>
      </c>
      <c r="H5" s="89">
        <v>2.4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>
      <c r="A6" s="89" t="s">
        <v>242</v>
      </c>
      <c r="B6" s="89" t="s">
        <v>186</v>
      </c>
      <c r="C6" s="89" t="s">
        <v>182</v>
      </c>
      <c r="D6" s="264">
        <v>41339</v>
      </c>
      <c r="F6" s="264">
        <v>41347</v>
      </c>
      <c r="G6" s="89" t="s">
        <v>193</v>
      </c>
      <c r="H6" s="89">
        <v>4.3999999999999997E-2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</row>
    <row r="7" spans="1:15">
      <c r="A7" s="89" t="s">
        <v>242</v>
      </c>
      <c r="B7" s="89" t="s">
        <v>186</v>
      </c>
      <c r="C7" s="89" t="s">
        <v>190</v>
      </c>
      <c r="D7" s="264">
        <v>41339</v>
      </c>
      <c r="F7" s="264">
        <v>41352</v>
      </c>
      <c r="H7" s="89">
        <v>0.46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242</v>
      </c>
      <c r="B8" s="89" t="s">
        <v>186</v>
      </c>
      <c r="C8" s="89" t="s">
        <v>192</v>
      </c>
      <c r="D8" s="264">
        <v>41339</v>
      </c>
      <c r="F8" s="264">
        <v>41340</v>
      </c>
      <c r="H8" s="89">
        <v>6.4000000000000001E-2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5">
      <c r="A9" s="89" t="s">
        <v>243</v>
      </c>
      <c r="B9" s="89" t="s">
        <v>186</v>
      </c>
      <c r="C9" s="89" t="s">
        <v>198</v>
      </c>
      <c r="D9" s="264">
        <v>41339</v>
      </c>
      <c r="E9" s="265">
        <v>0.3923611111111111</v>
      </c>
      <c r="F9" s="264">
        <v>41340</v>
      </c>
      <c r="G9" s="89" t="s">
        <v>193</v>
      </c>
      <c r="H9" s="89">
        <v>1.6E-2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244</v>
      </c>
      <c r="B10" s="89" t="s">
        <v>203</v>
      </c>
      <c r="C10" s="89" t="s">
        <v>198</v>
      </c>
      <c r="D10" s="264">
        <v>41339</v>
      </c>
      <c r="E10" s="265">
        <v>0.3923611111111111</v>
      </c>
      <c r="F10" s="264">
        <v>41340</v>
      </c>
      <c r="G10" s="89" t="s">
        <v>209</v>
      </c>
      <c r="H10" s="89">
        <v>6.0000000000000001E-3</v>
      </c>
      <c r="I10" s="89">
        <v>0.1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H6" activeCellId="1" sqref="H4 H6"/>
    </sheetView>
  </sheetViews>
  <sheetFormatPr defaultRowHeight="15"/>
  <cols>
    <col min="1" max="1" width="9.140625" style="89"/>
    <col min="2" max="2" width="9.5703125" style="89" customWidth="1"/>
    <col min="3" max="3" width="24.140625" style="89" bestFit="1" customWidth="1"/>
    <col min="4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173</v>
      </c>
      <c r="B2" s="89" t="s">
        <v>174</v>
      </c>
      <c r="C2" s="89" t="s">
        <v>175</v>
      </c>
      <c r="D2" s="264">
        <v>41311</v>
      </c>
      <c r="F2" s="264">
        <v>41319</v>
      </c>
      <c r="H2" s="89">
        <v>1.4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173</v>
      </c>
      <c r="B3" s="89" t="s">
        <v>174</v>
      </c>
      <c r="C3" s="89" t="s">
        <v>179</v>
      </c>
      <c r="D3" s="264">
        <v>41311</v>
      </c>
      <c r="F3" s="264">
        <v>41327</v>
      </c>
      <c r="H3" s="89">
        <v>10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>
      <c r="A4" s="89" t="s">
        <v>173</v>
      </c>
      <c r="B4" s="89" t="s">
        <v>174</v>
      </c>
      <c r="C4" s="89" t="s">
        <v>182</v>
      </c>
      <c r="D4" s="264">
        <v>41311</v>
      </c>
      <c r="F4" s="264">
        <v>41324</v>
      </c>
      <c r="H4" s="89">
        <v>5.5E-2</v>
      </c>
      <c r="I4" s="89">
        <v>0.01</v>
      </c>
      <c r="J4" s="89">
        <v>7.0000000000000001E-3</v>
      </c>
      <c r="L4" s="89" t="s">
        <v>176</v>
      </c>
      <c r="M4" s="89" t="s">
        <v>183</v>
      </c>
      <c r="N4" s="89" t="s">
        <v>184</v>
      </c>
    </row>
    <row r="5" spans="1:15">
      <c r="A5" s="89" t="s">
        <v>185</v>
      </c>
      <c r="B5" s="89" t="s">
        <v>186</v>
      </c>
      <c r="C5" s="89" t="s">
        <v>187</v>
      </c>
      <c r="D5" s="264">
        <v>41311</v>
      </c>
      <c r="F5" s="264">
        <v>41324</v>
      </c>
      <c r="H5" s="89">
        <v>1.9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>
      <c r="A6" s="89" t="s">
        <v>185</v>
      </c>
      <c r="B6" s="89" t="s">
        <v>186</v>
      </c>
      <c r="C6" s="89" t="s">
        <v>182</v>
      </c>
      <c r="D6" s="264">
        <v>41311</v>
      </c>
      <c r="F6" s="264">
        <v>41324</v>
      </c>
      <c r="H6" s="89">
        <v>0.04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</row>
    <row r="7" spans="1:15">
      <c r="A7" s="89" t="s">
        <v>185</v>
      </c>
      <c r="B7" s="89" t="s">
        <v>186</v>
      </c>
      <c r="C7" s="89" t="s">
        <v>190</v>
      </c>
      <c r="D7" s="264">
        <v>41311</v>
      </c>
      <c r="F7" s="264">
        <v>41320</v>
      </c>
      <c r="H7" s="89">
        <v>0.3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185</v>
      </c>
      <c r="B8" s="89" t="s">
        <v>186</v>
      </c>
      <c r="C8" s="89" t="s">
        <v>192</v>
      </c>
      <c r="D8" s="264">
        <v>41311</v>
      </c>
      <c r="F8" s="264">
        <v>41312</v>
      </c>
      <c r="G8" s="89" t="s">
        <v>193</v>
      </c>
      <c r="H8" s="89">
        <v>2.5000000000000001E-2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195</v>
      </c>
    </row>
    <row r="9" spans="1:15">
      <c r="A9" s="89" t="s">
        <v>196</v>
      </c>
      <c r="B9" s="89" t="s">
        <v>197</v>
      </c>
      <c r="C9" s="89" t="s">
        <v>198</v>
      </c>
      <c r="D9" s="264">
        <v>41311</v>
      </c>
      <c r="E9" s="265">
        <v>0.375</v>
      </c>
      <c r="F9" s="264">
        <v>41312</v>
      </c>
      <c r="H9" s="89">
        <v>0.01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200</v>
      </c>
      <c r="B10" s="89" t="s">
        <v>201</v>
      </c>
      <c r="C10" s="89" t="s">
        <v>198</v>
      </c>
      <c r="D10" s="264">
        <v>41311</v>
      </c>
      <c r="E10" s="265">
        <v>0.375</v>
      </c>
      <c r="F10" s="264">
        <v>41312</v>
      </c>
      <c r="G10" s="89" t="s">
        <v>193</v>
      </c>
      <c r="H10" s="89">
        <v>7.0000000000000001E-3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sqref="A1:XFD1048576"/>
    </sheetView>
  </sheetViews>
  <sheetFormatPr defaultRowHeight="15"/>
  <cols>
    <col min="1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173</v>
      </c>
      <c r="B2" s="89" t="s">
        <v>174</v>
      </c>
      <c r="C2" s="89" t="s">
        <v>175</v>
      </c>
      <c r="D2" s="264">
        <v>41311</v>
      </c>
      <c r="F2" s="264">
        <v>41319</v>
      </c>
      <c r="H2" s="89">
        <v>1.4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173</v>
      </c>
      <c r="B3" s="89" t="s">
        <v>174</v>
      </c>
      <c r="C3" s="89" t="s">
        <v>179</v>
      </c>
      <c r="D3" s="264">
        <v>41311</v>
      </c>
      <c r="F3" s="264">
        <v>41327</v>
      </c>
      <c r="H3" s="89">
        <v>10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>
      <c r="A4" s="89" t="s">
        <v>173</v>
      </c>
      <c r="B4" s="89" t="s">
        <v>174</v>
      </c>
      <c r="C4" s="89" t="s">
        <v>182</v>
      </c>
      <c r="D4" s="264">
        <v>41311</v>
      </c>
      <c r="F4" s="264">
        <v>41324</v>
      </c>
      <c r="H4" s="89">
        <v>5.5E-2</v>
      </c>
      <c r="I4" s="89">
        <v>0.01</v>
      </c>
      <c r="J4" s="89">
        <v>7.0000000000000001E-3</v>
      </c>
      <c r="L4" s="89" t="s">
        <v>176</v>
      </c>
      <c r="M4" s="89" t="s">
        <v>183</v>
      </c>
      <c r="N4" s="89" t="s">
        <v>184</v>
      </c>
    </row>
    <row r="5" spans="1:15">
      <c r="A5" s="89" t="s">
        <v>185</v>
      </c>
      <c r="B5" s="89" t="s">
        <v>186</v>
      </c>
      <c r="C5" s="89" t="s">
        <v>187</v>
      </c>
      <c r="D5" s="264">
        <v>41311</v>
      </c>
      <c r="F5" s="264">
        <v>41324</v>
      </c>
      <c r="H5" s="89">
        <v>1.9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>
      <c r="A6" s="89" t="s">
        <v>185</v>
      </c>
      <c r="B6" s="89" t="s">
        <v>186</v>
      </c>
      <c r="C6" s="89" t="s">
        <v>182</v>
      </c>
      <c r="D6" s="264">
        <v>41311</v>
      </c>
      <c r="F6" s="264">
        <v>41324</v>
      </c>
      <c r="H6" s="89">
        <v>0.04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</row>
    <row r="7" spans="1:15">
      <c r="A7" s="89" t="s">
        <v>185</v>
      </c>
      <c r="B7" s="89" t="s">
        <v>186</v>
      </c>
      <c r="C7" s="89" t="s">
        <v>190</v>
      </c>
      <c r="D7" s="264">
        <v>41311</v>
      </c>
      <c r="F7" s="264">
        <v>41320</v>
      </c>
      <c r="H7" s="89">
        <v>0.3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185</v>
      </c>
      <c r="B8" s="89" t="s">
        <v>186</v>
      </c>
      <c r="C8" s="89" t="s">
        <v>192</v>
      </c>
      <c r="D8" s="264">
        <v>41311</v>
      </c>
      <c r="F8" s="264">
        <v>41312</v>
      </c>
      <c r="G8" s="89" t="s">
        <v>193</v>
      </c>
      <c r="H8" s="89">
        <v>2.5000000000000001E-2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195</v>
      </c>
    </row>
    <row r="9" spans="1:15">
      <c r="A9" s="89" t="s">
        <v>196</v>
      </c>
      <c r="B9" s="89" t="s">
        <v>197</v>
      </c>
      <c r="C9" s="89" t="s">
        <v>198</v>
      </c>
      <c r="D9" s="264">
        <v>41311</v>
      </c>
      <c r="E9" s="265">
        <v>0.375</v>
      </c>
      <c r="F9" s="264">
        <v>41312</v>
      </c>
      <c r="H9" s="89">
        <v>0.01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200</v>
      </c>
      <c r="B10" s="89" t="s">
        <v>201</v>
      </c>
      <c r="C10" s="89" t="s">
        <v>198</v>
      </c>
      <c r="D10" s="264">
        <v>41311</v>
      </c>
      <c r="E10" s="265">
        <v>0.375</v>
      </c>
      <c r="F10" s="264">
        <v>41312</v>
      </c>
      <c r="G10" s="89" t="s">
        <v>193</v>
      </c>
      <c r="H10" s="89">
        <v>7.0000000000000001E-3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sqref="A1:XFD1048576"/>
    </sheetView>
  </sheetViews>
  <sheetFormatPr defaultRowHeight="15"/>
  <cols>
    <col min="1" max="1" width="11.7109375" style="89" bestFit="1" customWidth="1"/>
    <col min="2" max="2" width="20.42578125" style="89" bestFit="1" customWidth="1"/>
    <col min="3" max="3" width="24.140625" style="89" bestFit="1" customWidth="1"/>
    <col min="4" max="4" width="14.42578125" style="89" bestFit="1" customWidth="1"/>
    <col min="5" max="5" width="12.7109375" style="89" bestFit="1" customWidth="1"/>
    <col min="6" max="6" width="15.28515625" style="89" bestFit="1" customWidth="1"/>
    <col min="7" max="7" width="11.140625" style="89" bestFit="1" customWidth="1"/>
    <col min="8" max="8" width="6.7109375" style="89" bestFit="1" customWidth="1"/>
    <col min="9" max="9" width="5" style="89" bestFit="1" customWidth="1"/>
    <col min="10" max="10" width="6" style="89" bestFit="1" customWidth="1"/>
    <col min="11" max="11" width="4.28515625" style="89" bestFit="1" customWidth="1"/>
    <col min="12" max="12" width="6.28515625" style="89" bestFit="1" customWidth="1"/>
    <col min="13" max="13" width="8.42578125" style="89" bestFit="1" customWidth="1"/>
    <col min="14" max="14" width="29.7109375" style="89" bestFit="1" customWidth="1"/>
    <col min="15" max="15" width="11.42578125" style="89" bestFit="1" customWidth="1"/>
    <col min="16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202</v>
      </c>
      <c r="B2" s="89" t="s">
        <v>203</v>
      </c>
      <c r="C2" s="89" t="s">
        <v>175</v>
      </c>
      <c r="D2" s="264">
        <v>41247</v>
      </c>
      <c r="F2" s="264">
        <v>41265</v>
      </c>
      <c r="H2" s="89">
        <v>1.4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202</v>
      </c>
      <c r="B3" s="89" t="s">
        <v>203</v>
      </c>
      <c r="C3" s="89" t="s">
        <v>179</v>
      </c>
      <c r="D3" s="264">
        <v>41247</v>
      </c>
      <c r="F3" s="264">
        <v>41262</v>
      </c>
      <c r="H3" s="89">
        <v>20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>
      <c r="A4" s="89" t="s">
        <v>202</v>
      </c>
      <c r="B4" s="89" t="s">
        <v>203</v>
      </c>
      <c r="C4" s="89" t="s">
        <v>182</v>
      </c>
      <c r="D4" s="264">
        <v>41247</v>
      </c>
      <c r="F4" s="264">
        <v>41270</v>
      </c>
      <c r="G4" s="89" t="s">
        <v>193</v>
      </c>
      <c r="H4" s="89">
        <v>2.5000000000000001E-2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184</v>
      </c>
    </row>
    <row r="5" spans="1:15">
      <c r="A5" s="89" t="s">
        <v>204</v>
      </c>
      <c r="B5" s="89" t="s">
        <v>186</v>
      </c>
      <c r="C5" s="89" t="s">
        <v>187</v>
      </c>
      <c r="D5" s="264">
        <v>41247</v>
      </c>
      <c r="F5" s="264">
        <v>41264</v>
      </c>
      <c r="H5" s="89">
        <v>1.7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>
      <c r="A6" s="89" t="s">
        <v>204</v>
      </c>
      <c r="B6" s="89" t="s">
        <v>186</v>
      </c>
      <c r="C6" s="89" t="s">
        <v>182</v>
      </c>
      <c r="D6" s="264">
        <v>41247</v>
      </c>
      <c r="F6" s="264">
        <v>41270</v>
      </c>
      <c r="G6" s="89" t="s">
        <v>193</v>
      </c>
      <c r="H6" s="89">
        <v>3.7999999999999999E-2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</row>
    <row r="7" spans="1:15">
      <c r="A7" s="89" t="s">
        <v>204</v>
      </c>
      <c r="B7" s="89" t="s">
        <v>186</v>
      </c>
      <c r="C7" s="89" t="s">
        <v>190</v>
      </c>
      <c r="D7" s="264">
        <v>41247</v>
      </c>
      <c r="F7" s="264">
        <v>41271</v>
      </c>
      <c r="H7" s="89">
        <v>0.31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204</v>
      </c>
      <c r="B8" s="89" t="s">
        <v>186</v>
      </c>
      <c r="C8" s="89" t="s">
        <v>192</v>
      </c>
      <c r="D8" s="264">
        <v>41247</v>
      </c>
      <c r="F8" s="264">
        <v>41249</v>
      </c>
      <c r="G8" s="89" t="s">
        <v>193</v>
      </c>
      <c r="H8" s="89">
        <v>1.2E-2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5">
      <c r="A9" s="89" t="s">
        <v>206</v>
      </c>
      <c r="B9" s="89" t="s">
        <v>186</v>
      </c>
      <c r="C9" s="89" t="s">
        <v>198</v>
      </c>
      <c r="D9" s="264">
        <v>41247</v>
      </c>
      <c r="E9" s="265">
        <v>0.38541666666666669</v>
      </c>
      <c r="F9" s="264">
        <v>41249</v>
      </c>
      <c r="G9" s="89" t="s">
        <v>193</v>
      </c>
      <c r="H9" s="89">
        <v>0.03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207</v>
      </c>
      <c r="B10" s="89" t="s">
        <v>203</v>
      </c>
      <c r="C10" s="89" t="s">
        <v>198</v>
      </c>
      <c r="D10" s="264">
        <v>41247</v>
      </c>
      <c r="E10" s="265">
        <v>0.38541666666666669</v>
      </c>
      <c r="F10" s="264">
        <v>41249</v>
      </c>
      <c r="G10" s="89" t="s">
        <v>193</v>
      </c>
      <c r="H10" s="89">
        <v>1.6E-2</v>
      </c>
      <c r="I10" s="89">
        <v>0.1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O10"/>
  <sheetViews>
    <sheetView zoomScaleNormal="100" workbookViewId="0">
      <selection activeCell="I19" sqref="I19"/>
    </sheetView>
  </sheetViews>
  <sheetFormatPr defaultRowHeight="15"/>
  <cols>
    <col min="1" max="1" width="11.7109375" style="89" bestFit="1" customWidth="1"/>
    <col min="2" max="2" width="20.42578125" style="89" bestFit="1" customWidth="1"/>
    <col min="3" max="3" width="24.140625" style="89" bestFit="1" customWidth="1"/>
    <col min="4" max="4" width="14.42578125" style="89" bestFit="1" customWidth="1"/>
    <col min="5" max="5" width="12.7109375" style="89" bestFit="1" customWidth="1"/>
    <col min="6" max="6" width="15.28515625" style="89" bestFit="1" customWidth="1"/>
    <col min="7" max="7" width="11.140625" style="89" bestFit="1" customWidth="1"/>
    <col min="8" max="8" width="6.7109375" style="89" bestFit="1" customWidth="1"/>
    <col min="9" max="9" width="5" style="89" bestFit="1" customWidth="1"/>
    <col min="10" max="10" width="6" style="89" bestFit="1" customWidth="1"/>
    <col min="11" max="11" width="4.28515625" style="89" bestFit="1" customWidth="1"/>
    <col min="12" max="12" width="6.28515625" style="89" bestFit="1" customWidth="1"/>
    <col min="13" max="13" width="8.42578125" style="89" bestFit="1" customWidth="1"/>
    <col min="14" max="14" width="29.7109375" style="89" bestFit="1" customWidth="1"/>
    <col min="15" max="15" width="11.42578125" style="89" bestFit="1" customWidth="1"/>
    <col min="16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208</v>
      </c>
      <c r="B2" s="89" t="s">
        <v>203</v>
      </c>
      <c r="C2" s="89" t="s">
        <v>175</v>
      </c>
      <c r="D2" s="264">
        <v>41219</v>
      </c>
      <c r="F2" s="264">
        <v>41229</v>
      </c>
      <c r="H2" s="89">
        <v>2.6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208</v>
      </c>
      <c r="B3" s="89" t="s">
        <v>203</v>
      </c>
      <c r="C3" s="89" t="s">
        <v>179</v>
      </c>
      <c r="D3" s="264">
        <v>41219</v>
      </c>
      <c r="F3" s="264">
        <v>41228</v>
      </c>
      <c r="H3" s="89">
        <v>18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>
      <c r="A4" s="89" t="s">
        <v>208</v>
      </c>
      <c r="B4" s="89" t="s">
        <v>203</v>
      </c>
      <c r="C4" s="89" t="s">
        <v>182</v>
      </c>
      <c r="D4" s="264">
        <v>41219</v>
      </c>
      <c r="F4" s="264">
        <v>41233</v>
      </c>
      <c r="G4" s="89" t="s">
        <v>209</v>
      </c>
      <c r="H4" s="89">
        <v>1.4999999999999999E-2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184</v>
      </c>
    </row>
    <row r="5" spans="1:15">
      <c r="A5" s="89" t="s">
        <v>210</v>
      </c>
      <c r="B5" s="89" t="s">
        <v>186</v>
      </c>
      <c r="C5" s="89" t="s">
        <v>187</v>
      </c>
      <c r="D5" s="264">
        <v>41219</v>
      </c>
      <c r="F5" s="264">
        <v>41237</v>
      </c>
      <c r="H5" s="89">
        <v>1.5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>
      <c r="A6" s="89" t="s">
        <v>210</v>
      </c>
      <c r="B6" s="89" t="s">
        <v>186</v>
      </c>
      <c r="C6" s="89" t="s">
        <v>182</v>
      </c>
      <c r="D6" s="264">
        <v>41219</v>
      </c>
      <c r="F6" s="264">
        <v>41226</v>
      </c>
      <c r="H6" s="89">
        <v>0.1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</row>
    <row r="7" spans="1:15">
      <c r="A7" s="89" t="s">
        <v>210</v>
      </c>
      <c r="B7" s="89" t="s">
        <v>186</v>
      </c>
      <c r="C7" s="89" t="s">
        <v>190</v>
      </c>
      <c r="D7" s="264">
        <v>41219</v>
      </c>
      <c r="F7" s="264">
        <v>41234</v>
      </c>
      <c r="H7" s="89">
        <v>0.36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210</v>
      </c>
      <c r="B8" s="89" t="s">
        <v>186</v>
      </c>
      <c r="C8" s="89" t="s">
        <v>192</v>
      </c>
      <c r="D8" s="264">
        <v>41219</v>
      </c>
      <c r="F8" s="264">
        <v>41220</v>
      </c>
      <c r="H8" s="89">
        <v>4.4999999999999998E-2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5">
      <c r="A9" s="89" t="s">
        <v>211</v>
      </c>
      <c r="B9" s="89" t="s">
        <v>197</v>
      </c>
      <c r="C9" s="89" t="s">
        <v>198</v>
      </c>
      <c r="D9" s="264">
        <v>41219</v>
      </c>
      <c r="E9" s="265">
        <v>0.42708333333333331</v>
      </c>
      <c r="F9" s="264">
        <v>41220</v>
      </c>
      <c r="G9" s="89" t="s">
        <v>209</v>
      </c>
      <c r="H9" s="89">
        <v>6.0000000000000001E-3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212</v>
      </c>
      <c r="B10" s="89" t="s">
        <v>213</v>
      </c>
      <c r="C10" s="89" t="s">
        <v>198</v>
      </c>
      <c r="D10" s="264">
        <v>41219</v>
      </c>
      <c r="E10" s="265">
        <v>0.42708333333333331</v>
      </c>
      <c r="F10" s="264">
        <v>41220</v>
      </c>
      <c r="G10" s="89" t="s">
        <v>209</v>
      </c>
      <c r="H10" s="89">
        <v>6.0000000000000001E-3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sqref="A1:XFD1048576"/>
    </sheetView>
  </sheetViews>
  <sheetFormatPr defaultRowHeight="15"/>
  <cols>
    <col min="1" max="2" width="9.140625" style="89"/>
    <col min="3" max="3" width="24.140625" style="89" bestFit="1" customWidth="1"/>
    <col min="4" max="4" width="14.42578125" style="89" bestFit="1" customWidth="1"/>
    <col min="5" max="5" width="9.140625" style="89"/>
    <col min="6" max="6" width="15.28515625" style="89" bestFit="1" customWidth="1"/>
    <col min="7" max="13" width="9.140625" style="89"/>
    <col min="14" max="14" width="29.7109375" style="89" bestFit="1" customWidth="1"/>
    <col min="15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230</v>
      </c>
      <c r="B2" s="89" t="s">
        <v>203</v>
      </c>
      <c r="C2" s="89" t="s">
        <v>175</v>
      </c>
      <c r="D2" s="264">
        <v>41186</v>
      </c>
      <c r="F2" s="264">
        <v>41194</v>
      </c>
      <c r="H2" s="89">
        <v>2.1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  <c r="O2" s="89" t="s">
        <v>220</v>
      </c>
    </row>
    <row r="3" spans="1:15">
      <c r="A3" s="89" t="s">
        <v>230</v>
      </c>
      <c r="B3" s="89" t="s">
        <v>203</v>
      </c>
      <c r="C3" s="89" t="s">
        <v>182</v>
      </c>
      <c r="D3" s="264">
        <v>41186</v>
      </c>
      <c r="F3" s="264">
        <v>41191</v>
      </c>
      <c r="H3" s="89">
        <v>0.11</v>
      </c>
      <c r="I3" s="89">
        <v>0.01</v>
      </c>
      <c r="J3" s="89">
        <v>7.0000000000000001E-3</v>
      </c>
      <c r="L3" s="89" t="s">
        <v>176</v>
      </c>
      <c r="M3" s="89" t="s">
        <v>183</v>
      </c>
      <c r="N3" s="89" t="s">
        <v>184</v>
      </c>
      <c r="O3" s="89" t="s">
        <v>220</v>
      </c>
    </row>
    <row r="4" spans="1:15">
      <c r="A4" s="89" t="s">
        <v>230</v>
      </c>
      <c r="B4" s="89" t="s">
        <v>203</v>
      </c>
      <c r="C4" s="89" t="s">
        <v>179</v>
      </c>
      <c r="D4" s="264">
        <v>41186</v>
      </c>
      <c r="F4" s="264">
        <v>41200</v>
      </c>
      <c r="H4" s="89">
        <v>22</v>
      </c>
      <c r="I4" s="89">
        <v>1</v>
      </c>
      <c r="J4" s="89">
        <v>0.5</v>
      </c>
      <c r="L4" s="89" t="s">
        <v>176</v>
      </c>
      <c r="M4" s="89" t="s">
        <v>180</v>
      </c>
      <c r="N4" s="89" t="s">
        <v>181</v>
      </c>
      <c r="O4" s="89" t="s">
        <v>220</v>
      </c>
    </row>
    <row r="5" spans="1:15">
      <c r="A5" s="89" t="s">
        <v>231</v>
      </c>
      <c r="B5" s="89" t="s">
        <v>186</v>
      </c>
      <c r="C5" s="89" t="s">
        <v>187</v>
      </c>
      <c r="D5" s="264">
        <v>41186</v>
      </c>
      <c r="F5" s="264">
        <v>41198</v>
      </c>
      <c r="H5" s="89">
        <v>1.8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  <c r="O5" s="89" t="s">
        <v>220</v>
      </c>
    </row>
    <row r="6" spans="1:15">
      <c r="A6" s="89" t="s">
        <v>231</v>
      </c>
      <c r="B6" s="89" t="s">
        <v>186</v>
      </c>
      <c r="C6" s="89" t="s">
        <v>182</v>
      </c>
      <c r="D6" s="264">
        <v>41186</v>
      </c>
      <c r="F6" s="264">
        <v>41191</v>
      </c>
      <c r="H6" s="89">
        <v>9.9000000000000005E-2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  <c r="O6" s="89" t="s">
        <v>220</v>
      </c>
    </row>
    <row r="7" spans="1:15">
      <c r="A7" s="89" t="s">
        <v>231</v>
      </c>
      <c r="B7" s="89" t="s">
        <v>186</v>
      </c>
      <c r="C7" s="89" t="s">
        <v>190</v>
      </c>
      <c r="D7" s="264">
        <v>41186</v>
      </c>
      <c r="F7" s="264">
        <v>41198</v>
      </c>
      <c r="H7" s="89">
        <v>0.4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  <c r="O7" s="89" t="s">
        <v>220</v>
      </c>
    </row>
    <row r="8" spans="1:15">
      <c r="A8" s="89" t="s">
        <v>231</v>
      </c>
      <c r="B8" s="89" t="s">
        <v>186</v>
      </c>
      <c r="C8" s="89" t="s">
        <v>192</v>
      </c>
      <c r="D8" s="264">
        <v>41186</v>
      </c>
      <c r="F8" s="264">
        <v>41188</v>
      </c>
      <c r="H8" s="89">
        <v>0.15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  <c r="O8" s="89" t="s">
        <v>220</v>
      </c>
    </row>
    <row r="9" spans="1:15">
      <c r="A9" s="89" t="s">
        <v>232</v>
      </c>
      <c r="B9" s="89" t="s">
        <v>186</v>
      </c>
      <c r="C9" s="89" t="s">
        <v>198</v>
      </c>
      <c r="D9" s="264">
        <v>41186</v>
      </c>
      <c r="E9" s="265">
        <v>0.3923611111111111</v>
      </c>
      <c r="F9" s="264">
        <v>41188</v>
      </c>
      <c r="H9" s="89">
        <v>3.2000000000000001E-2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  <c r="O9" s="89" t="s">
        <v>220</v>
      </c>
    </row>
    <row r="10" spans="1:15">
      <c r="A10" s="89" t="s">
        <v>233</v>
      </c>
      <c r="B10" s="89" t="s">
        <v>203</v>
      </c>
      <c r="C10" s="89" t="s">
        <v>198</v>
      </c>
      <c r="D10" s="264">
        <v>41186</v>
      </c>
      <c r="E10" s="265">
        <v>0.3923611111111111</v>
      </c>
      <c r="F10" s="264">
        <v>41188</v>
      </c>
      <c r="H10" s="89">
        <v>1.6E-2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  <c r="O10" s="89" t="s">
        <v>220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O3"/>
  <sheetViews>
    <sheetView workbookViewId="0">
      <selection sqref="A1:XFD1048576"/>
    </sheetView>
  </sheetViews>
  <sheetFormatPr defaultRowHeight="15"/>
  <cols>
    <col min="1" max="13" width="9.140625" style="89"/>
    <col min="14" max="14" width="22.140625" style="89" bestFit="1" customWidth="1"/>
    <col min="15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228</v>
      </c>
      <c r="B2" s="89" t="s">
        <v>186</v>
      </c>
      <c r="C2" s="89" t="s">
        <v>198</v>
      </c>
      <c r="D2" s="264">
        <v>41159</v>
      </c>
      <c r="E2" s="265">
        <v>0.45833333333333331</v>
      </c>
      <c r="F2" s="264">
        <v>41159</v>
      </c>
      <c r="G2" s="89" t="s">
        <v>193</v>
      </c>
      <c r="H2" s="89">
        <v>2.9000000000000001E-2</v>
      </c>
      <c r="I2" s="89">
        <v>0.1</v>
      </c>
      <c r="J2" s="89">
        <v>6.0000000000000001E-3</v>
      </c>
      <c r="L2" s="89" t="s">
        <v>176</v>
      </c>
      <c r="M2" s="89" t="s">
        <v>199</v>
      </c>
      <c r="N2" s="89" t="s">
        <v>189</v>
      </c>
      <c r="O2" s="89" t="s">
        <v>220</v>
      </c>
    </row>
    <row r="3" spans="1:15">
      <c r="A3" s="89" t="s">
        <v>229</v>
      </c>
      <c r="B3" s="89" t="s">
        <v>203</v>
      </c>
      <c r="C3" s="89" t="s">
        <v>198</v>
      </c>
      <c r="D3" s="264">
        <v>41159</v>
      </c>
      <c r="E3" s="265">
        <v>0.45833333333333331</v>
      </c>
      <c r="F3" s="264">
        <v>41159</v>
      </c>
      <c r="G3" s="89" t="s">
        <v>193</v>
      </c>
      <c r="H3" s="89">
        <v>1.4999999999999999E-2</v>
      </c>
      <c r="I3" s="89">
        <v>0.1</v>
      </c>
      <c r="J3" s="89">
        <v>6.0000000000000001E-3</v>
      </c>
      <c r="L3" s="89" t="s">
        <v>176</v>
      </c>
      <c r="M3" s="89" t="s">
        <v>199</v>
      </c>
      <c r="N3" s="89" t="s">
        <v>184</v>
      </c>
      <c r="O3" s="89" t="s">
        <v>220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O8"/>
  <sheetViews>
    <sheetView workbookViewId="0">
      <selection sqref="A1:XFD1048576"/>
    </sheetView>
  </sheetViews>
  <sheetFormatPr defaultRowHeight="15"/>
  <cols>
    <col min="1" max="1" width="2.85546875" style="89" customWidth="1"/>
    <col min="2" max="2" width="15.140625" style="89" customWidth="1"/>
    <col min="3" max="3" width="24.140625" style="89" customWidth="1"/>
    <col min="4" max="4" width="2" style="89" customWidth="1"/>
    <col min="5" max="5" width="2.7109375" style="89" customWidth="1"/>
    <col min="6" max="6" width="1.85546875" style="89" customWidth="1"/>
    <col min="7" max="7" width="11.140625" style="89" bestFit="1" customWidth="1"/>
    <col min="8" max="13" width="9.140625" style="89"/>
    <col min="14" max="14" width="29.7109375" style="89" bestFit="1" customWidth="1"/>
    <col min="15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225</v>
      </c>
      <c r="B2" s="89" t="s">
        <v>186</v>
      </c>
      <c r="C2" s="89" t="s">
        <v>192</v>
      </c>
      <c r="D2" s="264">
        <v>41157</v>
      </c>
      <c r="F2" s="264">
        <v>41159</v>
      </c>
      <c r="G2" s="89" t="s">
        <v>193</v>
      </c>
      <c r="H2" s="100">
        <v>1.4999999999999999E-2</v>
      </c>
      <c r="I2" s="89">
        <v>0.03</v>
      </c>
      <c r="J2" s="89">
        <v>2E-3</v>
      </c>
      <c r="L2" s="89" t="s">
        <v>176</v>
      </c>
      <c r="M2" s="89" t="s">
        <v>194</v>
      </c>
      <c r="N2" s="89" t="s">
        <v>205</v>
      </c>
      <c r="O2" s="89" t="s">
        <v>220</v>
      </c>
    </row>
    <row r="3" spans="1:15">
      <c r="A3" s="89" t="s">
        <v>226</v>
      </c>
      <c r="B3" s="89" t="s">
        <v>203</v>
      </c>
      <c r="C3" s="89" t="s">
        <v>175</v>
      </c>
      <c r="D3" s="264">
        <v>41157</v>
      </c>
      <c r="F3" s="264">
        <v>41178</v>
      </c>
      <c r="H3" s="100">
        <v>1.6</v>
      </c>
      <c r="I3" s="89">
        <v>0.1</v>
      </c>
      <c r="J3" s="89">
        <v>7.0000000000000007E-2</v>
      </c>
      <c r="L3" s="89" t="s">
        <v>176</v>
      </c>
      <c r="M3" s="89" t="s">
        <v>177</v>
      </c>
      <c r="N3" s="89" t="s">
        <v>178</v>
      </c>
      <c r="O3" s="89" t="s">
        <v>220</v>
      </c>
    </row>
    <row r="4" spans="1:15">
      <c r="A4" s="89" t="s">
        <v>226</v>
      </c>
      <c r="B4" s="89" t="s">
        <v>203</v>
      </c>
      <c r="C4" s="89" t="s">
        <v>179</v>
      </c>
      <c r="D4" s="264">
        <v>41157</v>
      </c>
      <c r="F4" s="264">
        <v>41165</v>
      </c>
      <c r="H4" s="100">
        <v>22</v>
      </c>
      <c r="I4" s="89">
        <v>1</v>
      </c>
      <c r="J4" s="89">
        <v>0.5</v>
      </c>
      <c r="L4" s="89" t="s">
        <v>176</v>
      </c>
      <c r="M4" s="89" t="s">
        <v>180</v>
      </c>
      <c r="N4" s="89" t="s">
        <v>221</v>
      </c>
      <c r="O4" s="89" t="s">
        <v>220</v>
      </c>
    </row>
    <row r="5" spans="1:15">
      <c r="A5" s="89" t="s">
        <v>226</v>
      </c>
      <c r="B5" s="89" t="s">
        <v>203</v>
      </c>
      <c r="C5" s="89" t="s">
        <v>182</v>
      </c>
      <c r="D5" s="264">
        <v>41157</v>
      </c>
      <c r="F5" s="264">
        <v>41164</v>
      </c>
      <c r="G5" s="89" t="s">
        <v>193</v>
      </c>
      <c r="H5" s="100">
        <v>5.8999999999999997E-2</v>
      </c>
      <c r="I5" s="89">
        <v>0.1</v>
      </c>
      <c r="J5" s="89">
        <v>1.4999999999999999E-2</v>
      </c>
      <c r="L5" s="89" t="s">
        <v>176</v>
      </c>
      <c r="M5" s="89" t="s">
        <v>183</v>
      </c>
      <c r="N5" s="89" t="s">
        <v>184</v>
      </c>
      <c r="O5" s="89" t="s">
        <v>220</v>
      </c>
    </row>
    <row r="6" spans="1:15">
      <c r="A6" s="89" t="s">
        <v>227</v>
      </c>
      <c r="B6" s="89" t="s">
        <v>186</v>
      </c>
      <c r="C6" s="89" t="s">
        <v>187</v>
      </c>
      <c r="D6" s="264">
        <v>41157</v>
      </c>
      <c r="F6" s="264">
        <v>41177</v>
      </c>
      <c r="H6" s="100">
        <v>1.4</v>
      </c>
      <c r="I6" s="89">
        <v>0.1</v>
      </c>
      <c r="J6" s="89">
        <v>7.0000000000000007E-2</v>
      </c>
      <c r="L6" s="89" t="s">
        <v>176</v>
      </c>
      <c r="M6" s="89" t="s">
        <v>4</v>
      </c>
      <c r="N6" s="89" t="s">
        <v>188</v>
      </c>
      <c r="O6" s="89" t="s">
        <v>220</v>
      </c>
    </row>
    <row r="7" spans="1:15">
      <c r="A7" s="89" t="s">
        <v>227</v>
      </c>
      <c r="B7" s="89" t="s">
        <v>186</v>
      </c>
      <c r="C7" s="89" t="s">
        <v>182</v>
      </c>
      <c r="D7" s="264">
        <v>41157</v>
      </c>
      <c r="F7" s="264">
        <v>41164</v>
      </c>
      <c r="H7" s="100">
        <v>0.12</v>
      </c>
      <c r="I7" s="89">
        <v>0.1</v>
      </c>
      <c r="J7" s="89">
        <v>1.4999999999999999E-2</v>
      </c>
      <c r="L7" s="89" t="s">
        <v>176</v>
      </c>
      <c r="M7" s="89" t="s">
        <v>183</v>
      </c>
      <c r="N7" s="89" t="s">
        <v>189</v>
      </c>
      <c r="O7" s="89" t="s">
        <v>220</v>
      </c>
    </row>
    <row r="8" spans="1:15">
      <c r="A8" s="89" t="s">
        <v>227</v>
      </c>
      <c r="B8" s="89" t="s">
        <v>186</v>
      </c>
      <c r="C8" s="89" t="s">
        <v>190</v>
      </c>
      <c r="D8" s="264">
        <v>41157</v>
      </c>
      <c r="F8" s="264">
        <v>41177</v>
      </c>
      <c r="H8" s="100">
        <v>0.26</v>
      </c>
      <c r="I8" s="89">
        <v>0.1</v>
      </c>
      <c r="J8" s="89">
        <v>0.04</v>
      </c>
      <c r="L8" s="89" t="s">
        <v>176</v>
      </c>
      <c r="M8" s="89" t="s">
        <v>27</v>
      </c>
      <c r="N8" s="89" t="s">
        <v>191</v>
      </c>
      <c r="O8" s="89" t="s">
        <v>220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D72"/>
  <sheetViews>
    <sheetView zoomScale="85" zoomScaleNormal="85" workbookViewId="0">
      <selection activeCell="B37" sqref="B37"/>
    </sheetView>
  </sheetViews>
  <sheetFormatPr defaultRowHeight="15"/>
  <cols>
    <col min="1" max="1" width="45.42578125" style="158" customWidth="1"/>
    <col min="2" max="2" width="47.28515625" style="89" customWidth="1"/>
    <col min="3" max="4" width="44.5703125" style="89" bestFit="1" customWidth="1"/>
    <col min="5" max="6" width="9.140625" style="89"/>
    <col min="7" max="7" width="9.140625" style="89" customWidth="1"/>
    <col min="8" max="16384" width="9.140625" style="89"/>
  </cols>
  <sheetData>
    <row r="1" spans="1:4" ht="31.5" customHeight="1" thickBot="1">
      <c r="A1" s="188" t="str">
        <f>'Eff Conc.'!A2</f>
        <v>Valero Refining Company - CA</v>
      </c>
      <c r="B1" s="189"/>
    </row>
    <row r="2" spans="1:4" ht="25.5" customHeight="1" thickBot="1">
      <c r="A2" s="249" t="s">
        <v>64</v>
      </c>
      <c r="B2" s="250"/>
    </row>
    <row r="3" spans="1:4" ht="15.75" customHeight="1">
      <c r="A3" s="29" t="s">
        <v>65</v>
      </c>
      <c r="B3" s="31" t="s">
        <v>66</v>
      </c>
    </row>
    <row r="4" spans="1:4">
      <c r="A4" s="30" t="s">
        <v>67</v>
      </c>
      <c r="B4" s="32">
        <v>41212</v>
      </c>
    </row>
    <row r="5" spans="1:4">
      <c r="A5" s="30" t="s">
        <v>68</v>
      </c>
      <c r="B5" s="32">
        <v>41304</v>
      </c>
    </row>
    <row r="6" spans="1:4">
      <c r="A6" s="30" t="s">
        <v>69</v>
      </c>
      <c r="B6" s="32">
        <v>41394</v>
      </c>
    </row>
    <row r="7" spans="1:4">
      <c r="A7" s="30" t="s">
        <v>70</v>
      </c>
      <c r="B7" s="32" t="s">
        <v>78</v>
      </c>
    </row>
    <row r="8" spans="1:4">
      <c r="A8" s="165" t="s">
        <v>75</v>
      </c>
      <c r="B8" s="33">
        <v>41486</v>
      </c>
    </row>
    <row r="9" spans="1:4">
      <c r="A9" s="30" t="s">
        <v>71</v>
      </c>
      <c r="B9" s="32">
        <v>41577</v>
      </c>
    </row>
    <row r="10" spans="1:4">
      <c r="A10" s="30" t="s">
        <v>72</v>
      </c>
      <c r="B10" s="32">
        <v>41669</v>
      </c>
    </row>
    <row r="11" spans="1:4">
      <c r="A11" s="30" t="s">
        <v>73</v>
      </c>
      <c r="B11" s="32">
        <v>41759</v>
      </c>
    </row>
    <row r="12" spans="1:4">
      <c r="A12" s="30" t="s">
        <v>74</v>
      </c>
      <c r="B12" s="32" t="s">
        <v>77</v>
      </c>
    </row>
    <row r="13" spans="1:4" ht="15.75" thickBot="1">
      <c r="A13" s="170" t="s">
        <v>76</v>
      </c>
      <c r="B13" s="34">
        <v>41851</v>
      </c>
    </row>
    <row r="14" spans="1:4" ht="15.75" thickBot="1">
      <c r="C14" s="101"/>
    </row>
    <row r="15" spans="1:4" ht="23.25" customHeight="1" thickBot="1">
      <c r="A15" s="266" t="s">
        <v>99</v>
      </c>
      <c r="B15" s="267"/>
      <c r="C15" s="149"/>
      <c r="D15" s="101"/>
    </row>
    <row r="16" spans="1:4" ht="15.75" customHeight="1">
      <c r="A16" s="159" t="s">
        <v>79</v>
      </c>
      <c r="B16" s="83" t="s">
        <v>60</v>
      </c>
      <c r="C16" s="149"/>
      <c r="D16" s="101"/>
    </row>
    <row r="17" spans="1:4">
      <c r="A17" s="159" t="s">
        <v>80</v>
      </c>
      <c r="B17" s="83" t="s">
        <v>58</v>
      </c>
      <c r="C17" s="149"/>
      <c r="D17" s="101"/>
    </row>
    <row r="18" spans="1:4" ht="15.75" thickBot="1">
      <c r="A18" s="160" t="s">
        <v>81</v>
      </c>
      <c r="B18" s="84" t="s">
        <v>59</v>
      </c>
      <c r="C18" s="149"/>
      <c r="D18" s="101"/>
    </row>
    <row r="19" spans="1:4">
      <c r="A19" s="89"/>
      <c r="C19" s="149"/>
      <c r="D19" s="101"/>
    </row>
    <row r="20" spans="1:4">
      <c r="A20" s="89"/>
      <c r="C20" s="149"/>
      <c r="D20" s="101"/>
    </row>
    <row r="21" spans="1:4">
      <c r="A21" s="89"/>
      <c r="C21" s="149"/>
      <c r="D21" s="101"/>
    </row>
    <row r="22" spans="1:4">
      <c r="A22" s="89"/>
      <c r="C22" s="149"/>
      <c r="D22" s="101"/>
    </row>
    <row r="23" spans="1:4">
      <c r="A23" s="89"/>
      <c r="C23" s="149"/>
      <c r="D23" s="101"/>
    </row>
    <row r="24" spans="1:4">
      <c r="A24" s="89"/>
      <c r="C24" s="149"/>
      <c r="D24" s="101"/>
    </row>
    <row r="25" spans="1:4">
      <c r="A25" s="89"/>
      <c r="C25" s="149"/>
      <c r="D25" s="101"/>
    </row>
    <row r="26" spans="1:4">
      <c r="A26" s="89"/>
      <c r="C26" s="149"/>
      <c r="D26" s="101"/>
    </row>
    <row r="27" spans="1:4">
      <c r="A27" s="89"/>
      <c r="C27" s="149"/>
      <c r="D27" s="101"/>
    </row>
    <row r="28" spans="1:4" ht="15" customHeight="1">
      <c r="A28" s="89"/>
      <c r="C28" s="149"/>
      <c r="D28" s="101"/>
    </row>
    <row r="29" spans="1:4" ht="15" customHeight="1">
      <c r="A29" s="89"/>
      <c r="C29" s="149"/>
      <c r="D29" s="101"/>
    </row>
    <row r="30" spans="1:4" ht="17.25" customHeight="1">
      <c r="A30" s="89"/>
      <c r="C30" s="35"/>
      <c r="D30" s="162"/>
    </row>
    <row r="31" spans="1:4" ht="17.25" customHeight="1">
      <c r="A31" s="149"/>
      <c r="B31" s="101"/>
      <c r="C31" s="35"/>
      <c r="D31" s="162"/>
    </row>
    <row r="32" spans="1:4">
      <c r="A32" s="161"/>
      <c r="B32" s="163"/>
    </row>
    <row r="33" spans="1:2">
      <c r="A33" s="161"/>
      <c r="B33" s="91"/>
    </row>
    <row r="34" spans="1:2">
      <c r="A34" s="161"/>
      <c r="B34" s="91"/>
    </row>
    <row r="35" spans="1:2">
      <c r="A35" s="161"/>
      <c r="B35" s="91"/>
    </row>
    <row r="36" spans="1:2">
      <c r="A36" s="164"/>
      <c r="B36" s="91"/>
    </row>
    <row r="37" spans="1:2">
      <c r="A37" s="164"/>
      <c r="B37" s="91"/>
    </row>
    <row r="38" spans="1:2">
      <c r="A38" s="164"/>
      <c r="B38" s="91"/>
    </row>
    <row r="39" spans="1:2" ht="18.75">
      <c r="A39" s="268"/>
      <c r="B39" s="268"/>
    </row>
    <row r="40" spans="1:2">
      <c r="A40" s="149"/>
      <c r="B40" s="149"/>
    </row>
    <row r="41" spans="1:2">
      <c r="A41" s="35"/>
      <c r="B41" s="162"/>
    </row>
    <row r="42" spans="1:2">
      <c r="A42" s="35"/>
      <c r="B42" s="162"/>
    </row>
    <row r="43" spans="1:2">
      <c r="A43" s="35"/>
      <c r="B43" s="162"/>
    </row>
    <row r="44" spans="1:2">
      <c r="A44" s="35"/>
      <c r="B44" s="162"/>
    </row>
    <row r="45" spans="1:2">
      <c r="A45" s="149"/>
      <c r="B45" s="101"/>
    </row>
    <row r="46" spans="1:2">
      <c r="A46" s="35"/>
      <c r="B46" s="162"/>
    </row>
    <row r="47" spans="1:2" ht="15.75" customHeight="1">
      <c r="A47" s="35"/>
      <c r="B47" s="162"/>
    </row>
    <row r="48" spans="1:2">
      <c r="A48" s="35"/>
      <c r="B48" s="162"/>
    </row>
    <row r="49" spans="1:2">
      <c r="A49" s="35"/>
      <c r="B49" s="162"/>
    </row>
    <row r="50" spans="1:2">
      <c r="A50" s="35"/>
      <c r="B50" s="101"/>
    </row>
    <row r="65" spans="1:1">
      <c r="A65" s="89"/>
    </row>
    <row r="66" spans="1:1">
      <c r="A66" s="89"/>
    </row>
    <row r="67" spans="1:1">
      <c r="A67" s="89"/>
    </row>
    <row r="68" spans="1:1">
      <c r="A68" s="89"/>
    </row>
    <row r="69" spans="1:1" ht="15.75" customHeight="1">
      <c r="A69" s="89"/>
    </row>
    <row r="70" spans="1:1">
      <c r="A70" s="89"/>
    </row>
    <row r="71" spans="1:1">
      <c r="A71" s="89"/>
    </row>
    <row r="72" spans="1:1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sqref="A1:XFD1048576"/>
    </sheetView>
  </sheetViews>
  <sheetFormatPr defaultRowHeight="15"/>
  <cols>
    <col min="1" max="1" width="2.7109375" style="89" customWidth="1"/>
    <col min="2" max="2" width="15.140625" style="89" customWidth="1"/>
    <col min="3" max="3" width="24.140625" style="89" bestFit="1" customWidth="1"/>
    <col min="4" max="4" width="8.5703125" style="89" customWidth="1"/>
    <col min="5" max="5" width="2" style="89" customWidth="1"/>
    <col min="6" max="6" width="2.42578125" style="89" customWidth="1"/>
    <col min="7" max="7" width="11.140625" style="89" bestFit="1" customWidth="1"/>
    <col min="8" max="8" width="6.7109375" style="89" bestFit="1" customWidth="1"/>
    <col min="9" max="10" width="9.140625" style="89"/>
    <col min="11" max="11" width="3.28515625" style="89" customWidth="1"/>
    <col min="12" max="12" width="9.140625" style="89"/>
    <col min="13" max="13" width="4.7109375" style="89" customWidth="1"/>
    <col min="14" max="14" width="29.7109375" style="89" bestFit="1" customWidth="1"/>
    <col min="15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219</v>
      </c>
      <c r="B2" s="89" t="s">
        <v>203</v>
      </c>
      <c r="C2" s="89" t="s">
        <v>175</v>
      </c>
      <c r="D2" s="264">
        <v>41128</v>
      </c>
      <c r="F2" s="264">
        <v>41145</v>
      </c>
      <c r="H2" s="89">
        <v>2.5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  <c r="O2" s="89" t="s">
        <v>220</v>
      </c>
    </row>
    <row r="3" spans="1:15">
      <c r="A3" s="89" t="s">
        <v>219</v>
      </c>
      <c r="B3" s="89" t="s">
        <v>203</v>
      </c>
      <c r="C3" s="89" t="s">
        <v>179</v>
      </c>
      <c r="D3" s="264">
        <v>41128</v>
      </c>
      <c r="F3" s="264">
        <v>41142</v>
      </c>
      <c r="H3" s="89">
        <v>16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221</v>
      </c>
      <c r="O3" s="89" t="s">
        <v>220</v>
      </c>
    </row>
    <row r="4" spans="1:15">
      <c r="A4" s="89" t="s">
        <v>219</v>
      </c>
      <c r="B4" s="89" t="s">
        <v>203</v>
      </c>
      <c r="C4" s="89" t="s">
        <v>182</v>
      </c>
      <c r="D4" s="264">
        <v>41128</v>
      </c>
      <c r="F4" s="264">
        <v>41144</v>
      </c>
      <c r="G4" s="89" t="s">
        <v>193</v>
      </c>
      <c r="H4" s="89">
        <v>6.0999999999999999E-2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184</v>
      </c>
      <c r="O4" s="89" t="s">
        <v>220</v>
      </c>
    </row>
    <row r="5" spans="1:15">
      <c r="A5" s="89" t="s">
        <v>222</v>
      </c>
      <c r="B5" s="89" t="s">
        <v>186</v>
      </c>
      <c r="C5" s="89" t="s">
        <v>187</v>
      </c>
      <c r="D5" s="264">
        <v>41128</v>
      </c>
      <c r="F5" s="264">
        <v>41157</v>
      </c>
      <c r="H5" s="89">
        <v>2.2999999999999998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  <c r="O5" s="89" t="s">
        <v>220</v>
      </c>
    </row>
    <row r="6" spans="1:15">
      <c r="A6" s="89" t="s">
        <v>222</v>
      </c>
      <c r="B6" s="89" t="s">
        <v>186</v>
      </c>
      <c r="C6" s="89" t="s">
        <v>182</v>
      </c>
      <c r="D6" s="264">
        <v>41128</v>
      </c>
      <c r="F6" s="264">
        <v>41144</v>
      </c>
      <c r="G6" s="89" t="s">
        <v>193</v>
      </c>
      <c r="H6" s="89">
        <v>7.6999999999999999E-2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  <c r="O6" s="89" t="s">
        <v>220</v>
      </c>
    </row>
    <row r="7" spans="1:15">
      <c r="A7" s="89" t="s">
        <v>222</v>
      </c>
      <c r="B7" s="89" t="s">
        <v>186</v>
      </c>
      <c r="C7" s="89" t="s">
        <v>190</v>
      </c>
      <c r="D7" s="264">
        <v>41128</v>
      </c>
      <c r="F7" s="264">
        <v>41149</v>
      </c>
      <c r="H7" s="89">
        <v>0.36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  <c r="O7" s="89" t="s">
        <v>220</v>
      </c>
    </row>
    <row r="8" spans="1:15">
      <c r="A8" s="89" t="s">
        <v>222</v>
      </c>
      <c r="B8" s="89" t="s">
        <v>186</v>
      </c>
      <c r="C8" s="89" t="s">
        <v>192</v>
      </c>
      <c r="D8" s="264">
        <v>41128</v>
      </c>
      <c r="F8" s="264">
        <v>41129</v>
      </c>
      <c r="G8" s="89" t="s">
        <v>193</v>
      </c>
      <c r="H8" s="89">
        <v>1.7000000000000001E-2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  <c r="O8" s="89" t="s">
        <v>220</v>
      </c>
    </row>
    <row r="9" spans="1:15">
      <c r="A9" s="89" t="s">
        <v>223</v>
      </c>
      <c r="B9" s="89" t="s">
        <v>186</v>
      </c>
      <c r="C9" s="89" t="s">
        <v>198</v>
      </c>
      <c r="D9" s="264">
        <v>41129</v>
      </c>
      <c r="E9" s="265">
        <v>0.375</v>
      </c>
      <c r="F9" s="264">
        <v>41129</v>
      </c>
      <c r="G9" s="89" t="s">
        <v>193</v>
      </c>
      <c r="H9" s="89">
        <v>2.5000000000000001E-2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  <c r="O9" s="89" t="s">
        <v>220</v>
      </c>
    </row>
    <row r="10" spans="1:15">
      <c r="A10" s="89" t="s">
        <v>224</v>
      </c>
      <c r="B10" s="89" t="s">
        <v>203</v>
      </c>
      <c r="C10" s="89" t="s">
        <v>198</v>
      </c>
      <c r="D10" s="264">
        <v>41129</v>
      </c>
      <c r="E10" s="265">
        <v>0.375</v>
      </c>
      <c r="F10" s="264">
        <v>41129</v>
      </c>
      <c r="G10" s="89" t="s">
        <v>193</v>
      </c>
      <c r="H10" s="89">
        <v>1.4E-2</v>
      </c>
      <c r="I10" s="89">
        <v>0.1</v>
      </c>
      <c r="J10" s="89">
        <v>6.0000000000000001E-3</v>
      </c>
      <c r="L10" s="89" t="s">
        <v>176</v>
      </c>
      <c r="M10" s="89" t="s">
        <v>199</v>
      </c>
      <c r="N10" s="89" t="s">
        <v>184</v>
      </c>
      <c r="O10" s="89" t="s">
        <v>220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N10"/>
  <sheetViews>
    <sheetView workbookViewId="0">
      <selection sqref="A1:XFD1048576"/>
    </sheetView>
  </sheetViews>
  <sheetFormatPr defaultRowHeight="15"/>
  <cols>
    <col min="1" max="1" width="11.7109375" style="89" bestFit="1" customWidth="1"/>
    <col min="2" max="2" width="20.42578125" style="89" bestFit="1" customWidth="1"/>
    <col min="3" max="3" width="24.140625" style="89" bestFit="1" customWidth="1"/>
    <col min="4" max="4" width="14.42578125" style="264" bestFit="1" customWidth="1"/>
    <col min="5" max="5" width="12.7109375" style="89" bestFit="1" customWidth="1"/>
    <col min="6" max="6" width="15.28515625" style="264" bestFit="1" customWidth="1"/>
    <col min="7" max="7" width="11.140625" style="89" bestFit="1" customWidth="1"/>
    <col min="8" max="8" width="6.7109375" style="89" bestFit="1" customWidth="1"/>
    <col min="9" max="9" width="5" style="89" bestFit="1" customWidth="1"/>
    <col min="10" max="10" width="6" style="89" bestFit="1" customWidth="1"/>
    <col min="11" max="11" width="4.28515625" style="89" bestFit="1" customWidth="1"/>
    <col min="12" max="12" width="6.28515625" style="89" bestFit="1" customWidth="1"/>
    <col min="13" max="13" width="8.42578125" style="89" bestFit="1" customWidth="1"/>
    <col min="14" max="14" width="29.7109375" style="89" bestFit="1" customWidth="1"/>
    <col min="15" max="16384" width="9.140625" style="89"/>
  </cols>
  <sheetData>
    <row r="1" spans="1:14">
      <c r="A1" s="89" t="s">
        <v>160</v>
      </c>
      <c r="B1" s="89" t="s">
        <v>161</v>
      </c>
      <c r="C1" s="89" t="s">
        <v>162</v>
      </c>
      <c r="D1" s="264" t="s">
        <v>163</v>
      </c>
      <c r="E1" s="89" t="s">
        <v>164</v>
      </c>
      <c r="F1" s="264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</row>
    <row r="2" spans="1:14">
      <c r="A2" s="89" t="s">
        <v>214</v>
      </c>
      <c r="B2" s="89" t="s">
        <v>203</v>
      </c>
      <c r="C2" s="89" t="s">
        <v>182</v>
      </c>
      <c r="D2" s="264">
        <v>41092</v>
      </c>
      <c r="F2" s="264">
        <v>41107</v>
      </c>
      <c r="H2" s="89">
        <v>0.13</v>
      </c>
      <c r="I2" s="89">
        <v>0.01</v>
      </c>
      <c r="J2" s="89">
        <v>7.0000000000000001E-3</v>
      </c>
      <c r="L2" s="89" t="s">
        <v>176</v>
      </c>
      <c r="M2" s="89" t="s">
        <v>183</v>
      </c>
      <c r="N2" s="89" t="s">
        <v>184</v>
      </c>
    </row>
    <row r="3" spans="1:14">
      <c r="A3" s="89" t="s">
        <v>214</v>
      </c>
      <c r="B3" s="89" t="s">
        <v>203</v>
      </c>
      <c r="C3" s="89" t="s">
        <v>179</v>
      </c>
      <c r="D3" s="264">
        <v>41092</v>
      </c>
      <c r="F3" s="264">
        <v>41100</v>
      </c>
      <c r="H3" s="89">
        <v>27</v>
      </c>
      <c r="I3" s="89">
        <v>1</v>
      </c>
      <c r="J3" s="89">
        <v>0.5</v>
      </c>
      <c r="L3" s="89" t="s">
        <v>176</v>
      </c>
      <c r="M3" s="89" t="s">
        <v>180</v>
      </c>
      <c r="N3" s="89" t="s">
        <v>215</v>
      </c>
    </row>
    <row r="4" spans="1:14">
      <c r="A4" s="89" t="s">
        <v>214</v>
      </c>
      <c r="B4" s="89" t="s">
        <v>203</v>
      </c>
      <c r="C4" s="89" t="s">
        <v>175</v>
      </c>
      <c r="D4" s="264">
        <v>41092</v>
      </c>
      <c r="F4" s="264">
        <v>41103</v>
      </c>
      <c r="H4" s="89">
        <v>2.6</v>
      </c>
      <c r="I4" s="89">
        <v>0.1</v>
      </c>
      <c r="J4" s="89">
        <v>7.0000000000000007E-2</v>
      </c>
      <c r="L4" s="89" t="s">
        <v>176</v>
      </c>
      <c r="M4" s="89" t="s">
        <v>177</v>
      </c>
      <c r="N4" s="89" t="s">
        <v>178</v>
      </c>
    </row>
    <row r="5" spans="1:14">
      <c r="A5" s="89" t="s">
        <v>216</v>
      </c>
      <c r="B5" s="89" t="s">
        <v>186</v>
      </c>
      <c r="C5" s="89" t="s">
        <v>187</v>
      </c>
      <c r="D5" s="264">
        <v>41092</v>
      </c>
      <c r="F5" s="264">
        <v>41101</v>
      </c>
      <c r="H5" s="89">
        <v>2.5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4">
      <c r="A6" s="89" t="s">
        <v>216</v>
      </c>
      <c r="B6" s="89" t="s">
        <v>186</v>
      </c>
      <c r="C6" s="89" t="s">
        <v>182</v>
      </c>
      <c r="D6" s="264">
        <v>41092</v>
      </c>
      <c r="F6" s="264">
        <v>41100</v>
      </c>
      <c r="H6" s="89">
        <v>0.26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</row>
    <row r="7" spans="1:14">
      <c r="A7" s="89" t="s">
        <v>216</v>
      </c>
      <c r="B7" s="89" t="s">
        <v>186</v>
      </c>
      <c r="C7" s="89" t="s">
        <v>190</v>
      </c>
      <c r="D7" s="264">
        <v>41092</v>
      </c>
      <c r="F7" s="264">
        <v>41099</v>
      </c>
      <c r="H7" s="89">
        <v>0.36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4">
      <c r="A8" s="89" t="s">
        <v>216</v>
      </c>
      <c r="B8" s="89" t="s">
        <v>186</v>
      </c>
      <c r="C8" s="89" t="s">
        <v>192</v>
      </c>
      <c r="D8" s="264">
        <v>41092</v>
      </c>
      <c r="F8" s="264">
        <v>41093</v>
      </c>
      <c r="H8" s="89">
        <v>5.3999999999999999E-2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4">
      <c r="A9" s="89" t="s">
        <v>217</v>
      </c>
      <c r="B9" s="89" t="s">
        <v>197</v>
      </c>
      <c r="C9" s="89" t="s">
        <v>198</v>
      </c>
      <c r="D9" s="264">
        <v>41092</v>
      </c>
      <c r="E9" s="89">
        <v>0.375</v>
      </c>
      <c r="F9" s="264">
        <v>41093</v>
      </c>
      <c r="H9" s="89">
        <v>0.1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4">
      <c r="A10" s="89" t="s">
        <v>218</v>
      </c>
      <c r="B10" s="89" t="s">
        <v>203</v>
      </c>
      <c r="C10" s="89" t="s">
        <v>198</v>
      </c>
      <c r="D10" s="264">
        <v>41092</v>
      </c>
      <c r="E10" s="89">
        <v>0.375</v>
      </c>
      <c r="F10" s="264">
        <v>41093</v>
      </c>
      <c r="H10" s="89">
        <v>3.9E-2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V100"/>
  <sheetViews>
    <sheetView zoomScale="85" zoomScaleNormal="85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R31" sqref="R31"/>
    </sheetView>
  </sheetViews>
  <sheetFormatPr defaultRowHeight="15"/>
  <cols>
    <col min="1" max="1" width="12.42578125" customWidth="1"/>
    <col min="2" max="2" width="10.42578125" bestFit="1" customWidth="1"/>
    <col min="3" max="3" width="9.42578125" style="21" bestFit="1" customWidth="1"/>
    <col min="4" max="5" width="6.7109375" customWidth="1"/>
    <col min="6" max="6" width="7.28515625" customWidth="1"/>
    <col min="7" max="8" width="7.85546875" customWidth="1"/>
    <col min="9" max="9" width="8" style="66" customWidth="1"/>
    <col min="10" max="10" width="8.28515625" style="67" customWidth="1"/>
    <col min="11" max="11" width="7.140625" style="67" customWidth="1"/>
    <col min="12" max="16" width="7.140625" customWidth="1"/>
    <col min="17" max="20" width="5.7109375" customWidth="1"/>
    <col min="21" max="21" width="5.7109375" style="89" customWidth="1"/>
    <col min="22" max="22" width="7.5703125" customWidth="1"/>
  </cols>
  <sheetData>
    <row r="1" spans="1:22" ht="24" thickBot="1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22" s="38" customFormat="1" ht="18.75">
      <c r="A2" s="131" t="s">
        <v>234</v>
      </c>
      <c r="B2" s="50"/>
      <c r="C2" s="50"/>
      <c r="D2" s="132"/>
      <c r="E2" s="132"/>
      <c r="F2" s="132"/>
      <c r="G2" s="132"/>
      <c r="H2" s="132"/>
      <c r="I2" s="132"/>
      <c r="J2" s="140"/>
      <c r="K2" s="107"/>
      <c r="L2" s="14"/>
      <c r="M2" s="14"/>
      <c r="N2" s="14"/>
      <c r="O2" s="14"/>
      <c r="P2" s="14"/>
      <c r="Q2" s="14"/>
      <c r="R2" s="14"/>
      <c r="S2" s="10"/>
      <c r="U2" s="92"/>
    </row>
    <row r="3" spans="1:22" s="38" customFormat="1" ht="19.5" thickBot="1">
      <c r="A3" s="134" t="s">
        <v>235</v>
      </c>
      <c r="B3" s="55"/>
      <c r="C3" s="55"/>
      <c r="D3" s="135"/>
      <c r="E3" s="135"/>
      <c r="F3" s="135"/>
      <c r="G3" s="135"/>
      <c r="H3" s="135"/>
      <c r="I3" s="135"/>
      <c r="J3" s="143"/>
      <c r="K3" s="107"/>
      <c r="L3" s="14"/>
      <c r="M3" s="14"/>
      <c r="N3" s="14"/>
      <c r="O3" s="14"/>
      <c r="P3" s="14"/>
      <c r="Q3" s="14"/>
      <c r="R3" s="14"/>
      <c r="S3" s="10"/>
      <c r="U3" s="92"/>
    </row>
    <row r="4" spans="1:22" ht="19.5" thickBot="1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22" ht="39">
      <c r="A5" s="25" t="s">
        <v>141</v>
      </c>
      <c r="B5" s="1" t="s">
        <v>0</v>
      </c>
      <c r="C5" s="11" t="s">
        <v>57</v>
      </c>
      <c r="D5" s="270" t="s">
        <v>13</v>
      </c>
      <c r="E5" s="271"/>
      <c r="F5" s="74" t="s">
        <v>48</v>
      </c>
      <c r="G5" s="75" t="s">
        <v>115</v>
      </c>
      <c r="H5" s="76" t="s">
        <v>49</v>
      </c>
      <c r="I5" s="79" t="s">
        <v>114</v>
      </c>
      <c r="J5" s="219" t="s">
        <v>113</v>
      </c>
      <c r="K5" s="219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272" t="s">
        <v>137</v>
      </c>
      <c r="R5" s="272"/>
      <c r="S5" s="269" t="s">
        <v>138</v>
      </c>
      <c r="T5" s="269"/>
      <c r="U5" s="76" t="s">
        <v>52</v>
      </c>
      <c r="V5" s="75" t="s">
        <v>152</v>
      </c>
    </row>
    <row r="6" spans="1:22" ht="28.5">
      <c r="A6" s="41"/>
      <c r="B6" s="3" t="s">
        <v>32</v>
      </c>
      <c r="C6" s="16"/>
      <c r="D6" s="42" t="s">
        <v>14</v>
      </c>
      <c r="E6" s="43" t="s">
        <v>10</v>
      </c>
      <c r="F6" s="245" t="s">
        <v>35</v>
      </c>
      <c r="G6" s="246" t="s">
        <v>16</v>
      </c>
      <c r="H6" s="77"/>
      <c r="I6" s="80"/>
      <c r="J6" s="220"/>
      <c r="K6" s="220"/>
      <c r="L6" s="77"/>
      <c r="M6" s="77"/>
      <c r="N6" s="77"/>
      <c r="O6" s="77"/>
      <c r="P6" s="244" t="s">
        <v>84</v>
      </c>
      <c r="Q6" s="247" t="s">
        <v>11</v>
      </c>
      <c r="R6" s="78" t="s">
        <v>12</v>
      </c>
      <c r="S6" s="236" t="s">
        <v>11</v>
      </c>
      <c r="T6" s="236" t="s">
        <v>12</v>
      </c>
      <c r="U6" s="77"/>
      <c r="V6" s="253" t="s">
        <v>84</v>
      </c>
    </row>
    <row r="7" spans="1:22" s="92" customFormat="1" ht="16.5" customHeight="1">
      <c r="A7" s="237" t="s">
        <v>236</v>
      </c>
      <c r="B7" s="178">
        <v>41092</v>
      </c>
      <c r="C7" s="23" t="s">
        <v>240</v>
      </c>
      <c r="D7" s="185">
        <v>2.25</v>
      </c>
      <c r="E7" s="185">
        <v>2.42</v>
      </c>
      <c r="F7" s="124">
        <f t="shared" ref="F7:F18" si="0">SUM(H7,J7,K7)</f>
        <v>29.553999999999998</v>
      </c>
      <c r="G7" s="102">
        <f t="shared" ref="G7:G18" si="1">SUM(I7:K7)</f>
        <v>29.654</v>
      </c>
      <c r="H7" s="186">
        <v>2.5</v>
      </c>
      <c r="I7" s="185">
        <v>2.6</v>
      </c>
      <c r="J7" s="186">
        <v>27</v>
      </c>
      <c r="K7" s="185">
        <v>5.3999999999999999E-2</v>
      </c>
      <c r="L7" s="186">
        <v>0.36</v>
      </c>
      <c r="M7" s="251"/>
      <c r="N7" s="186">
        <v>0.26</v>
      </c>
      <c r="O7" s="185">
        <v>0.13</v>
      </c>
      <c r="P7" s="186">
        <v>3.9E-2</v>
      </c>
      <c r="Q7" s="185">
        <v>7.52</v>
      </c>
      <c r="R7" s="185">
        <v>7.8</v>
      </c>
      <c r="S7" s="186">
        <v>35.200000000000003</v>
      </c>
      <c r="T7" s="186">
        <v>36.5</v>
      </c>
      <c r="U7" s="185">
        <v>5.0999999999999996</v>
      </c>
      <c r="V7" s="254">
        <v>0.1</v>
      </c>
    </row>
    <row r="8" spans="1:22" s="92" customFormat="1" ht="16.5" customHeight="1">
      <c r="A8" s="237" t="s">
        <v>236</v>
      </c>
      <c r="B8" s="178">
        <v>41128</v>
      </c>
      <c r="C8" s="23" t="s">
        <v>240</v>
      </c>
      <c r="D8" s="185">
        <v>2.21</v>
      </c>
      <c r="E8" s="185">
        <v>2.5</v>
      </c>
      <c r="F8" s="124">
        <f t="shared" si="0"/>
        <v>18.317</v>
      </c>
      <c r="G8" s="102">
        <f t="shared" si="1"/>
        <v>18.516999999999999</v>
      </c>
      <c r="H8" s="186">
        <v>2.2999999999999998</v>
      </c>
      <c r="I8" s="185">
        <v>2.5</v>
      </c>
      <c r="J8" s="186">
        <v>16</v>
      </c>
      <c r="K8" s="185">
        <v>1.7000000000000001E-2</v>
      </c>
      <c r="L8" s="186">
        <v>0.36</v>
      </c>
      <c r="M8" s="251"/>
      <c r="N8" s="186">
        <v>7.6999999999999999E-2</v>
      </c>
      <c r="O8" s="185">
        <v>6.0999999999999999E-2</v>
      </c>
      <c r="P8" s="186"/>
      <c r="Q8" s="185">
        <v>7.45</v>
      </c>
      <c r="R8" s="185">
        <v>7.62</v>
      </c>
      <c r="S8" s="186">
        <v>34.9</v>
      </c>
      <c r="T8" s="186">
        <v>36.700000000000003</v>
      </c>
      <c r="U8" s="185">
        <v>2.4</v>
      </c>
      <c r="V8" s="254"/>
    </row>
    <row r="9" spans="1:22" s="92" customFormat="1" ht="16.5" customHeight="1">
      <c r="A9" s="237" t="s">
        <v>236</v>
      </c>
      <c r="B9" s="178">
        <v>41129</v>
      </c>
      <c r="C9" s="23" t="s">
        <v>240</v>
      </c>
      <c r="D9" s="185">
        <v>2.38</v>
      </c>
      <c r="E9" s="185">
        <v>2.5099999999999998</v>
      </c>
      <c r="F9" s="124"/>
      <c r="G9" s="102"/>
      <c r="H9" s="186"/>
      <c r="I9" s="185"/>
      <c r="J9" s="186"/>
      <c r="K9" s="185"/>
      <c r="L9" s="186"/>
      <c r="M9" s="251"/>
      <c r="N9" s="186"/>
      <c r="O9" s="185"/>
      <c r="P9" s="186">
        <v>2.5000000000000001E-2</v>
      </c>
      <c r="Q9" s="185">
        <v>7.3</v>
      </c>
      <c r="R9" s="185">
        <v>7.49</v>
      </c>
      <c r="S9" s="186">
        <v>35.799999999999997</v>
      </c>
      <c r="T9" s="186">
        <v>36.799999999999997</v>
      </c>
      <c r="U9" s="185"/>
      <c r="V9" s="254">
        <v>1.4E-2</v>
      </c>
    </row>
    <row r="10" spans="1:22" s="92" customFormat="1" ht="16.5" customHeight="1">
      <c r="A10" s="237" t="s">
        <v>236</v>
      </c>
      <c r="B10" s="178">
        <v>41157</v>
      </c>
      <c r="C10" s="23" t="s">
        <v>240</v>
      </c>
      <c r="D10" s="185">
        <v>2.08</v>
      </c>
      <c r="E10" s="185">
        <v>2.19</v>
      </c>
      <c r="F10" s="124">
        <f t="shared" si="0"/>
        <v>23.414999999999999</v>
      </c>
      <c r="G10" s="102">
        <f t="shared" si="1"/>
        <v>23.615000000000002</v>
      </c>
      <c r="H10" s="186">
        <v>1.4</v>
      </c>
      <c r="I10" s="185">
        <v>1.6</v>
      </c>
      <c r="J10" s="186">
        <v>22</v>
      </c>
      <c r="K10" s="185">
        <v>1.4999999999999999E-2</v>
      </c>
      <c r="L10" s="186">
        <v>0.26</v>
      </c>
      <c r="M10" s="251"/>
      <c r="N10" s="186">
        <v>0.12</v>
      </c>
      <c r="O10" s="185">
        <v>5.8999999999999997E-2</v>
      </c>
      <c r="P10" s="186"/>
      <c r="Q10" s="185">
        <v>7.26</v>
      </c>
      <c r="R10" s="185">
        <v>8.17</v>
      </c>
      <c r="S10" s="186">
        <v>34</v>
      </c>
      <c r="T10" s="186">
        <v>35.6</v>
      </c>
      <c r="U10" s="185">
        <v>3.4</v>
      </c>
      <c r="V10" s="254"/>
    </row>
    <row r="11" spans="1:22" s="99" customFormat="1" ht="16.5" customHeight="1">
      <c r="A11" s="237" t="s">
        <v>237</v>
      </c>
      <c r="B11" s="178">
        <v>41159</v>
      </c>
      <c r="C11" s="23" t="s">
        <v>240</v>
      </c>
      <c r="D11" s="185">
        <v>1.8</v>
      </c>
      <c r="E11" s="185">
        <v>2.02</v>
      </c>
      <c r="F11" s="124"/>
      <c r="G11" s="102"/>
      <c r="H11" s="186"/>
      <c r="I11" s="185"/>
      <c r="J11" s="186"/>
      <c r="K11" s="185"/>
      <c r="L11" s="186"/>
      <c r="M11" s="251"/>
      <c r="N11" s="186"/>
      <c r="O11" s="185"/>
      <c r="P11" s="186">
        <v>1.4999999999999999E-2</v>
      </c>
      <c r="Q11" s="185">
        <v>7.26</v>
      </c>
      <c r="R11" s="185">
        <v>7.64</v>
      </c>
      <c r="S11" s="186">
        <v>34.5</v>
      </c>
      <c r="T11" s="186">
        <v>36</v>
      </c>
      <c r="U11" s="185"/>
      <c r="V11" s="254">
        <v>2.9000000000000001E-2</v>
      </c>
    </row>
    <row r="12" spans="1:22" s="100" customFormat="1" ht="16.5" customHeight="1">
      <c r="A12" s="237" t="s">
        <v>237</v>
      </c>
      <c r="B12" s="178">
        <v>41186</v>
      </c>
      <c r="C12" s="23" t="s">
        <v>240</v>
      </c>
      <c r="D12" s="185">
        <v>2</v>
      </c>
      <c r="E12" s="185">
        <v>2.15</v>
      </c>
      <c r="F12" s="124">
        <f t="shared" si="0"/>
        <v>23.95</v>
      </c>
      <c r="G12" s="102">
        <f t="shared" si="1"/>
        <v>24.25</v>
      </c>
      <c r="H12" s="186">
        <v>1.8</v>
      </c>
      <c r="I12" s="185">
        <v>2.1</v>
      </c>
      <c r="J12" s="186">
        <v>22</v>
      </c>
      <c r="K12" s="185">
        <v>0.15</v>
      </c>
      <c r="L12" s="186">
        <v>0.4</v>
      </c>
      <c r="M12" s="251"/>
      <c r="N12" s="186">
        <v>9.9000000000000005E-2</v>
      </c>
      <c r="O12" s="185">
        <v>0.11</v>
      </c>
      <c r="P12" s="186">
        <v>1.6E-2</v>
      </c>
      <c r="Q12" s="185">
        <v>7.49</v>
      </c>
      <c r="R12" s="185">
        <v>7.88</v>
      </c>
      <c r="S12" s="186">
        <v>34.9</v>
      </c>
      <c r="T12" s="186">
        <v>36.5</v>
      </c>
      <c r="U12" s="185">
        <v>4.4000000000000004</v>
      </c>
      <c r="V12" s="254">
        <v>3.2000000000000001E-2</v>
      </c>
    </row>
    <row r="13" spans="1:22" s="100" customFormat="1" ht="16.5" customHeight="1">
      <c r="A13" s="237" t="s">
        <v>237</v>
      </c>
      <c r="B13" s="178">
        <v>41219</v>
      </c>
      <c r="C13" s="23" t="s">
        <v>240</v>
      </c>
      <c r="D13" s="185">
        <v>1.83</v>
      </c>
      <c r="E13" s="185">
        <v>2.38</v>
      </c>
      <c r="F13" s="124">
        <f t="shared" si="0"/>
        <v>19.545000000000002</v>
      </c>
      <c r="G13" s="102">
        <f t="shared" si="1"/>
        <v>20.645000000000003</v>
      </c>
      <c r="H13" s="186">
        <v>1.5</v>
      </c>
      <c r="I13" s="185">
        <v>2.6</v>
      </c>
      <c r="J13" s="186">
        <v>18</v>
      </c>
      <c r="K13" s="185">
        <v>4.4999999999999998E-2</v>
      </c>
      <c r="L13" s="186">
        <v>0.36</v>
      </c>
      <c r="M13" s="251"/>
      <c r="N13" s="186">
        <v>0.1</v>
      </c>
      <c r="O13" s="185">
        <v>1.4999999999999999E-2</v>
      </c>
      <c r="P13" s="186">
        <v>6.0000000000000001E-3</v>
      </c>
      <c r="Q13" s="185">
        <v>7.49</v>
      </c>
      <c r="R13" s="185">
        <v>7.82</v>
      </c>
      <c r="S13" s="186">
        <v>34.700000000000003</v>
      </c>
      <c r="T13" s="186">
        <v>35.299999999999997</v>
      </c>
      <c r="U13" s="185">
        <v>8.5</v>
      </c>
      <c r="V13" s="254">
        <v>6.0000000000000001E-3</v>
      </c>
    </row>
    <row r="14" spans="1:22" s="100" customFormat="1" ht="16.5" customHeight="1">
      <c r="A14" s="237" t="s">
        <v>237</v>
      </c>
      <c r="B14" s="178">
        <v>41247</v>
      </c>
      <c r="C14" s="23" t="s">
        <v>239</v>
      </c>
      <c r="D14" s="185">
        <v>2.37</v>
      </c>
      <c r="E14" s="185">
        <v>2.4</v>
      </c>
      <c r="F14" s="124">
        <f t="shared" si="0"/>
        <v>21.712</v>
      </c>
      <c r="G14" s="102">
        <f t="shared" si="1"/>
        <v>21.411999999999999</v>
      </c>
      <c r="H14" s="186">
        <v>1.7</v>
      </c>
      <c r="I14" s="185">
        <v>1.4</v>
      </c>
      <c r="J14" s="186">
        <v>20</v>
      </c>
      <c r="K14" s="185">
        <v>1.2E-2</v>
      </c>
      <c r="L14" s="186">
        <v>0.31</v>
      </c>
      <c r="M14" s="251"/>
      <c r="N14" s="186">
        <v>3.7999999999999999E-2</v>
      </c>
      <c r="O14" s="185">
        <v>2.5000000000000001E-2</v>
      </c>
      <c r="P14" s="186">
        <v>1.6E-2</v>
      </c>
      <c r="Q14" s="185">
        <v>7.46</v>
      </c>
      <c r="R14" s="185">
        <v>7.67</v>
      </c>
      <c r="S14" s="186">
        <v>31.2</v>
      </c>
      <c r="T14" s="186">
        <v>34.4</v>
      </c>
      <c r="U14" s="185">
        <v>2.6</v>
      </c>
      <c r="V14" s="254">
        <v>0.03</v>
      </c>
    </row>
    <row r="15" spans="1:22" s="92" customFormat="1" ht="16.5" customHeight="1">
      <c r="A15" s="237" t="s">
        <v>238</v>
      </c>
      <c r="B15" s="178">
        <v>41277</v>
      </c>
      <c r="C15" s="23" t="s">
        <v>240</v>
      </c>
      <c r="D15" s="185">
        <v>2.2200000000000002</v>
      </c>
      <c r="E15" s="185">
        <v>3.02</v>
      </c>
      <c r="F15" s="124">
        <f t="shared" si="0"/>
        <v>20.55</v>
      </c>
      <c r="G15" s="102">
        <f t="shared" si="1"/>
        <v>20.55</v>
      </c>
      <c r="H15" s="186">
        <v>2.2999999999999998</v>
      </c>
      <c r="I15" s="185">
        <v>2.2999999999999998</v>
      </c>
      <c r="J15" s="186">
        <v>18</v>
      </c>
      <c r="K15" s="185">
        <v>0.25</v>
      </c>
      <c r="L15" s="186">
        <v>0.2</v>
      </c>
      <c r="M15" s="251"/>
      <c r="N15" s="186">
        <v>6.7000000000000004E-2</v>
      </c>
      <c r="O15" s="185">
        <v>5.7000000000000002E-2</v>
      </c>
      <c r="P15" s="186">
        <v>7.4000000000000003E-3</v>
      </c>
      <c r="Q15" s="185">
        <v>7.45</v>
      </c>
      <c r="R15" s="185">
        <v>7.93</v>
      </c>
      <c r="S15" s="186">
        <v>27.8</v>
      </c>
      <c r="T15" s="186">
        <v>32.700000000000003</v>
      </c>
      <c r="U15" s="185">
        <v>5.4</v>
      </c>
      <c r="V15" s="254">
        <v>3.6999999999999998E-2</v>
      </c>
    </row>
    <row r="16" spans="1:22" s="100" customFormat="1" ht="16.5" customHeight="1">
      <c r="A16" s="237" t="s">
        <v>238</v>
      </c>
      <c r="B16" s="178">
        <v>41311</v>
      </c>
      <c r="C16" s="23" t="s">
        <v>240</v>
      </c>
      <c r="D16" s="185">
        <v>1.92</v>
      </c>
      <c r="E16" s="185">
        <v>2.2599999999999998</v>
      </c>
      <c r="F16" s="124">
        <f t="shared" si="0"/>
        <v>11.925000000000001</v>
      </c>
      <c r="G16" s="102">
        <f t="shared" si="1"/>
        <v>11.425000000000001</v>
      </c>
      <c r="H16" s="186">
        <f>'2-6-13'!H5</f>
        <v>1.9</v>
      </c>
      <c r="I16" s="185">
        <f>'2-6-13'!H2</f>
        <v>1.4</v>
      </c>
      <c r="J16" s="186">
        <f>'2-6-13'!H3</f>
        <v>10</v>
      </c>
      <c r="K16" s="185">
        <f>'2-6-13'!H8</f>
        <v>2.5000000000000001E-2</v>
      </c>
      <c r="L16" s="186">
        <f>'2-6-13'!H7</f>
        <v>0.3</v>
      </c>
      <c r="M16" s="251"/>
      <c r="N16" s="186">
        <f>'2-6-13'!H6</f>
        <v>0.04</v>
      </c>
      <c r="O16" s="185">
        <f>'2-6-13'!H4</f>
        <v>5.5E-2</v>
      </c>
      <c r="P16" s="186">
        <f>'2-6-13'!H10</f>
        <v>7.0000000000000001E-3</v>
      </c>
      <c r="Q16" s="185">
        <v>7.83</v>
      </c>
      <c r="R16" s="185">
        <v>8.27</v>
      </c>
      <c r="S16" s="186">
        <v>33.700000000000003</v>
      </c>
      <c r="T16" s="186">
        <v>34.9</v>
      </c>
      <c r="U16" s="185">
        <v>3.2</v>
      </c>
      <c r="V16" s="254">
        <f>'2-6-13'!H9</f>
        <v>0.01</v>
      </c>
    </row>
    <row r="17" spans="1:22" s="100" customFormat="1" ht="16.5" customHeight="1">
      <c r="A17" s="237" t="s">
        <v>238</v>
      </c>
      <c r="B17" s="178">
        <v>41339</v>
      </c>
      <c r="C17" s="23" t="s">
        <v>240</v>
      </c>
      <c r="D17" s="185">
        <v>1.63</v>
      </c>
      <c r="E17" s="185">
        <v>1.9</v>
      </c>
      <c r="F17" s="124">
        <f t="shared" si="0"/>
        <v>32.463999999999999</v>
      </c>
      <c r="G17" s="102">
        <f t="shared" si="1"/>
        <v>31.963999999999999</v>
      </c>
      <c r="H17" s="186">
        <f>'3-6-13'!H5</f>
        <v>2.4</v>
      </c>
      <c r="I17" s="185">
        <f>'3-6-13'!H2</f>
        <v>1.9</v>
      </c>
      <c r="J17" s="186">
        <f>'3-6-13'!H4</f>
        <v>30</v>
      </c>
      <c r="K17" s="185">
        <f>'3-6-13'!H8</f>
        <v>6.4000000000000001E-2</v>
      </c>
      <c r="L17" s="186">
        <f>'3-6-13'!H7</f>
        <v>0.46</v>
      </c>
      <c r="M17" s="251"/>
      <c r="N17" s="186">
        <f>'3-6-13'!H6</f>
        <v>4.3999999999999997E-2</v>
      </c>
      <c r="O17" s="185">
        <f>'3-6-13'!H3</f>
        <v>3.1E-2</v>
      </c>
      <c r="P17" s="186">
        <f>'3-6-13'!H10</f>
        <v>6.0000000000000001E-3</v>
      </c>
      <c r="Q17" s="185">
        <v>7.41</v>
      </c>
      <c r="R17" s="185">
        <v>8.23</v>
      </c>
      <c r="S17" s="186">
        <v>32.799999999999997</v>
      </c>
      <c r="T17" s="186">
        <v>35</v>
      </c>
      <c r="U17" s="185">
        <v>4.5999999999999996</v>
      </c>
      <c r="V17" s="254">
        <f>'3-6-13'!H9</f>
        <v>1.6E-2</v>
      </c>
    </row>
    <row r="18" spans="1:22" s="100" customFormat="1" ht="16.5" customHeight="1">
      <c r="A18" s="237" t="s">
        <v>258</v>
      </c>
      <c r="B18" s="178">
        <v>41366</v>
      </c>
      <c r="C18" s="23" t="s">
        <v>240</v>
      </c>
      <c r="D18" s="185">
        <v>1.36</v>
      </c>
      <c r="E18" s="185">
        <v>1.93</v>
      </c>
      <c r="F18" s="124">
        <f t="shared" si="0"/>
        <v>20.245999999999999</v>
      </c>
      <c r="G18" s="102">
        <f t="shared" si="1"/>
        <v>19.545999999999999</v>
      </c>
      <c r="H18" s="186">
        <f>'4-2-13'!H6</f>
        <v>2.2000000000000002</v>
      </c>
      <c r="I18" s="185">
        <f>'4-2-13'!H2</f>
        <v>1.5</v>
      </c>
      <c r="J18" s="186">
        <f>'4-2-13'!H3</f>
        <v>18</v>
      </c>
      <c r="K18" s="185">
        <f>'4-2-13'!H9</f>
        <v>4.5999999999999999E-2</v>
      </c>
      <c r="L18" s="186">
        <f>'4-2-13'!H8</f>
        <v>0.31</v>
      </c>
      <c r="M18" s="251"/>
      <c r="N18" s="186">
        <f>'4-2-13'!H7</f>
        <v>1.4999999999999999E-2</v>
      </c>
      <c r="O18" s="185">
        <f>'4-2-13'!H4</f>
        <v>1.4999999999999999E-2</v>
      </c>
      <c r="P18" s="186">
        <f>'4-2-13'!H5</f>
        <v>2.1999999999999999E-2</v>
      </c>
      <c r="Q18" s="185">
        <v>7.09</v>
      </c>
      <c r="R18" s="185">
        <v>7.35</v>
      </c>
      <c r="S18" s="186">
        <v>24.4</v>
      </c>
      <c r="T18" s="186">
        <v>35.200000000000003</v>
      </c>
      <c r="U18" s="185">
        <v>2.4</v>
      </c>
      <c r="V18" s="254">
        <f>'4-2-13'!H10</f>
        <v>2.1000000000000001E-2</v>
      </c>
    </row>
    <row r="19" spans="1:22" s="100" customFormat="1" ht="16.5" customHeight="1">
      <c r="A19" s="237" t="s">
        <v>258</v>
      </c>
      <c r="B19" s="178">
        <v>41402</v>
      </c>
      <c r="C19" s="23" t="s">
        <v>240</v>
      </c>
      <c r="D19" s="185">
        <v>2.1</v>
      </c>
      <c r="E19" s="185">
        <v>2.25</v>
      </c>
      <c r="F19" s="124">
        <f t="shared" ref="F19:F34" si="2">SUM(H19,J19,K19)</f>
        <v>25.720000000000002</v>
      </c>
      <c r="G19" s="102">
        <f t="shared" ref="G19:G34" si="3">SUM(I19:K19)</f>
        <v>25.42</v>
      </c>
      <c r="H19" s="186">
        <f>'5-8-13'!H3</f>
        <v>2.6</v>
      </c>
      <c r="I19" s="185">
        <f>'5-8-13'!H8</f>
        <v>2.2999999999999998</v>
      </c>
      <c r="J19" s="186">
        <f>'5-8-13'!H9</f>
        <v>23</v>
      </c>
      <c r="K19" s="185">
        <f>'5-8-13'!H2</f>
        <v>0.12</v>
      </c>
      <c r="L19" s="186">
        <f>'5-8-13'!H5</f>
        <v>0.31</v>
      </c>
      <c r="M19" s="251"/>
      <c r="N19" s="186">
        <f>'5-8-13'!H4</f>
        <v>4.4999999999999998E-2</v>
      </c>
      <c r="O19" s="185">
        <f>'5-8-13'!H10</f>
        <v>2.1999999999999999E-2</v>
      </c>
      <c r="P19" s="186">
        <f>'5-8-13'!H7</f>
        <v>8.6999999999999994E-3</v>
      </c>
      <c r="Q19" s="185">
        <v>7.35</v>
      </c>
      <c r="R19" s="185">
        <v>7.55</v>
      </c>
      <c r="S19" s="186">
        <v>32.5</v>
      </c>
      <c r="T19" s="186">
        <v>33.4</v>
      </c>
      <c r="U19" s="185">
        <v>4</v>
      </c>
      <c r="V19" s="254">
        <f>'5-8-13'!H6</f>
        <v>2.5999999999999999E-2</v>
      </c>
    </row>
    <row r="20" spans="1:22" s="100" customFormat="1" ht="16.5" customHeight="1">
      <c r="A20" s="237" t="s">
        <v>258</v>
      </c>
      <c r="B20" s="178">
        <v>41429</v>
      </c>
      <c r="C20" s="23" t="s">
        <v>240</v>
      </c>
      <c r="D20" s="185">
        <v>2.12</v>
      </c>
      <c r="E20" s="185">
        <v>2.2000000000000002</v>
      </c>
      <c r="F20" s="124">
        <f t="shared" si="2"/>
        <v>53.06</v>
      </c>
      <c r="G20" s="102">
        <f t="shared" si="3"/>
        <v>51.06</v>
      </c>
      <c r="H20" s="186">
        <f>'6-4-13'!H5</f>
        <v>19</v>
      </c>
      <c r="I20" s="185">
        <f>'6-4-13'!H2</f>
        <v>17</v>
      </c>
      <c r="J20" s="186">
        <f>'6-4-13'!H3</f>
        <v>34</v>
      </c>
      <c r="K20" s="185">
        <f>'6-4-13'!H8</f>
        <v>0.06</v>
      </c>
      <c r="L20" s="186">
        <f>'6-4-13'!H7</f>
        <v>0.45</v>
      </c>
      <c r="M20" s="251"/>
      <c r="N20" s="186">
        <f>'6-4-13'!H6</f>
        <v>3.6999999999999998E-2</v>
      </c>
      <c r="O20" s="185">
        <f>'6-4-13'!H4</f>
        <v>2.7E-2</v>
      </c>
      <c r="P20" s="186">
        <f>'6-4-13'!H10</f>
        <v>1.7000000000000001E-2</v>
      </c>
      <c r="Q20" s="185">
        <v>7.41</v>
      </c>
      <c r="R20" s="185">
        <v>7.55</v>
      </c>
      <c r="S20" s="186">
        <v>32.799999999999997</v>
      </c>
      <c r="T20" s="186">
        <v>35.200000000000003</v>
      </c>
      <c r="U20" s="185">
        <v>3.8</v>
      </c>
      <c r="V20" s="254">
        <f>'6-4-13'!H9</f>
        <v>2.5999999999999999E-2</v>
      </c>
    </row>
    <row r="21" spans="1:22" s="100" customFormat="1" ht="16.5" customHeight="1">
      <c r="A21" s="237" t="s">
        <v>273</v>
      </c>
      <c r="B21" s="178">
        <v>41456</v>
      </c>
      <c r="C21" s="23" t="s">
        <v>240</v>
      </c>
      <c r="D21" s="185">
        <v>2.62</v>
      </c>
      <c r="E21" s="185">
        <v>2.64</v>
      </c>
      <c r="F21" s="124">
        <f t="shared" si="2"/>
        <v>12.530000000000001</v>
      </c>
      <c r="G21" s="102">
        <f t="shared" si="3"/>
        <v>12.63</v>
      </c>
      <c r="H21" s="186">
        <f>'7-1-13'!H5</f>
        <v>2.4</v>
      </c>
      <c r="I21" s="185">
        <f>'7-1-13'!H2</f>
        <v>2.5</v>
      </c>
      <c r="J21" s="186">
        <f>'7-1-13'!H3</f>
        <v>10</v>
      </c>
      <c r="K21" s="185">
        <f>'7-1-13'!H8</f>
        <v>0.13</v>
      </c>
      <c r="L21" s="186">
        <f>'7-1-13'!H7</f>
        <v>0.37</v>
      </c>
      <c r="M21" s="251"/>
      <c r="N21" s="186">
        <f>'7-1-13'!H6</f>
        <v>0.13</v>
      </c>
      <c r="O21" s="185">
        <f>'7-1-13'!H4</f>
        <v>8.1000000000000003E-2</v>
      </c>
      <c r="P21" s="186">
        <f>'7-1-13'!H10</f>
        <v>7.3999999999999996E-2</v>
      </c>
      <c r="Q21" s="185">
        <v>7.3</v>
      </c>
      <c r="R21" s="185">
        <v>7.48</v>
      </c>
      <c r="S21" s="186">
        <v>34.1</v>
      </c>
      <c r="T21" s="186">
        <v>36.299999999999997</v>
      </c>
      <c r="U21" s="185">
        <v>5.5</v>
      </c>
      <c r="V21" s="254">
        <f>'7-1-13'!H9</f>
        <v>9.2999999999999999E-2</v>
      </c>
    </row>
    <row r="22" spans="1:22" s="100" customFormat="1" ht="16.5" customHeight="1">
      <c r="A22" s="237" t="s">
        <v>273</v>
      </c>
      <c r="B22" s="178">
        <v>41492</v>
      </c>
      <c r="C22" s="23" t="s">
        <v>240</v>
      </c>
      <c r="D22" s="185">
        <v>1.77</v>
      </c>
      <c r="E22" s="185">
        <v>2.14</v>
      </c>
      <c r="F22" s="124">
        <f t="shared" si="2"/>
        <v>21.626999999999999</v>
      </c>
      <c r="G22" s="102">
        <f t="shared" si="3"/>
        <v>21.567</v>
      </c>
      <c r="H22" s="186">
        <f>'8-6-13'!H5</f>
        <v>0.59</v>
      </c>
      <c r="I22" s="185">
        <f>'8-6-13'!H2</f>
        <v>0.53</v>
      </c>
      <c r="J22" s="186">
        <f>'8-6-13'!H4</f>
        <v>21</v>
      </c>
      <c r="K22" s="185">
        <f>'8-6-13'!H8</f>
        <v>3.6999999999999998E-2</v>
      </c>
      <c r="L22" s="186">
        <f>'8-6-13'!H7</f>
        <v>0.36</v>
      </c>
      <c r="M22" s="251"/>
      <c r="N22" s="186">
        <f>'8-6-13'!H6</f>
        <v>3.7999999999999999E-2</v>
      </c>
      <c r="O22" s="185">
        <f>'8-6-13'!H3</f>
        <v>2.4E-2</v>
      </c>
      <c r="P22" s="186">
        <f>'8-6-13'!H10</f>
        <v>6.4999999999999997E-3</v>
      </c>
      <c r="Q22" s="185">
        <v>7.03</v>
      </c>
      <c r="R22" s="185">
        <v>7.14</v>
      </c>
      <c r="S22" s="186">
        <v>34.799999999999997</v>
      </c>
      <c r="T22" s="186">
        <v>35.5</v>
      </c>
      <c r="U22" s="185">
        <v>2.4</v>
      </c>
      <c r="V22" s="254">
        <f>'8-6-13'!H9</f>
        <v>2.5000000000000001E-2</v>
      </c>
    </row>
    <row r="23" spans="1:22" s="100" customFormat="1" ht="16.5" customHeight="1">
      <c r="A23" s="237" t="s">
        <v>273</v>
      </c>
      <c r="B23" s="178">
        <v>41521</v>
      </c>
      <c r="C23" s="23" t="s">
        <v>240</v>
      </c>
      <c r="D23" s="185">
        <v>1.67</v>
      </c>
      <c r="E23" s="185">
        <v>1.87</v>
      </c>
      <c r="F23" s="124">
        <f t="shared" si="2"/>
        <v>24.682000000000002</v>
      </c>
      <c r="G23" s="102">
        <f t="shared" si="3"/>
        <v>24.682000000000002</v>
      </c>
      <c r="H23" s="186">
        <f>'9-4-13'!H2</f>
        <v>3.6</v>
      </c>
      <c r="I23" s="185">
        <f>'9-4-13'!H8</f>
        <v>3.6</v>
      </c>
      <c r="J23" s="186">
        <f>'9-4-13'!H9</f>
        <v>21</v>
      </c>
      <c r="K23" s="185">
        <f>'9-4-13'!H5</f>
        <v>8.2000000000000003E-2</v>
      </c>
      <c r="L23" s="186">
        <f>'9-4-13'!H4</f>
        <v>0.36</v>
      </c>
      <c r="M23" s="251"/>
      <c r="N23" s="186">
        <f>'9-4-13'!H3</f>
        <v>0.06</v>
      </c>
      <c r="O23" s="185">
        <f>'9-4-13'!H10</f>
        <v>2.7E-2</v>
      </c>
      <c r="P23" s="186">
        <f>'9-4-13'!H7</f>
        <v>7.0000000000000001E-3</v>
      </c>
      <c r="Q23" s="185">
        <v>7.09</v>
      </c>
      <c r="R23" s="185">
        <v>7.19</v>
      </c>
      <c r="S23" s="186">
        <v>34.5</v>
      </c>
      <c r="T23" s="186">
        <v>35.200000000000003</v>
      </c>
      <c r="U23" s="185">
        <v>2.2999999999999998</v>
      </c>
      <c r="V23" s="254">
        <f>'9-4-13'!H6</f>
        <v>2.7E-2</v>
      </c>
    </row>
    <row r="24" spans="1:22" s="100" customFormat="1" ht="16.5" customHeight="1">
      <c r="A24" s="237"/>
      <c r="B24" s="178"/>
      <c r="C24" s="23"/>
      <c r="D24" s="185"/>
      <c r="E24" s="185"/>
      <c r="F24" s="124">
        <f t="shared" si="2"/>
        <v>0</v>
      </c>
      <c r="G24" s="102">
        <f t="shared" si="3"/>
        <v>0</v>
      </c>
      <c r="H24" s="186"/>
      <c r="I24" s="185"/>
      <c r="J24" s="186"/>
      <c r="K24" s="185"/>
      <c r="L24" s="186"/>
      <c r="M24" s="251"/>
      <c r="N24" s="186"/>
      <c r="O24" s="185"/>
      <c r="P24" s="186"/>
      <c r="Q24" s="185"/>
      <c r="R24" s="185"/>
      <c r="S24" s="186"/>
      <c r="T24" s="186"/>
      <c r="U24" s="185"/>
      <c r="V24" s="254"/>
    </row>
    <row r="25" spans="1:22" s="100" customFormat="1" ht="16.5" customHeight="1">
      <c r="A25" s="237"/>
      <c r="B25" s="178"/>
      <c r="C25" s="23"/>
      <c r="D25" s="185"/>
      <c r="E25" s="185"/>
      <c r="F25" s="124">
        <f t="shared" si="2"/>
        <v>0</v>
      </c>
      <c r="G25" s="102">
        <f t="shared" si="3"/>
        <v>0</v>
      </c>
      <c r="H25" s="186"/>
      <c r="I25" s="185"/>
      <c r="J25" s="186"/>
      <c r="K25" s="185"/>
      <c r="L25" s="186"/>
      <c r="M25" s="251"/>
      <c r="N25" s="186"/>
      <c r="O25" s="185"/>
      <c r="P25" s="186"/>
      <c r="Q25" s="185"/>
      <c r="R25" s="185"/>
      <c r="S25" s="186"/>
      <c r="T25" s="186"/>
      <c r="U25" s="185"/>
      <c r="V25" s="254"/>
    </row>
    <row r="26" spans="1:22" s="100" customFormat="1" ht="16.5" customHeight="1">
      <c r="A26" s="237"/>
      <c r="B26" s="178"/>
      <c r="C26" s="23"/>
      <c r="D26" s="185"/>
      <c r="E26" s="185"/>
      <c r="F26" s="124">
        <f t="shared" si="2"/>
        <v>0</v>
      </c>
      <c r="G26" s="102">
        <f t="shared" si="3"/>
        <v>0</v>
      </c>
      <c r="H26" s="186"/>
      <c r="I26" s="185"/>
      <c r="J26" s="186"/>
      <c r="K26" s="185"/>
      <c r="L26" s="186"/>
      <c r="M26" s="251"/>
      <c r="N26" s="186"/>
      <c r="O26" s="185"/>
      <c r="P26" s="186"/>
      <c r="Q26" s="185"/>
      <c r="R26" s="185"/>
      <c r="S26" s="186"/>
      <c r="T26" s="186"/>
      <c r="U26" s="185"/>
      <c r="V26" s="254"/>
    </row>
    <row r="27" spans="1:22" s="100" customFormat="1" ht="16.5" customHeight="1">
      <c r="A27" s="237"/>
      <c r="B27" s="178"/>
      <c r="C27" s="23"/>
      <c r="D27" s="185"/>
      <c r="E27" s="185"/>
      <c r="F27" s="124">
        <f t="shared" si="2"/>
        <v>0</v>
      </c>
      <c r="G27" s="102">
        <f t="shared" si="3"/>
        <v>0</v>
      </c>
      <c r="H27" s="186"/>
      <c r="I27" s="185"/>
      <c r="J27" s="186"/>
      <c r="K27" s="185"/>
      <c r="L27" s="186"/>
      <c r="M27" s="251"/>
      <c r="N27" s="186"/>
      <c r="O27" s="185"/>
      <c r="P27" s="186"/>
      <c r="Q27" s="185"/>
      <c r="R27" s="185"/>
      <c r="S27" s="186"/>
      <c r="T27" s="186"/>
      <c r="U27" s="185"/>
      <c r="V27" s="254"/>
    </row>
    <row r="28" spans="1:22" s="100" customFormat="1" ht="16.5" customHeight="1">
      <c r="A28" s="237"/>
      <c r="B28" s="178"/>
      <c r="C28" s="23"/>
      <c r="D28" s="185"/>
      <c r="E28" s="185"/>
      <c r="F28" s="124">
        <f t="shared" si="2"/>
        <v>0</v>
      </c>
      <c r="G28" s="102">
        <f t="shared" si="3"/>
        <v>0</v>
      </c>
      <c r="H28" s="186"/>
      <c r="I28" s="185"/>
      <c r="J28" s="186"/>
      <c r="K28" s="185"/>
      <c r="L28" s="186"/>
      <c r="M28" s="251"/>
      <c r="N28" s="186"/>
      <c r="O28" s="185"/>
      <c r="P28" s="186"/>
      <c r="Q28" s="185"/>
      <c r="R28" s="185"/>
      <c r="S28" s="186"/>
      <c r="T28" s="186"/>
      <c r="U28" s="185"/>
      <c r="V28" s="254"/>
    </row>
    <row r="29" spans="1:22" s="100" customFormat="1" ht="16.5" customHeight="1">
      <c r="A29" s="237"/>
      <c r="B29" s="178"/>
      <c r="C29" s="23"/>
      <c r="D29" s="185"/>
      <c r="E29" s="185"/>
      <c r="F29" s="124">
        <f t="shared" si="2"/>
        <v>0</v>
      </c>
      <c r="G29" s="102">
        <f t="shared" si="3"/>
        <v>0</v>
      </c>
      <c r="H29" s="186"/>
      <c r="I29" s="185"/>
      <c r="J29" s="186"/>
      <c r="K29" s="185"/>
      <c r="L29" s="186"/>
      <c r="M29" s="251"/>
      <c r="N29" s="186"/>
      <c r="O29" s="185"/>
      <c r="P29" s="186"/>
      <c r="Q29" s="185"/>
      <c r="R29" s="185"/>
      <c r="S29" s="186"/>
      <c r="T29" s="186"/>
      <c r="U29" s="185"/>
      <c r="V29" s="254"/>
    </row>
    <row r="30" spans="1:22" s="100" customFormat="1" ht="16.5" customHeight="1">
      <c r="A30" s="237"/>
      <c r="B30" s="178"/>
      <c r="C30" s="23"/>
      <c r="D30" s="185"/>
      <c r="E30" s="185"/>
      <c r="F30" s="124">
        <f t="shared" si="2"/>
        <v>0</v>
      </c>
      <c r="G30" s="102">
        <f t="shared" si="3"/>
        <v>0</v>
      </c>
      <c r="H30" s="186"/>
      <c r="I30" s="185"/>
      <c r="J30" s="186"/>
      <c r="K30" s="185"/>
      <c r="L30" s="186"/>
      <c r="M30" s="251"/>
      <c r="N30" s="186"/>
      <c r="O30" s="185"/>
      <c r="P30" s="186"/>
      <c r="Q30" s="185"/>
      <c r="R30" s="185"/>
      <c r="S30" s="186"/>
      <c r="T30" s="186"/>
      <c r="U30" s="185"/>
      <c r="V30" s="254"/>
    </row>
    <row r="31" spans="1:22" s="100" customFormat="1" ht="16.5" customHeight="1">
      <c r="A31" s="237"/>
      <c r="B31" s="178"/>
      <c r="C31" s="23"/>
      <c r="D31" s="185"/>
      <c r="E31" s="185"/>
      <c r="F31" s="124">
        <f t="shared" si="2"/>
        <v>0</v>
      </c>
      <c r="G31" s="102">
        <f t="shared" si="3"/>
        <v>0</v>
      </c>
      <c r="H31" s="186"/>
      <c r="I31" s="185"/>
      <c r="J31" s="186"/>
      <c r="K31" s="185"/>
      <c r="L31" s="186"/>
      <c r="M31" s="251"/>
      <c r="N31" s="186"/>
      <c r="O31" s="185"/>
      <c r="P31" s="186"/>
      <c r="Q31" s="185"/>
      <c r="R31" s="185"/>
      <c r="S31" s="186"/>
      <c r="T31" s="186"/>
      <c r="U31" s="185"/>
      <c r="V31" s="254"/>
    </row>
    <row r="32" spans="1:22" s="100" customFormat="1" ht="16.5" customHeight="1">
      <c r="A32" s="237"/>
      <c r="B32" s="178"/>
      <c r="C32" s="23"/>
      <c r="D32" s="185"/>
      <c r="E32" s="185"/>
      <c r="F32" s="124">
        <f t="shared" si="2"/>
        <v>0</v>
      </c>
      <c r="G32" s="102">
        <f t="shared" si="3"/>
        <v>0</v>
      </c>
      <c r="H32" s="186"/>
      <c r="I32" s="185"/>
      <c r="J32" s="186"/>
      <c r="K32" s="185"/>
      <c r="L32" s="186"/>
      <c r="M32" s="251"/>
      <c r="N32" s="186"/>
      <c r="O32" s="185"/>
      <c r="P32" s="186"/>
      <c r="Q32" s="185"/>
      <c r="R32" s="185"/>
      <c r="S32" s="186"/>
      <c r="T32" s="186"/>
      <c r="U32" s="185"/>
      <c r="V32" s="254"/>
    </row>
    <row r="33" spans="1:22" s="100" customFormat="1" ht="16.5" customHeight="1">
      <c r="A33" s="237"/>
      <c r="B33" s="178"/>
      <c r="C33" s="23"/>
      <c r="D33" s="185"/>
      <c r="E33" s="185"/>
      <c r="F33" s="124">
        <f t="shared" si="2"/>
        <v>0</v>
      </c>
      <c r="G33" s="102">
        <f t="shared" si="3"/>
        <v>0</v>
      </c>
      <c r="H33" s="186"/>
      <c r="I33" s="185"/>
      <c r="J33" s="186"/>
      <c r="K33" s="185"/>
      <c r="L33" s="186"/>
      <c r="M33" s="251"/>
      <c r="N33" s="186"/>
      <c r="O33" s="185"/>
      <c r="P33" s="186"/>
      <c r="Q33" s="185"/>
      <c r="R33" s="185"/>
      <c r="S33" s="186"/>
      <c r="T33" s="186"/>
      <c r="U33" s="185"/>
      <c r="V33" s="254"/>
    </row>
    <row r="34" spans="1:22" s="100" customFormat="1" ht="16.5" customHeight="1">
      <c r="A34" s="237"/>
      <c r="B34" s="178"/>
      <c r="C34" s="23"/>
      <c r="D34" s="185"/>
      <c r="E34" s="185"/>
      <c r="F34" s="124">
        <f t="shared" si="2"/>
        <v>0</v>
      </c>
      <c r="G34" s="102">
        <f t="shared" si="3"/>
        <v>0</v>
      </c>
      <c r="H34" s="186"/>
      <c r="I34" s="185"/>
      <c r="J34" s="186"/>
      <c r="K34" s="185"/>
      <c r="L34" s="186"/>
      <c r="M34" s="251"/>
      <c r="N34" s="186"/>
      <c r="O34" s="185"/>
      <c r="P34" s="186"/>
      <c r="Q34" s="185"/>
      <c r="R34" s="185"/>
      <c r="S34" s="186"/>
      <c r="T34" s="186"/>
      <c r="U34" s="185"/>
      <c r="V34" s="254"/>
    </row>
    <row r="35" spans="1:22" s="100" customFormat="1" ht="16.5" customHeight="1">
      <c r="A35" s="237"/>
      <c r="B35" s="178"/>
      <c r="C35" s="23"/>
      <c r="D35" s="185"/>
      <c r="E35" s="185"/>
      <c r="F35" s="124">
        <f t="shared" ref="F35:F66" si="4">SUM(H35,J35,K35)</f>
        <v>0</v>
      </c>
      <c r="G35" s="102">
        <f t="shared" ref="G35:G66" si="5">SUM(I35:K35)</f>
        <v>0</v>
      </c>
      <c r="H35" s="186"/>
      <c r="I35" s="185"/>
      <c r="J35" s="186"/>
      <c r="K35" s="185"/>
      <c r="L35" s="186"/>
      <c r="M35" s="251"/>
      <c r="N35" s="186"/>
      <c r="O35" s="185"/>
      <c r="P35" s="186"/>
      <c r="Q35" s="185"/>
      <c r="R35" s="185"/>
      <c r="S35" s="186"/>
      <c r="T35" s="186"/>
      <c r="U35" s="185"/>
      <c r="V35" s="254"/>
    </row>
    <row r="36" spans="1:22" s="100" customFormat="1" ht="16.5" customHeight="1">
      <c r="A36" s="237"/>
      <c r="B36" s="178"/>
      <c r="C36" s="23"/>
      <c r="D36" s="185"/>
      <c r="E36" s="185"/>
      <c r="F36" s="124">
        <f t="shared" si="4"/>
        <v>0</v>
      </c>
      <c r="G36" s="102">
        <f t="shared" si="5"/>
        <v>0</v>
      </c>
      <c r="H36" s="186"/>
      <c r="I36" s="185"/>
      <c r="J36" s="186"/>
      <c r="K36" s="185"/>
      <c r="L36" s="186"/>
      <c r="M36" s="251"/>
      <c r="N36" s="186"/>
      <c r="O36" s="185"/>
      <c r="P36" s="186"/>
      <c r="Q36" s="185"/>
      <c r="R36" s="185"/>
      <c r="S36" s="186"/>
      <c r="T36" s="186"/>
      <c r="U36" s="185"/>
      <c r="V36" s="254"/>
    </row>
    <row r="37" spans="1:22" s="100" customFormat="1" ht="16.5" customHeight="1">
      <c r="A37" s="237"/>
      <c r="B37" s="178"/>
      <c r="C37" s="23"/>
      <c r="D37" s="185"/>
      <c r="E37" s="185"/>
      <c r="F37" s="124">
        <f t="shared" si="4"/>
        <v>0</v>
      </c>
      <c r="G37" s="102">
        <f t="shared" si="5"/>
        <v>0</v>
      </c>
      <c r="H37" s="186"/>
      <c r="I37" s="185"/>
      <c r="J37" s="186"/>
      <c r="K37" s="185"/>
      <c r="L37" s="186"/>
      <c r="M37" s="251"/>
      <c r="N37" s="186"/>
      <c r="O37" s="185"/>
      <c r="P37" s="186"/>
      <c r="Q37" s="185"/>
      <c r="R37" s="185"/>
      <c r="S37" s="186"/>
      <c r="T37" s="186"/>
      <c r="U37" s="185"/>
      <c r="V37" s="254"/>
    </row>
    <row r="38" spans="1:22" s="100" customFormat="1" ht="16.5" customHeight="1">
      <c r="A38" s="237"/>
      <c r="B38" s="178"/>
      <c r="C38" s="23"/>
      <c r="D38" s="185"/>
      <c r="E38" s="185"/>
      <c r="F38" s="124">
        <f t="shared" si="4"/>
        <v>0</v>
      </c>
      <c r="G38" s="102">
        <f t="shared" si="5"/>
        <v>0</v>
      </c>
      <c r="H38" s="186"/>
      <c r="I38" s="185"/>
      <c r="J38" s="186"/>
      <c r="K38" s="185"/>
      <c r="L38" s="186"/>
      <c r="M38" s="251"/>
      <c r="N38" s="186"/>
      <c r="O38" s="185"/>
      <c r="P38" s="186"/>
      <c r="Q38" s="185"/>
      <c r="R38" s="185"/>
      <c r="S38" s="186"/>
      <c r="T38" s="186"/>
      <c r="U38" s="185"/>
      <c r="V38" s="254"/>
    </row>
    <row r="39" spans="1:22" s="100" customFormat="1" ht="16.5" customHeight="1">
      <c r="A39" s="237"/>
      <c r="B39" s="178"/>
      <c r="C39" s="23"/>
      <c r="D39" s="185"/>
      <c r="E39" s="185"/>
      <c r="F39" s="124">
        <f t="shared" si="4"/>
        <v>0</v>
      </c>
      <c r="G39" s="102">
        <f t="shared" si="5"/>
        <v>0</v>
      </c>
      <c r="H39" s="186"/>
      <c r="I39" s="185"/>
      <c r="J39" s="186"/>
      <c r="K39" s="185"/>
      <c r="L39" s="186"/>
      <c r="M39" s="251"/>
      <c r="N39" s="186"/>
      <c r="O39" s="185"/>
      <c r="P39" s="186"/>
      <c r="Q39" s="185"/>
      <c r="R39" s="185"/>
      <c r="S39" s="186"/>
      <c r="T39" s="186"/>
      <c r="U39" s="185"/>
      <c r="V39" s="254"/>
    </row>
    <row r="40" spans="1:22" s="100" customFormat="1" ht="16.5" customHeight="1">
      <c r="A40" s="237"/>
      <c r="B40" s="178"/>
      <c r="C40" s="23"/>
      <c r="D40" s="185"/>
      <c r="E40" s="185"/>
      <c r="F40" s="124">
        <f t="shared" si="4"/>
        <v>0</v>
      </c>
      <c r="G40" s="102">
        <f t="shared" si="5"/>
        <v>0</v>
      </c>
      <c r="H40" s="186"/>
      <c r="I40" s="185"/>
      <c r="J40" s="186"/>
      <c r="K40" s="185"/>
      <c r="L40" s="186"/>
      <c r="M40" s="251"/>
      <c r="N40" s="186"/>
      <c r="O40" s="185"/>
      <c r="P40" s="186"/>
      <c r="Q40" s="185"/>
      <c r="R40" s="185"/>
      <c r="S40" s="186"/>
      <c r="T40" s="186"/>
      <c r="U40" s="185"/>
      <c r="V40" s="254"/>
    </row>
    <row r="41" spans="1:22" s="100" customFormat="1" ht="16.5" customHeight="1">
      <c r="A41" s="237"/>
      <c r="B41" s="178"/>
      <c r="C41" s="23"/>
      <c r="D41" s="185"/>
      <c r="E41" s="185"/>
      <c r="F41" s="124">
        <f t="shared" si="4"/>
        <v>0</v>
      </c>
      <c r="G41" s="102">
        <f t="shared" si="5"/>
        <v>0</v>
      </c>
      <c r="H41" s="186"/>
      <c r="I41" s="185"/>
      <c r="J41" s="186"/>
      <c r="K41" s="185"/>
      <c r="L41" s="186"/>
      <c r="M41" s="251"/>
      <c r="N41" s="186"/>
      <c r="O41" s="185"/>
      <c r="P41" s="186"/>
      <c r="Q41" s="185"/>
      <c r="R41" s="185"/>
      <c r="S41" s="186"/>
      <c r="T41" s="186"/>
      <c r="U41" s="185"/>
      <c r="V41" s="254"/>
    </row>
    <row r="42" spans="1:22" s="100" customFormat="1" ht="16.5" customHeight="1">
      <c r="A42" s="237"/>
      <c r="B42" s="178"/>
      <c r="C42" s="23"/>
      <c r="D42" s="185"/>
      <c r="E42" s="185"/>
      <c r="F42" s="124">
        <f t="shared" si="4"/>
        <v>0</v>
      </c>
      <c r="G42" s="102">
        <f t="shared" si="5"/>
        <v>0</v>
      </c>
      <c r="H42" s="186"/>
      <c r="I42" s="185"/>
      <c r="J42" s="186"/>
      <c r="K42" s="185"/>
      <c r="L42" s="186"/>
      <c r="M42" s="251"/>
      <c r="N42" s="186"/>
      <c r="O42" s="185"/>
      <c r="P42" s="186"/>
      <c r="Q42" s="185"/>
      <c r="R42" s="185"/>
      <c r="S42" s="186"/>
      <c r="T42" s="186"/>
      <c r="U42" s="185"/>
      <c r="V42" s="254"/>
    </row>
    <row r="43" spans="1:22" s="100" customFormat="1" ht="16.5" customHeight="1">
      <c r="A43" s="237"/>
      <c r="B43" s="178"/>
      <c r="C43" s="23"/>
      <c r="D43" s="185"/>
      <c r="E43" s="185"/>
      <c r="F43" s="124">
        <f t="shared" si="4"/>
        <v>0</v>
      </c>
      <c r="G43" s="102">
        <f t="shared" si="5"/>
        <v>0</v>
      </c>
      <c r="H43" s="186"/>
      <c r="I43" s="185"/>
      <c r="J43" s="186"/>
      <c r="K43" s="185"/>
      <c r="L43" s="186"/>
      <c r="M43" s="251"/>
      <c r="N43" s="186"/>
      <c r="O43" s="185"/>
      <c r="P43" s="186"/>
      <c r="Q43" s="185"/>
      <c r="R43" s="185"/>
      <c r="S43" s="186"/>
      <c r="T43" s="186"/>
      <c r="U43" s="185"/>
      <c r="V43" s="254"/>
    </row>
    <row r="44" spans="1:22" s="100" customFormat="1" ht="16.5" customHeight="1">
      <c r="A44" s="237"/>
      <c r="B44" s="178"/>
      <c r="C44" s="23"/>
      <c r="D44" s="185"/>
      <c r="E44" s="185"/>
      <c r="F44" s="124">
        <f t="shared" si="4"/>
        <v>0</v>
      </c>
      <c r="G44" s="102">
        <f t="shared" si="5"/>
        <v>0</v>
      </c>
      <c r="H44" s="186"/>
      <c r="I44" s="185"/>
      <c r="J44" s="186"/>
      <c r="K44" s="185"/>
      <c r="L44" s="186"/>
      <c r="M44" s="251"/>
      <c r="N44" s="186"/>
      <c r="O44" s="185"/>
      <c r="P44" s="186"/>
      <c r="Q44" s="185"/>
      <c r="R44" s="185"/>
      <c r="S44" s="186"/>
      <c r="T44" s="186"/>
      <c r="U44" s="185"/>
      <c r="V44" s="254"/>
    </row>
    <row r="45" spans="1:22" s="100" customFormat="1" ht="16.5" customHeight="1">
      <c r="A45" s="237"/>
      <c r="B45" s="178"/>
      <c r="C45" s="23"/>
      <c r="D45" s="185"/>
      <c r="E45" s="185"/>
      <c r="F45" s="124">
        <f t="shared" si="4"/>
        <v>0</v>
      </c>
      <c r="G45" s="102">
        <f t="shared" si="5"/>
        <v>0</v>
      </c>
      <c r="H45" s="186"/>
      <c r="I45" s="185"/>
      <c r="J45" s="186"/>
      <c r="K45" s="185"/>
      <c r="L45" s="186"/>
      <c r="M45" s="251"/>
      <c r="N45" s="186"/>
      <c r="O45" s="185"/>
      <c r="P45" s="186"/>
      <c r="Q45" s="185"/>
      <c r="R45" s="185"/>
      <c r="S45" s="186"/>
      <c r="T45" s="186"/>
      <c r="U45" s="185"/>
      <c r="V45" s="254"/>
    </row>
    <row r="46" spans="1:22" s="100" customFormat="1" ht="16.5" customHeight="1">
      <c r="A46" s="237"/>
      <c r="B46" s="178"/>
      <c r="C46" s="23"/>
      <c r="D46" s="185"/>
      <c r="E46" s="185"/>
      <c r="F46" s="124">
        <f t="shared" si="4"/>
        <v>0</v>
      </c>
      <c r="G46" s="102">
        <f t="shared" si="5"/>
        <v>0</v>
      </c>
      <c r="H46" s="186"/>
      <c r="I46" s="185"/>
      <c r="J46" s="186"/>
      <c r="K46" s="185"/>
      <c r="L46" s="186"/>
      <c r="M46" s="251"/>
      <c r="N46" s="186"/>
      <c r="O46" s="185"/>
      <c r="P46" s="186"/>
      <c r="Q46" s="185"/>
      <c r="R46" s="185"/>
      <c r="S46" s="186"/>
      <c r="T46" s="186"/>
      <c r="U46" s="185"/>
      <c r="V46" s="254"/>
    </row>
    <row r="47" spans="1:22" s="100" customFormat="1" ht="16.5" customHeight="1">
      <c r="A47" s="237"/>
      <c r="B47" s="178"/>
      <c r="C47" s="23"/>
      <c r="D47" s="185"/>
      <c r="E47" s="185"/>
      <c r="F47" s="124">
        <f t="shared" si="4"/>
        <v>0</v>
      </c>
      <c r="G47" s="102">
        <f t="shared" si="5"/>
        <v>0</v>
      </c>
      <c r="H47" s="186"/>
      <c r="I47" s="185"/>
      <c r="J47" s="186"/>
      <c r="K47" s="185"/>
      <c r="L47" s="186"/>
      <c r="M47" s="251"/>
      <c r="N47" s="186"/>
      <c r="O47" s="185"/>
      <c r="P47" s="186"/>
      <c r="Q47" s="185"/>
      <c r="R47" s="185"/>
      <c r="S47" s="186"/>
      <c r="T47" s="186"/>
      <c r="U47" s="185"/>
      <c r="V47" s="254"/>
    </row>
    <row r="48" spans="1:22" s="100" customFormat="1" ht="16.5" customHeight="1">
      <c r="A48" s="237"/>
      <c r="B48" s="178"/>
      <c r="C48" s="23"/>
      <c r="D48" s="185"/>
      <c r="E48" s="185"/>
      <c r="F48" s="124">
        <f t="shared" si="4"/>
        <v>0</v>
      </c>
      <c r="G48" s="102">
        <f t="shared" si="5"/>
        <v>0</v>
      </c>
      <c r="H48" s="186"/>
      <c r="I48" s="185"/>
      <c r="J48" s="186"/>
      <c r="K48" s="185"/>
      <c r="L48" s="186"/>
      <c r="M48" s="251"/>
      <c r="N48" s="186"/>
      <c r="O48" s="185"/>
      <c r="P48" s="186"/>
      <c r="Q48" s="185"/>
      <c r="R48" s="185"/>
      <c r="S48" s="186"/>
      <c r="T48" s="186"/>
      <c r="U48" s="185"/>
      <c r="V48" s="254"/>
    </row>
    <row r="49" spans="1:22" s="100" customFormat="1" ht="16.5" customHeight="1">
      <c r="A49" s="237"/>
      <c r="B49" s="178"/>
      <c r="C49" s="23"/>
      <c r="D49" s="185"/>
      <c r="E49" s="185"/>
      <c r="F49" s="124">
        <f t="shared" si="4"/>
        <v>0</v>
      </c>
      <c r="G49" s="102">
        <f t="shared" si="5"/>
        <v>0</v>
      </c>
      <c r="H49" s="186"/>
      <c r="I49" s="185"/>
      <c r="J49" s="186"/>
      <c r="K49" s="185"/>
      <c r="L49" s="186"/>
      <c r="M49" s="251"/>
      <c r="N49" s="186"/>
      <c r="O49" s="185"/>
      <c r="P49" s="186"/>
      <c r="Q49" s="185"/>
      <c r="R49" s="185"/>
      <c r="S49" s="186"/>
      <c r="T49" s="186"/>
      <c r="U49" s="185"/>
      <c r="V49" s="254"/>
    </row>
    <row r="50" spans="1:22" s="100" customFormat="1" ht="16.5" customHeight="1">
      <c r="A50" s="237"/>
      <c r="B50" s="178"/>
      <c r="C50" s="23"/>
      <c r="D50" s="185"/>
      <c r="E50" s="185"/>
      <c r="F50" s="124">
        <f t="shared" si="4"/>
        <v>0</v>
      </c>
      <c r="G50" s="102">
        <f t="shared" si="5"/>
        <v>0</v>
      </c>
      <c r="H50" s="186"/>
      <c r="I50" s="185"/>
      <c r="J50" s="186"/>
      <c r="K50" s="185"/>
      <c r="L50" s="186"/>
      <c r="M50" s="251"/>
      <c r="N50" s="186"/>
      <c r="O50" s="185"/>
      <c r="P50" s="186"/>
      <c r="Q50" s="185"/>
      <c r="R50" s="185"/>
      <c r="S50" s="186"/>
      <c r="T50" s="186"/>
      <c r="U50" s="185"/>
      <c r="V50" s="254"/>
    </row>
    <row r="51" spans="1:22" s="100" customFormat="1" ht="16.5" customHeight="1">
      <c r="A51" s="237"/>
      <c r="B51" s="178"/>
      <c r="C51" s="23"/>
      <c r="D51" s="185"/>
      <c r="E51" s="185"/>
      <c r="F51" s="124">
        <f t="shared" si="4"/>
        <v>0</v>
      </c>
      <c r="G51" s="102">
        <f t="shared" si="5"/>
        <v>0</v>
      </c>
      <c r="H51" s="186"/>
      <c r="I51" s="185"/>
      <c r="J51" s="186"/>
      <c r="K51" s="185"/>
      <c r="L51" s="186"/>
      <c r="M51" s="251"/>
      <c r="N51" s="186"/>
      <c r="O51" s="185"/>
      <c r="P51" s="186"/>
      <c r="Q51" s="185"/>
      <c r="R51" s="185"/>
      <c r="S51" s="186"/>
      <c r="T51" s="186"/>
      <c r="U51" s="185"/>
      <c r="V51" s="254"/>
    </row>
    <row r="52" spans="1:22" s="100" customFormat="1" ht="16.5" customHeight="1">
      <c r="A52" s="237"/>
      <c r="B52" s="178"/>
      <c r="C52" s="23"/>
      <c r="D52" s="185"/>
      <c r="E52" s="185"/>
      <c r="F52" s="124">
        <f t="shared" si="4"/>
        <v>0</v>
      </c>
      <c r="G52" s="102">
        <f t="shared" si="5"/>
        <v>0</v>
      </c>
      <c r="H52" s="186"/>
      <c r="I52" s="185"/>
      <c r="J52" s="186"/>
      <c r="K52" s="185"/>
      <c r="L52" s="186"/>
      <c r="M52" s="251"/>
      <c r="N52" s="186"/>
      <c r="O52" s="185"/>
      <c r="P52" s="186"/>
      <c r="Q52" s="185"/>
      <c r="R52" s="185"/>
      <c r="S52" s="186"/>
      <c r="T52" s="186"/>
      <c r="U52" s="185"/>
      <c r="V52" s="254"/>
    </row>
    <row r="53" spans="1:22" s="100" customFormat="1" ht="16.5" customHeight="1">
      <c r="A53" s="237"/>
      <c r="B53" s="178"/>
      <c r="C53" s="23"/>
      <c r="D53" s="185"/>
      <c r="E53" s="185"/>
      <c r="F53" s="124">
        <f t="shared" si="4"/>
        <v>0</v>
      </c>
      <c r="G53" s="102">
        <f t="shared" si="5"/>
        <v>0</v>
      </c>
      <c r="H53" s="186"/>
      <c r="I53" s="185"/>
      <c r="J53" s="186"/>
      <c r="K53" s="185"/>
      <c r="L53" s="186"/>
      <c r="M53" s="251"/>
      <c r="N53" s="186"/>
      <c r="O53" s="185"/>
      <c r="P53" s="186"/>
      <c r="Q53" s="185"/>
      <c r="R53" s="185"/>
      <c r="S53" s="186"/>
      <c r="T53" s="186"/>
      <c r="U53" s="185"/>
      <c r="V53" s="254"/>
    </row>
    <row r="54" spans="1:22" s="100" customFormat="1" ht="16.5" customHeight="1">
      <c r="A54" s="237"/>
      <c r="B54" s="178"/>
      <c r="C54" s="23"/>
      <c r="D54" s="185"/>
      <c r="E54" s="185"/>
      <c r="F54" s="124">
        <f t="shared" si="4"/>
        <v>0</v>
      </c>
      <c r="G54" s="102">
        <f t="shared" si="5"/>
        <v>0</v>
      </c>
      <c r="H54" s="186"/>
      <c r="I54" s="185"/>
      <c r="J54" s="186"/>
      <c r="K54" s="185"/>
      <c r="L54" s="186"/>
      <c r="M54" s="251"/>
      <c r="N54" s="186"/>
      <c r="O54" s="185"/>
      <c r="P54" s="186"/>
      <c r="Q54" s="185"/>
      <c r="R54" s="185"/>
      <c r="S54" s="186"/>
      <c r="T54" s="186"/>
      <c r="U54" s="185"/>
      <c r="V54" s="254"/>
    </row>
    <row r="55" spans="1:22" s="100" customFormat="1" ht="16.5" customHeight="1">
      <c r="A55" s="237"/>
      <c r="B55" s="178"/>
      <c r="C55" s="23"/>
      <c r="D55" s="185"/>
      <c r="E55" s="185"/>
      <c r="F55" s="124">
        <f t="shared" si="4"/>
        <v>0</v>
      </c>
      <c r="G55" s="102">
        <f t="shared" si="5"/>
        <v>0</v>
      </c>
      <c r="H55" s="186"/>
      <c r="I55" s="185"/>
      <c r="J55" s="186"/>
      <c r="K55" s="185"/>
      <c r="L55" s="186"/>
      <c r="M55" s="251"/>
      <c r="N55" s="186"/>
      <c r="O55" s="185"/>
      <c r="P55" s="186"/>
      <c r="Q55" s="185"/>
      <c r="R55" s="185"/>
      <c r="S55" s="186"/>
      <c r="T55" s="186"/>
      <c r="U55" s="185"/>
      <c r="V55" s="254"/>
    </row>
    <row r="56" spans="1:22" s="100" customFormat="1" ht="16.5" customHeight="1">
      <c r="A56" s="237"/>
      <c r="B56" s="178"/>
      <c r="C56" s="23"/>
      <c r="D56" s="185"/>
      <c r="E56" s="185"/>
      <c r="F56" s="124">
        <f t="shared" si="4"/>
        <v>0</v>
      </c>
      <c r="G56" s="102">
        <f t="shared" si="5"/>
        <v>0</v>
      </c>
      <c r="H56" s="186"/>
      <c r="I56" s="185"/>
      <c r="J56" s="186"/>
      <c r="K56" s="185"/>
      <c r="L56" s="186"/>
      <c r="M56" s="251"/>
      <c r="N56" s="186"/>
      <c r="O56" s="185"/>
      <c r="P56" s="186"/>
      <c r="Q56" s="185"/>
      <c r="R56" s="185"/>
      <c r="S56" s="186"/>
      <c r="T56" s="186"/>
      <c r="U56" s="185"/>
      <c r="V56" s="254"/>
    </row>
    <row r="57" spans="1:22" s="100" customFormat="1" ht="16.5" customHeight="1">
      <c r="A57" s="237"/>
      <c r="B57" s="178"/>
      <c r="C57" s="23"/>
      <c r="D57" s="185"/>
      <c r="E57" s="185"/>
      <c r="F57" s="124">
        <f t="shared" si="4"/>
        <v>0</v>
      </c>
      <c r="G57" s="102">
        <f t="shared" si="5"/>
        <v>0</v>
      </c>
      <c r="H57" s="186"/>
      <c r="I57" s="185"/>
      <c r="J57" s="186"/>
      <c r="K57" s="185"/>
      <c r="L57" s="186"/>
      <c r="M57" s="251"/>
      <c r="N57" s="186"/>
      <c r="O57" s="185"/>
      <c r="P57" s="186"/>
      <c r="Q57" s="185"/>
      <c r="R57" s="185"/>
      <c r="S57" s="186"/>
      <c r="T57" s="186"/>
      <c r="U57" s="185"/>
      <c r="V57" s="254"/>
    </row>
    <row r="58" spans="1:22" s="100" customFormat="1" ht="16.5" customHeight="1">
      <c r="A58" s="237"/>
      <c r="B58" s="178"/>
      <c r="C58" s="23"/>
      <c r="D58" s="185"/>
      <c r="E58" s="185"/>
      <c r="F58" s="124">
        <f t="shared" si="4"/>
        <v>0</v>
      </c>
      <c r="G58" s="102">
        <f t="shared" si="5"/>
        <v>0</v>
      </c>
      <c r="H58" s="186"/>
      <c r="I58" s="185"/>
      <c r="J58" s="186"/>
      <c r="K58" s="185"/>
      <c r="L58" s="186"/>
      <c r="M58" s="251"/>
      <c r="N58" s="186"/>
      <c r="O58" s="185"/>
      <c r="P58" s="186"/>
      <c r="Q58" s="185"/>
      <c r="R58" s="185"/>
      <c r="S58" s="186"/>
      <c r="T58" s="186"/>
      <c r="U58" s="185"/>
      <c r="V58" s="254"/>
    </row>
    <row r="59" spans="1:22" s="100" customFormat="1" ht="16.5" customHeight="1">
      <c r="A59" s="237"/>
      <c r="B59" s="178"/>
      <c r="C59" s="23"/>
      <c r="D59" s="185"/>
      <c r="E59" s="185"/>
      <c r="F59" s="124">
        <f t="shared" si="4"/>
        <v>0</v>
      </c>
      <c r="G59" s="102">
        <f t="shared" si="5"/>
        <v>0</v>
      </c>
      <c r="H59" s="186"/>
      <c r="I59" s="185"/>
      <c r="J59" s="186"/>
      <c r="K59" s="185"/>
      <c r="L59" s="186"/>
      <c r="M59" s="251"/>
      <c r="N59" s="186"/>
      <c r="O59" s="185"/>
      <c r="P59" s="186"/>
      <c r="Q59" s="185"/>
      <c r="R59" s="185"/>
      <c r="S59" s="186"/>
      <c r="T59" s="186"/>
      <c r="U59" s="185"/>
      <c r="V59" s="254"/>
    </row>
    <row r="60" spans="1:22" s="100" customFormat="1" ht="16.5" customHeight="1">
      <c r="A60" s="237"/>
      <c r="B60" s="178"/>
      <c r="C60" s="23"/>
      <c r="D60" s="185"/>
      <c r="E60" s="185"/>
      <c r="F60" s="124">
        <f t="shared" si="4"/>
        <v>0</v>
      </c>
      <c r="G60" s="102">
        <f t="shared" si="5"/>
        <v>0</v>
      </c>
      <c r="H60" s="186"/>
      <c r="I60" s="185"/>
      <c r="J60" s="186"/>
      <c r="K60" s="185"/>
      <c r="L60" s="186"/>
      <c r="M60" s="251"/>
      <c r="N60" s="186"/>
      <c r="O60" s="185"/>
      <c r="P60" s="186"/>
      <c r="Q60" s="185"/>
      <c r="R60" s="185"/>
      <c r="S60" s="186"/>
      <c r="T60" s="186"/>
      <c r="U60" s="185"/>
      <c r="V60" s="254"/>
    </row>
    <row r="61" spans="1:22" s="100" customFormat="1" ht="16.5" customHeight="1">
      <c r="A61" s="237"/>
      <c r="B61" s="178"/>
      <c r="C61" s="23"/>
      <c r="D61" s="185"/>
      <c r="E61" s="185"/>
      <c r="F61" s="124">
        <f t="shared" si="4"/>
        <v>0</v>
      </c>
      <c r="G61" s="102">
        <f t="shared" si="5"/>
        <v>0</v>
      </c>
      <c r="H61" s="186"/>
      <c r="I61" s="185"/>
      <c r="J61" s="186"/>
      <c r="K61" s="185"/>
      <c r="L61" s="186"/>
      <c r="M61" s="251"/>
      <c r="N61" s="186"/>
      <c r="O61" s="185"/>
      <c r="P61" s="186"/>
      <c r="Q61" s="185"/>
      <c r="R61" s="185"/>
      <c r="S61" s="186"/>
      <c r="T61" s="186"/>
      <c r="U61" s="185"/>
      <c r="V61" s="254"/>
    </row>
    <row r="62" spans="1:22" s="100" customFormat="1" ht="16.5" customHeight="1">
      <c r="A62" s="237"/>
      <c r="B62" s="178"/>
      <c r="C62" s="23"/>
      <c r="D62" s="185"/>
      <c r="E62" s="185"/>
      <c r="F62" s="124">
        <f t="shared" si="4"/>
        <v>0</v>
      </c>
      <c r="G62" s="102">
        <f t="shared" si="5"/>
        <v>0</v>
      </c>
      <c r="H62" s="186"/>
      <c r="I62" s="185"/>
      <c r="J62" s="186"/>
      <c r="K62" s="185"/>
      <c r="L62" s="186"/>
      <c r="M62" s="251"/>
      <c r="N62" s="186"/>
      <c r="O62" s="185"/>
      <c r="P62" s="186"/>
      <c r="Q62" s="185"/>
      <c r="R62" s="185"/>
      <c r="S62" s="186"/>
      <c r="T62" s="186"/>
      <c r="U62" s="185"/>
      <c r="V62" s="254"/>
    </row>
    <row r="63" spans="1:22" s="100" customFormat="1" ht="16.5" customHeight="1">
      <c r="A63" s="237"/>
      <c r="B63" s="178"/>
      <c r="C63" s="23"/>
      <c r="D63" s="185"/>
      <c r="E63" s="185"/>
      <c r="F63" s="124">
        <f t="shared" si="4"/>
        <v>0</v>
      </c>
      <c r="G63" s="102">
        <f t="shared" si="5"/>
        <v>0</v>
      </c>
      <c r="H63" s="186"/>
      <c r="I63" s="185"/>
      <c r="J63" s="186"/>
      <c r="K63" s="185"/>
      <c r="L63" s="186"/>
      <c r="M63" s="251"/>
      <c r="N63" s="186"/>
      <c r="O63" s="185"/>
      <c r="P63" s="186"/>
      <c r="Q63" s="185"/>
      <c r="R63" s="185"/>
      <c r="S63" s="186"/>
      <c r="T63" s="186"/>
      <c r="U63" s="185"/>
      <c r="V63" s="254"/>
    </row>
    <row r="64" spans="1:22" s="100" customFormat="1" ht="16.5" customHeight="1">
      <c r="A64" s="237"/>
      <c r="B64" s="178"/>
      <c r="C64" s="23"/>
      <c r="D64" s="185"/>
      <c r="E64" s="185"/>
      <c r="F64" s="124">
        <f t="shared" si="4"/>
        <v>0</v>
      </c>
      <c r="G64" s="102">
        <f t="shared" si="5"/>
        <v>0</v>
      </c>
      <c r="H64" s="186"/>
      <c r="I64" s="185"/>
      <c r="J64" s="186"/>
      <c r="K64" s="185"/>
      <c r="L64" s="186"/>
      <c r="M64" s="251"/>
      <c r="N64" s="186"/>
      <c r="O64" s="185"/>
      <c r="P64" s="186"/>
      <c r="Q64" s="185"/>
      <c r="R64" s="185"/>
      <c r="S64" s="186"/>
      <c r="T64" s="186"/>
      <c r="U64" s="185"/>
      <c r="V64" s="254"/>
    </row>
    <row r="65" spans="1:22" s="100" customFormat="1" ht="16.5" customHeight="1">
      <c r="A65" s="237"/>
      <c r="B65" s="178"/>
      <c r="C65" s="23"/>
      <c r="D65" s="185"/>
      <c r="E65" s="185"/>
      <c r="F65" s="124">
        <f t="shared" si="4"/>
        <v>0</v>
      </c>
      <c r="G65" s="102">
        <f t="shared" si="5"/>
        <v>0</v>
      </c>
      <c r="H65" s="186"/>
      <c r="I65" s="185"/>
      <c r="J65" s="186"/>
      <c r="K65" s="185"/>
      <c r="L65" s="186"/>
      <c r="M65" s="251"/>
      <c r="N65" s="186"/>
      <c r="O65" s="185"/>
      <c r="P65" s="186"/>
      <c r="Q65" s="185"/>
      <c r="R65" s="185"/>
      <c r="S65" s="186"/>
      <c r="T65" s="186"/>
      <c r="U65" s="185"/>
      <c r="V65" s="254"/>
    </row>
    <row r="66" spans="1:22" s="92" customFormat="1" ht="16.5" customHeight="1" thickBot="1">
      <c r="A66" s="238"/>
      <c r="B66" s="239"/>
      <c r="C66" s="240"/>
      <c r="D66" s="241"/>
      <c r="E66" s="241"/>
      <c r="F66" s="129">
        <f t="shared" si="4"/>
        <v>0</v>
      </c>
      <c r="G66" s="242">
        <f t="shared" si="5"/>
        <v>0</v>
      </c>
      <c r="H66" s="243"/>
      <c r="I66" s="241"/>
      <c r="J66" s="243"/>
      <c r="K66" s="241"/>
      <c r="L66" s="243"/>
      <c r="M66" s="252"/>
      <c r="N66" s="243"/>
      <c r="O66" s="241"/>
      <c r="P66" s="243"/>
      <c r="Q66" s="241"/>
      <c r="R66" s="241"/>
      <c r="S66" s="243"/>
      <c r="T66" s="243"/>
      <c r="U66" s="241"/>
      <c r="V66" s="255"/>
    </row>
    <row r="67" spans="1:22" s="98" customFormat="1" ht="16.5" customHeight="1" thickBot="1">
      <c r="A67" s="93"/>
      <c r="B67" s="93"/>
      <c r="C67" s="94"/>
      <c r="D67" s="95"/>
      <c r="E67" s="95"/>
      <c r="F67" s="96"/>
      <c r="G67" s="95"/>
      <c r="H67" s="95"/>
      <c r="I67" s="97"/>
      <c r="J67" s="221"/>
      <c r="K67" s="221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>
      <c r="A68" s="212" t="s">
        <v>124</v>
      </c>
      <c r="B68" s="199"/>
      <c r="C68" s="200"/>
      <c r="D68" s="200"/>
      <c r="E68" s="201"/>
      <c r="F68" s="201"/>
      <c r="G68" s="200"/>
      <c r="H68" s="200"/>
      <c r="I68" s="200"/>
      <c r="J68" s="222"/>
      <c r="K68" s="222"/>
      <c r="L68" s="200"/>
      <c r="M68" s="85"/>
      <c r="N68" s="85"/>
      <c r="O68" s="85"/>
      <c r="P68" s="85"/>
      <c r="Q68" s="85"/>
      <c r="R68" s="147"/>
      <c r="S68" s="64"/>
      <c r="T68" s="64"/>
      <c r="U68" s="91"/>
    </row>
    <row r="69" spans="1:22" s="100" customFormat="1" ht="15.75" customHeight="1">
      <c r="A69" s="208" t="s">
        <v>97</v>
      </c>
      <c r="B69" s="202"/>
      <c r="C69" s="203"/>
      <c r="D69" s="203"/>
      <c r="E69" s="204"/>
      <c r="F69" s="204"/>
      <c r="G69" s="203"/>
      <c r="H69" s="203"/>
      <c r="I69" s="203"/>
      <c r="J69" s="223"/>
      <c r="K69" s="223"/>
      <c r="L69" s="203"/>
      <c r="M69" s="87"/>
      <c r="N69" s="87"/>
      <c r="O69" s="87"/>
      <c r="P69" s="87"/>
      <c r="Q69" s="87"/>
      <c r="R69" s="148"/>
      <c r="S69" s="64"/>
      <c r="T69" s="64"/>
      <c r="U69" s="91"/>
    </row>
    <row r="70" spans="1:22" s="100" customFormat="1" ht="15.75" customHeight="1">
      <c r="A70" s="208" t="s">
        <v>91</v>
      </c>
      <c r="B70" s="202"/>
      <c r="C70" s="203"/>
      <c r="D70" s="203"/>
      <c r="E70" s="204"/>
      <c r="F70" s="204"/>
      <c r="G70" s="203"/>
      <c r="H70" s="203"/>
      <c r="I70" s="203"/>
      <c r="J70" s="223"/>
      <c r="K70" s="223"/>
      <c r="L70" s="203"/>
      <c r="M70" s="87"/>
      <c r="N70" s="87"/>
      <c r="O70" s="87"/>
      <c r="P70" s="87"/>
      <c r="Q70" s="87"/>
      <c r="R70" s="148"/>
      <c r="S70" s="64"/>
      <c r="T70" s="64"/>
      <c r="U70" s="91"/>
    </row>
    <row r="71" spans="1:22" s="100" customFormat="1" ht="15.75" customHeight="1">
      <c r="A71" s="208"/>
      <c r="B71" s="202"/>
      <c r="C71" s="203"/>
      <c r="D71" s="203"/>
      <c r="E71" s="204"/>
      <c r="F71" s="204"/>
      <c r="G71" s="203"/>
      <c r="H71" s="203"/>
      <c r="I71" s="203"/>
      <c r="J71" s="223"/>
      <c r="K71" s="223"/>
      <c r="L71" s="203"/>
      <c r="M71" s="87"/>
      <c r="N71" s="87"/>
      <c r="O71" s="87"/>
      <c r="P71" s="87"/>
      <c r="Q71" s="87"/>
      <c r="R71" s="148"/>
      <c r="S71" s="64"/>
      <c r="T71" s="64"/>
      <c r="U71" s="91"/>
    </row>
    <row r="72" spans="1:22" s="100" customFormat="1" ht="15.75" customHeight="1">
      <c r="A72" s="211" t="s">
        <v>125</v>
      </c>
      <c r="B72" s="151"/>
      <c r="C72" s="152"/>
      <c r="D72" s="152"/>
      <c r="E72" s="146"/>
      <c r="F72" s="146"/>
      <c r="G72" s="152"/>
      <c r="H72" s="152"/>
      <c r="I72" s="152"/>
      <c r="J72" s="223"/>
      <c r="K72" s="223"/>
      <c r="L72" s="203"/>
      <c r="M72" s="87"/>
      <c r="N72" s="87"/>
      <c r="O72" s="87"/>
      <c r="P72" s="87"/>
      <c r="Q72" s="87"/>
      <c r="R72" s="148"/>
      <c r="S72" s="64"/>
      <c r="T72" s="64"/>
      <c r="U72" s="91"/>
    </row>
    <row r="73" spans="1:22" s="100" customFormat="1" ht="15.75" customHeight="1">
      <c r="A73" s="171" t="s">
        <v>89</v>
      </c>
      <c r="B73" s="151"/>
      <c r="C73" s="152"/>
      <c r="D73" s="152"/>
      <c r="E73" s="146"/>
      <c r="F73" s="146"/>
      <c r="G73" s="152"/>
      <c r="H73" s="152"/>
      <c r="I73" s="152"/>
      <c r="J73" s="223"/>
      <c r="K73" s="223"/>
      <c r="L73" s="203"/>
      <c r="M73" s="87"/>
      <c r="N73" s="87"/>
      <c r="O73" s="87"/>
      <c r="P73" s="87"/>
      <c r="Q73" s="87"/>
      <c r="R73" s="148"/>
      <c r="S73" s="64"/>
      <c r="T73" s="64"/>
      <c r="U73" s="91"/>
    </row>
    <row r="74" spans="1:22" s="100" customFormat="1" ht="15.75" customHeight="1">
      <c r="A74" s="171" t="s">
        <v>90</v>
      </c>
      <c r="B74" s="151"/>
      <c r="C74" s="152"/>
      <c r="D74" s="152"/>
      <c r="E74" s="146"/>
      <c r="F74" s="146"/>
      <c r="G74" s="152"/>
      <c r="H74" s="152"/>
      <c r="I74" s="152"/>
      <c r="J74" s="223"/>
      <c r="K74" s="223"/>
      <c r="L74" s="203"/>
      <c r="M74" s="87"/>
      <c r="N74" s="87"/>
      <c r="O74" s="87"/>
      <c r="P74" s="87"/>
      <c r="Q74" s="87"/>
      <c r="R74" s="148"/>
      <c r="S74" s="64"/>
      <c r="T74" s="64"/>
      <c r="U74" s="91"/>
    </row>
    <row r="75" spans="1:22" s="100" customFormat="1" ht="15.75" customHeight="1">
      <c r="A75" s="192" t="s">
        <v>126</v>
      </c>
      <c r="B75" s="154"/>
      <c r="C75" s="154"/>
      <c r="D75" s="154"/>
      <c r="E75" s="154"/>
      <c r="F75" s="154"/>
      <c r="G75" s="154"/>
      <c r="H75" s="154"/>
      <c r="I75" s="152"/>
      <c r="J75" s="223"/>
      <c r="K75" s="223"/>
      <c r="L75" s="203"/>
      <c r="M75" s="87"/>
      <c r="N75" s="87"/>
      <c r="O75" s="87"/>
      <c r="P75" s="87"/>
      <c r="Q75" s="87"/>
      <c r="R75" s="148"/>
      <c r="S75" s="64"/>
      <c r="T75" s="64"/>
      <c r="U75" s="91"/>
    </row>
    <row r="76" spans="1:22" s="100" customFormat="1" ht="15.75" customHeight="1">
      <c r="A76" s="208"/>
      <c r="B76" s="202"/>
      <c r="C76" s="203"/>
      <c r="D76" s="203"/>
      <c r="E76" s="204"/>
      <c r="F76" s="204"/>
      <c r="G76" s="203"/>
      <c r="H76" s="203"/>
      <c r="I76" s="203"/>
      <c r="J76" s="223"/>
      <c r="K76" s="223"/>
      <c r="L76" s="203"/>
      <c r="M76" s="87"/>
      <c r="N76" s="87"/>
      <c r="O76" s="87"/>
      <c r="P76" s="87"/>
      <c r="Q76" s="87"/>
      <c r="R76" s="148"/>
      <c r="S76" s="64"/>
      <c r="T76" s="64"/>
      <c r="U76" s="91"/>
    </row>
    <row r="77" spans="1:22" s="100" customFormat="1" ht="15.75" customHeight="1">
      <c r="A77" s="205" t="s">
        <v>147</v>
      </c>
      <c r="B77" s="193"/>
      <c r="C77" s="194"/>
      <c r="D77" s="203"/>
      <c r="E77" s="204"/>
      <c r="F77" s="204"/>
      <c r="G77" s="203"/>
      <c r="H77" s="203"/>
      <c r="I77" s="203"/>
      <c r="J77" s="223"/>
      <c r="K77" s="223"/>
      <c r="L77" s="203"/>
      <c r="M77" s="87"/>
      <c r="N77" s="87"/>
      <c r="O77" s="87"/>
      <c r="P77" s="87"/>
      <c r="Q77" s="87"/>
      <c r="R77" s="148"/>
      <c r="S77" s="64"/>
      <c r="T77" s="64"/>
      <c r="U77" s="91"/>
    </row>
    <row r="78" spans="1:22" s="100" customFormat="1" ht="15.75" customHeight="1">
      <c r="A78" s="172" t="s">
        <v>142</v>
      </c>
      <c r="B78" s="86"/>
      <c r="C78" s="87"/>
      <c r="D78" s="87"/>
      <c r="E78" s="204"/>
      <c r="F78" s="204"/>
      <c r="G78" s="203"/>
      <c r="H78" s="203"/>
      <c r="I78" s="203"/>
      <c r="J78" s="223"/>
      <c r="K78" s="223"/>
      <c r="L78" s="203"/>
      <c r="M78" s="87"/>
      <c r="N78" s="87"/>
      <c r="O78" s="87"/>
      <c r="P78" s="87"/>
      <c r="Q78" s="87"/>
      <c r="R78" s="148"/>
      <c r="S78" s="64"/>
      <c r="T78" s="64"/>
      <c r="U78" s="91"/>
    </row>
    <row r="79" spans="1:22" s="100" customFormat="1" ht="15.75" customHeight="1">
      <c r="A79" s="172" t="s">
        <v>146</v>
      </c>
      <c r="B79" s="86"/>
      <c r="C79" s="87"/>
      <c r="D79" s="87"/>
      <c r="E79" s="204"/>
      <c r="F79" s="204"/>
      <c r="G79" s="203"/>
      <c r="H79" s="203"/>
      <c r="I79" s="203"/>
      <c r="J79" s="223"/>
      <c r="K79" s="223"/>
      <c r="L79" s="203"/>
      <c r="M79" s="87"/>
      <c r="N79" s="87"/>
      <c r="O79" s="87"/>
      <c r="P79" s="87"/>
      <c r="Q79" s="87"/>
      <c r="R79" s="148"/>
      <c r="S79" s="64"/>
      <c r="T79" s="64"/>
      <c r="U79" s="91"/>
    </row>
    <row r="80" spans="1:22" s="100" customFormat="1" ht="15.75" customHeight="1">
      <c r="A80" s="172" t="s">
        <v>143</v>
      </c>
      <c r="B80" s="86"/>
      <c r="C80" s="87"/>
      <c r="D80" s="87"/>
      <c r="E80" s="204"/>
      <c r="F80" s="204"/>
      <c r="G80" s="203"/>
      <c r="H80" s="203"/>
      <c r="I80" s="203"/>
      <c r="J80" s="223"/>
      <c r="K80" s="223"/>
      <c r="L80" s="203"/>
      <c r="M80" s="87"/>
      <c r="N80" s="87"/>
      <c r="O80" s="87"/>
      <c r="P80" s="87"/>
      <c r="Q80" s="87"/>
      <c r="R80" s="148"/>
      <c r="S80" s="64"/>
      <c r="T80" s="64"/>
      <c r="U80" s="91"/>
    </row>
    <row r="81" spans="1:21" s="100" customFormat="1" ht="15.75" customHeight="1">
      <c r="A81" s="172" t="s">
        <v>144</v>
      </c>
      <c r="B81" s="86"/>
      <c r="C81" s="87"/>
      <c r="D81" s="87"/>
      <c r="E81" s="204"/>
      <c r="F81" s="204"/>
      <c r="G81" s="203"/>
      <c r="H81" s="203"/>
      <c r="I81" s="203"/>
      <c r="J81" s="223"/>
      <c r="K81" s="223"/>
      <c r="L81" s="203"/>
      <c r="M81" s="87"/>
      <c r="N81" s="87"/>
      <c r="O81" s="87"/>
      <c r="P81" s="87"/>
      <c r="Q81" s="87"/>
      <c r="R81" s="148"/>
      <c r="S81" s="64"/>
      <c r="T81" s="64"/>
      <c r="U81" s="91"/>
    </row>
    <row r="82" spans="1:21" s="100" customFormat="1" ht="15.75" customHeight="1">
      <c r="A82" s="172" t="s">
        <v>145</v>
      </c>
      <c r="B82" s="86"/>
      <c r="C82" s="87"/>
      <c r="D82" s="87"/>
      <c r="E82" s="204"/>
      <c r="F82" s="204"/>
      <c r="G82" s="203"/>
      <c r="H82" s="203"/>
      <c r="I82" s="203"/>
      <c r="J82" s="223"/>
      <c r="K82" s="223"/>
      <c r="L82" s="203"/>
      <c r="M82" s="87"/>
      <c r="N82" s="87"/>
      <c r="O82" s="87"/>
      <c r="P82" s="87"/>
      <c r="Q82" s="87"/>
      <c r="R82" s="148"/>
      <c r="S82" s="64"/>
      <c r="T82" s="64"/>
      <c r="U82" s="91"/>
    </row>
    <row r="83" spans="1:21" s="100" customFormat="1" ht="15.75" customHeight="1">
      <c r="A83" s="172" t="s">
        <v>150</v>
      </c>
      <c r="B83" s="86"/>
      <c r="C83" s="87"/>
      <c r="D83" s="87"/>
      <c r="E83" s="204"/>
      <c r="F83" s="204"/>
      <c r="G83" s="203"/>
      <c r="H83" s="203"/>
      <c r="I83" s="203"/>
      <c r="J83" s="223"/>
      <c r="K83" s="223"/>
      <c r="L83" s="203"/>
      <c r="M83" s="87"/>
      <c r="N83" s="87"/>
      <c r="O83" s="87"/>
      <c r="P83" s="87"/>
      <c r="Q83" s="87"/>
      <c r="R83" s="148"/>
      <c r="S83" s="64"/>
      <c r="T83" s="64"/>
      <c r="U83" s="91"/>
    </row>
    <row r="84" spans="1:21" s="100" customFormat="1" ht="15.75" customHeight="1">
      <c r="A84" s="172" t="s">
        <v>148</v>
      </c>
      <c r="B84" s="86"/>
      <c r="C84" s="87"/>
      <c r="D84" s="87"/>
      <c r="E84" s="204"/>
      <c r="F84" s="204"/>
      <c r="G84" s="203"/>
      <c r="H84" s="203"/>
      <c r="I84" s="203"/>
      <c r="J84" s="223"/>
      <c r="K84" s="223"/>
      <c r="L84" s="203"/>
      <c r="M84" s="87"/>
      <c r="N84" s="87"/>
      <c r="O84" s="87"/>
      <c r="P84" s="87"/>
      <c r="Q84" s="87"/>
      <c r="R84" s="148"/>
      <c r="S84" s="64"/>
      <c r="T84" s="64"/>
      <c r="U84" s="91"/>
    </row>
    <row r="85" spans="1:21" s="100" customFormat="1" ht="15.75" customHeight="1">
      <c r="A85" s="172" t="s">
        <v>149</v>
      </c>
      <c r="B85" s="86"/>
      <c r="C85" s="87"/>
      <c r="D85" s="87"/>
      <c r="E85" s="204"/>
      <c r="F85" s="204"/>
      <c r="G85" s="203"/>
      <c r="H85" s="203"/>
      <c r="I85" s="203"/>
      <c r="J85" s="223"/>
      <c r="K85" s="223"/>
      <c r="L85" s="203"/>
      <c r="M85" s="87"/>
      <c r="N85" s="87"/>
      <c r="O85" s="87"/>
      <c r="P85" s="87"/>
      <c r="Q85" s="87"/>
      <c r="R85" s="148"/>
      <c r="S85" s="64"/>
      <c r="T85" s="64"/>
      <c r="U85" s="91"/>
    </row>
    <row r="86" spans="1:21" s="100" customFormat="1" ht="15.75" customHeight="1">
      <c r="A86" s="52"/>
      <c r="B86" s="202"/>
      <c r="C86" s="203"/>
      <c r="D86" s="203"/>
      <c r="E86" s="204"/>
      <c r="F86" s="204"/>
      <c r="G86" s="203"/>
      <c r="H86" s="203"/>
      <c r="I86" s="203"/>
      <c r="J86" s="223"/>
      <c r="K86" s="223"/>
      <c r="L86" s="203"/>
      <c r="M86" s="87"/>
      <c r="N86" s="87"/>
      <c r="O86" s="87"/>
      <c r="P86" s="87"/>
      <c r="Q86" s="87"/>
      <c r="R86" s="148"/>
      <c r="S86" s="64"/>
      <c r="T86" s="64"/>
      <c r="U86" s="91"/>
    </row>
    <row r="87" spans="1:21" s="100" customFormat="1" ht="15.75" customHeight="1">
      <c r="A87" s="205" t="s">
        <v>87</v>
      </c>
      <c r="B87" s="193"/>
      <c r="C87" s="194"/>
      <c r="D87" s="194"/>
      <c r="E87" s="195"/>
      <c r="F87" s="195"/>
      <c r="G87" s="194"/>
      <c r="H87" s="194"/>
      <c r="I87" s="194"/>
      <c r="J87" s="224"/>
      <c r="K87" s="224"/>
      <c r="L87" s="194"/>
      <c r="M87" s="194"/>
      <c r="N87" s="194"/>
      <c r="O87" s="194"/>
      <c r="P87" s="194"/>
      <c r="Q87" s="194"/>
      <c r="R87" s="198"/>
      <c r="S87" s="196"/>
      <c r="T87" s="196"/>
      <c r="U87" s="197"/>
    </row>
    <row r="88" spans="1:21" s="100" customFormat="1" ht="15.75" customHeight="1">
      <c r="A88" s="208" t="s">
        <v>120</v>
      </c>
      <c r="B88" s="202"/>
      <c r="C88" s="203"/>
      <c r="D88" s="203"/>
      <c r="E88" s="204"/>
      <c r="F88" s="204"/>
      <c r="G88" s="203"/>
      <c r="H88" s="203"/>
      <c r="I88" s="203"/>
      <c r="J88" s="223"/>
      <c r="K88" s="223"/>
      <c r="L88" s="203"/>
      <c r="M88" s="194"/>
      <c r="N88" s="194"/>
      <c r="O88" s="194"/>
      <c r="P88" s="194"/>
      <c r="Q88" s="194"/>
      <c r="R88" s="198"/>
      <c r="S88" s="196"/>
      <c r="T88" s="196"/>
      <c r="U88" s="197"/>
    </row>
    <row r="89" spans="1:21" s="100" customFormat="1" ht="15.75" customHeight="1">
      <c r="A89" s="208" t="s">
        <v>129</v>
      </c>
      <c r="B89" s="202"/>
      <c r="C89" s="203"/>
      <c r="D89" s="203"/>
      <c r="E89" s="204"/>
      <c r="F89" s="204"/>
      <c r="G89" s="203"/>
      <c r="H89" s="203"/>
      <c r="I89" s="203"/>
      <c r="J89" s="263"/>
      <c r="K89" s="223"/>
      <c r="L89" s="203"/>
      <c r="M89" s="194"/>
      <c r="N89" s="194"/>
      <c r="O89" s="194"/>
      <c r="P89" s="194"/>
      <c r="Q89" s="194"/>
      <c r="R89" s="198"/>
      <c r="S89" s="196"/>
      <c r="T89" s="196"/>
      <c r="U89" s="197"/>
    </row>
    <row r="90" spans="1:21" s="100" customFormat="1" ht="15.75" customHeight="1">
      <c r="A90" s="208" t="s">
        <v>121</v>
      </c>
      <c r="B90" s="202"/>
      <c r="C90" s="203"/>
      <c r="D90" s="203"/>
      <c r="E90" s="204"/>
      <c r="F90" s="204"/>
      <c r="G90" s="203"/>
      <c r="H90" s="203"/>
      <c r="I90" s="203"/>
      <c r="J90" s="223"/>
      <c r="K90" s="223"/>
      <c r="L90" s="203"/>
      <c r="M90" s="194"/>
      <c r="N90" s="194"/>
      <c r="O90" s="194"/>
      <c r="P90" s="194"/>
      <c r="Q90" s="194"/>
      <c r="R90" s="198"/>
      <c r="S90" s="196"/>
      <c r="T90" s="196"/>
      <c r="U90" s="197"/>
    </row>
    <row r="91" spans="1:21" s="100" customFormat="1" ht="15.75" customHeight="1">
      <c r="A91" s="208" t="s">
        <v>122</v>
      </c>
      <c r="B91" s="202"/>
      <c r="C91" s="203"/>
      <c r="D91" s="203"/>
      <c r="E91" s="204"/>
      <c r="F91" s="204"/>
      <c r="G91" s="203"/>
      <c r="H91" s="203"/>
      <c r="I91" s="203"/>
      <c r="J91" s="223"/>
      <c r="K91" s="223"/>
      <c r="L91" s="203"/>
      <c r="M91" s="194"/>
      <c r="N91" s="194"/>
      <c r="O91" s="194"/>
      <c r="P91" s="194"/>
      <c r="Q91" s="194"/>
      <c r="R91" s="198"/>
      <c r="S91" s="196"/>
      <c r="T91" s="196"/>
      <c r="U91" s="197"/>
    </row>
    <row r="92" spans="1:21" s="100" customFormat="1" ht="15.75" customHeight="1">
      <c r="A92" s="172"/>
      <c r="B92" s="86"/>
      <c r="C92" s="87"/>
      <c r="D92" s="87"/>
      <c r="E92" s="63"/>
      <c r="F92" s="63"/>
      <c r="G92" s="87"/>
      <c r="H92" s="87"/>
      <c r="I92" s="87"/>
      <c r="J92" s="225"/>
      <c r="K92" s="225"/>
      <c r="L92" s="87"/>
      <c r="M92" s="87"/>
      <c r="N92" s="87"/>
      <c r="O92" s="87"/>
      <c r="P92" s="87"/>
      <c r="Q92" s="87"/>
      <c r="R92" s="148"/>
      <c r="S92" s="64"/>
      <c r="T92" s="64"/>
      <c r="U92" s="91"/>
    </row>
    <row r="93" spans="1:21" s="100" customFormat="1" ht="15.75" customHeight="1">
      <c r="A93" s="205" t="s">
        <v>123</v>
      </c>
      <c r="B93" s="86"/>
      <c r="C93" s="87"/>
      <c r="D93" s="87"/>
      <c r="E93" s="63"/>
      <c r="F93" s="63"/>
      <c r="G93" s="87"/>
      <c r="H93" s="87"/>
      <c r="I93" s="87"/>
      <c r="J93" s="225"/>
      <c r="K93" s="225"/>
      <c r="L93" s="87"/>
      <c r="M93" s="87"/>
      <c r="N93" s="87"/>
      <c r="O93" s="87"/>
      <c r="P93" s="87"/>
      <c r="Q93" s="87"/>
      <c r="R93" s="148"/>
      <c r="S93" s="64"/>
      <c r="T93" s="64"/>
      <c r="U93" s="91"/>
    </row>
    <row r="94" spans="1:21" s="13" customFormat="1">
      <c r="A94" s="217" t="s">
        <v>118</v>
      </c>
      <c r="B94" s="154"/>
      <c r="C94" s="154"/>
      <c r="D94" s="154"/>
      <c r="E94" s="154"/>
      <c r="F94" s="154"/>
      <c r="G94" s="154"/>
      <c r="H94" s="154"/>
      <c r="I94" s="154"/>
      <c r="J94" s="226"/>
      <c r="K94" s="226"/>
      <c r="L94" s="154"/>
      <c r="M94" s="154"/>
      <c r="N94" s="154"/>
      <c r="O94" s="154"/>
      <c r="P94" s="154"/>
      <c r="Q94" s="154"/>
      <c r="R94" s="209"/>
      <c r="S94" s="207"/>
      <c r="T94" s="207"/>
      <c r="U94" s="153"/>
    </row>
    <row r="95" spans="1:21" s="46" customFormat="1">
      <c r="A95" s="210" t="s">
        <v>136</v>
      </c>
      <c r="B95" s="206"/>
      <c r="C95" s="206"/>
      <c r="D95" s="206"/>
      <c r="E95" s="206"/>
      <c r="F95" s="206"/>
      <c r="G95" s="206"/>
      <c r="H95" s="206"/>
      <c r="I95" s="206"/>
      <c r="J95" s="227"/>
      <c r="K95" s="227"/>
      <c r="L95" s="206"/>
      <c r="M95" s="206"/>
      <c r="N95" s="206"/>
      <c r="O95" s="206"/>
      <c r="P95" s="206"/>
      <c r="Q95" s="206"/>
      <c r="R95" s="155"/>
      <c r="S95" s="153"/>
      <c r="T95" s="153"/>
      <c r="U95" s="153"/>
    </row>
    <row r="96" spans="1:21" s="89" customFormat="1">
      <c r="A96" s="173"/>
      <c r="B96" s="37"/>
      <c r="C96" s="37"/>
      <c r="D96" s="37"/>
      <c r="E96" s="37"/>
      <c r="F96" s="37"/>
      <c r="G96" s="37"/>
      <c r="H96" s="37"/>
      <c r="I96" s="37"/>
      <c r="J96" s="228"/>
      <c r="K96" s="228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75">
      <c r="A97" s="205" t="s">
        <v>112</v>
      </c>
      <c r="B97" s="191"/>
      <c r="C97" s="191"/>
      <c r="D97" s="191"/>
      <c r="E97" s="191"/>
      <c r="F97" s="191"/>
      <c r="G97" s="191"/>
      <c r="H97" s="191"/>
      <c r="I97" s="37"/>
      <c r="J97" s="228"/>
      <c r="K97" s="228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>
      <c r="A98" s="173" t="s">
        <v>110</v>
      </c>
      <c r="B98" s="37"/>
      <c r="C98" s="37"/>
      <c r="D98" s="37"/>
      <c r="E98" s="37"/>
      <c r="F98" s="37"/>
      <c r="G98" s="37"/>
      <c r="H98" s="37"/>
      <c r="I98" s="37"/>
      <c r="J98" s="228"/>
      <c r="K98" s="228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>
      <c r="A99" s="173" t="s">
        <v>127</v>
      </c>
      <c r="B99" s="37"/>
      <c r="C99" s="37"/>
      <c r="D99" s="37"/>
      <c r="E99" s="37"/>
      <c r="F99" s="37"/>
      <c r="G99" s="37"/>
      <c r="H99" s="37"/>
      <c r="I99" s="37"/>
      <c r="J99" s="228"/>
      <c r="K99" s="228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.75" thickBot="1">
      <c r="A100" s="174" t="s">
        <v>128</v>
      </c>
      <c r="B100" s="55"/>
      <c r="C100" s="55"/>
      <c r="D100" s="55"/>
      <c r="E100" s="55"/>
      <c r="F100" s="55"/>
      <c r="G100" s="55"/>
      <c r="H100" s="55"/>
      <c r="I100" s="55"/>
      <c r="J100" s="229"/>
      <c r="K100" s="229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1196" priority="814">
      <formula>ISTEXT($D67)</formula>
    </cfRule>
    <cfRule type="expression" dxfId="1195" priority="815">
      <formula>NOT(ISBLANK($D67))</formula>
    </cfRule>
  </conditionalFormatting>
  <conditionalFormatting sqref="E67">
    <cfRule type="expression" dxfId="1194" priority="812">
      <formula>ISTEXT($E67)</formula>
    </cfRule>
    <cfRule type="expression" dxfId="1193" priority="813">
      <formula>NOT(ISBLANK($E67))</formula>
    </cfRule>
  </conditionalFormatting>
  <conditionalFormatting sqref="G67">
    <cfRule type="expression" dxfId="1192" priority="810">
      <formula>ISTEXT($G67)</formula>
    </cfRule>
    <cfRule type="expression" dxfId="1191" priority="811">
      <formula>NOT(ISBLANK($G67))</formula>
    </cfRule>
  </conditionalFormatting>
  <conditionalFormatting sqref="I67">
    <cfRule type="expression" dxfId="1190" priority="808">
      <formula>ISTEXT($I67)</formula>
    </cfRule>
    <cfRule type="expression" dxfId="1189" priority="809">
      <formula>NOT(ISBLANK($I67))</formula>
    </cfRule>
  </conditionalFormatting>
  <conditionalFormatting sqref="H67">
    <cfRule type="expression" dxfId="1188" priority="806">
      <formula>ISTEXT($H67)</formula>
    </cfRule>
    <cfRule type="expression" dxfId="1187" priority="807">
      <formula>NOT(ISBLANK($H67))</formula>
    </cfRule>
  </conditionalFormatting>
  <conditionalFormatting sqref="J67">
    <cfRule type="expression" dxfId="1186" priority="804">
      <formula>ISTEXT($J67)</formula>
    </cfRule>
    <cfRule type="expression" dxfId="1185" priority="805">
      <formula>NOT(ISBLANK($J67))</formula>
    </cfRule>
  </conditionalFormatting>
  <conditionalFormatting sqref="K67">
    <cfRule type="expression" dxfId="1184" priority="802">
      <formula>ISTEXT($K67)</formula>
    </cfRule>
    <cfRule type="expression" dxfId="1183" priority="803">
      <formula>NOT(ISBLANK($K67))</formula>
    </cfRule>
  </conditionalFormatting>
  <conditionalFormatting sqref="L67">
    <cfRule type="expression" dxfId="1182" priority="800">
      <formula>ISTEXT($L67)</formula>
    </cfRule>
    <cfRule type="expression" dxfId="1181" priority="801">
      <formula>NOT(ISBLANK($L67))</formula>
    </cfRule>
  </conditionalFormatting>
  <conditionalFormatting sqref="M67">
    <cfRule type="expression" dxfId="1180" priority="798">
      <formula>ISTEXT($M67)</formula>
    </cfRule>
    <cfRule type="expression" dxfId="1179" priority="799">
      <formula>NOT(ISBLANK($M67))</formula>
    </cfRule>
  </conditionalFormatting>
  <conditionalFormatting sqref="N67">
    <cfRule type="expression" dxfId="1178" priority="796">
      <formula>ISTEXT($N67)</formula>
    </cfRule>
    <cfRule type="expression" dxfId="1177" priority="797">
      <formula>NOT(ISBLANK($N67))</formula>
    </cfRule>
  </conditionalFormatting>
  <conditionalFormatting sqref="O67">
    <cfRule type="expression" dxfId="1176" priority="794">
      <formula>ISTEXT($O67)</formula>
    </cfRule>
    <cfRule type="expression" dxfId="1175" priority="795">
      <formula>NOT(ISBLANK($O67))</formula>
    </cfRule>
  </conditionalFormatting>
  <conditionalFormatting sqref="P67">
    <cfRule type="expression" dxfId="1174" priority="792">
      <formula>ISTEXT($P67)</formula>
    </cfRule>
    <cfRule type="expression" dxfId="1173" priority="793">
      <formula>NOT(ISBLANK($P67))</formula>
    </cfRule>
  </conditionalFormatting>
  <conditionalFormatting sqref="Q67">
    <cfRule type="expression" dxfId="1172" priority="790">
      <formula>ISTEXT($Q67)</formula>
    </cfRule>
    <cfRule type="expression" dxfId="1171" priority="791">
      <formula>NOT(ISBLANK($Q67))</formula>
    </cfRule>
  </conditionalFormatting>
  <conditionalFormatting sqref="R67">
    <cfRule type="expression" dxfId="1170" priority="788">
      <formula>ISTEXT($R67)</formula>
    </cfRule>
    <cfRule type="expression" dxfId="1169" priority="789">
      <formula>NOT(ISBLANK($R67))</formula>
    </cfRule>
  </conditionalFormatting>
  <conditionalFormatting sqref="S67">
    <cfRule type="expression" dxfId="1168" priority="784">
      <formula>ISTEXT($S67)</formula>
    </cfRule>
    <cfRule type="expression" dxfId="1167" priority="785">
      <formula>NOT(ISBLANK($S67))</formula>
    </cfRule>
  </conditionalFormatting>
  <conditionalFormatting sqref="T67">
    <cfRule type="expression" dxfId="1166" priority="782">
      <formula>ISTEXT($T67)</formula>
    </cfRule>
    <cfRule type="expression" dxfId="1165" priority="783">
      <formula>NOT(ISBLANK($T67))</formula>
    </cfRule>
  </conditionalFormatting>
  <conditionalFormatting sqref="F67">
    <cfRule type="expression" dxfId="1164" priority="777">
      <formula>OR(ISBLANK($H67),AND(ISBLANK($J67),ISBLANK($K67)))</formula>
    </cfRule>
  </conditionalFormatting>
  <conditionalFormatting sqref="D7:E66 H7:T66">
    <cfRule type="expression" dxfId="1163" priority="414">
      <formula>NOT(ISBLANK($B7))</formula>
    </cfRule>
  </conditionalFormatting>
  <conditionalFormatting sqref="D7:D66">
    <cfRule type="expression" dxfId="1162" priority="412">
      <formula>ISTEXT($D7)</formula>
    </cfRule>
    <cfRule type="expression" dxfId="1161" priority="413">
      <formula>NOT(ISBLANK($D7))</formula>
    </cfRule>
  </conditionalFormatting>
  <conditionalFormatting sqref="E7:E66">
    <cfRule type="expression" dxfId="1160" priority="410">
      <formula>ISTEXT($E7)</formula>
    </cfRule>
    <cfRule type="expression" dxfId="1159" priority="411">
      <formula>NOT(ISBLANK($E7))</formula>
    </cfRule>
  </conditionalFormatting>
  <conditionalFormatting sqref="I7:I66">
    <cfRule type="expression" dxfId="1158" priority="408">
      <formula>ISTEXT($I7)</formula>
    </cfRule>
    <cfRule type="expression" dxfId="1157" priority="409">
      <formula>NOT(ISBLANK($I7))</formula>
    </cfRule>
  </conditionalFormatting>
  <conditionalFormatting sqref="H7:H66">
    <cfRule type="expression" dxfId="1156" priority="406">
      <formula>ISTEXT($H7)</formula>
    </cfRule>
    <cfRule type="expression" dxfId="1155" priority="407">
      <formula>NOT(ISBLANK($H7))</formula>
    </cfRule>
  </conditionalFormatting>
  <conditionalFormatting sqref="J7:J66">
    <cfRule type="expression" dxfId="1154" priority="404">
      <formula>ISTEXT($J7)</formula>
    </cfRule>
    <cfRule type="expression" dxfId="1153" priority="405">
      <formula>NOT(ISBLANK($J7))</formula>
    </cfRule>
  </conditionalFormatting>
  <conditionalFormatting sqref="K7:K66">
    <cfRule type="expression" dxfId="1152" priority="402">
      <formula>ISTEXT($K7)</formula>
    </cfRule>
    <cfRule type="expression" dxfId="1151" priority="403">
      <formula>NOT(ISBLANK($K7))</formula>
    </cfRule>
  </conditionalFormatting>
  <conditionalFormatting sqref="L7:L66">
    <cfRule type="expression" dxfId="1150" priority="400">
      <formula>ISTEXT($L7)</formula>
    </cfRule>
    <cfRule type="expression" dxfId="1149" priority="401">
      <formula>NOT(ISBLANK($L7))</formula>
    </cfRule>
  </conditionalFormatting>
  <conditionalFormatting sqref="M7:M66">
    <cfRule type="expression" dxfId="1148" priority="398">
      <formula>ISTEXT($M7)</formula>
    </cfRule>
    <cfRule type="expression" dxfId="1147" priority="399">
      <formula>NOT(ISBLANK($M7))</formula>
    </cfRule>
  </conditionalFormatting>
  <conditionalFormatting sqref="N7:N66">
    <cfRule type="expression" dxfId="1146" priority="396">
      <formula>ISTEXT($N7)</formula>
    </cfRule>
    <cfRule type="expression" dxfId="1145" priority="397">
      <formula>NOT(ISBLANK($N7))</formula>
    </cfRule>
  </conditionalFormatting>
  <conditionalFormatting sqref="O7:O66">
    <cfRule type="expression" dxfId="1144" priority="394">
      <formula>ISTEXT($O7)</formula>
    </cfRule>
    <cfRule type="expression" dxfId="1143" priority="395">
      <formula>NOT(ISBLANK($O7))</formula>
    </cfRule>
  </conditionalFormatting>
  <conditionalFormatting sqref="P7:P66">
    <cfRule type="expression" dxfId="1142" priority="392">
      <formula>ISTEXT($P7)</formula>
    </cfRule>
    <cfRule type="expression" dxfId="1141" priority="393">
      <formula>NOT(ISBLANK($P7))</formula>
    </cfRule>
  </conditionalFormatting>
  <conditionalFormatting sqref="Q7:Q66">
    <cfRule type="expression" dxfId="1140" priority="390">
      <formula>ISTEXT($Q7)</formula>
    </cfRule>
    <cfRule type="expression" dxfId="1139" priority="391">
      <formula>NOT(ISBLANK($Q7))</formula>
    </cfRule>
  </conditionalFormatting>
  <conditionalFormatting sqref="R7:R66">
    <cfRule type="expression" dxfId="1138" priority="388">
      <formula>ISTEXT($R7)</formula>
    </cfRule>
    <cfRule type="expression" dxfId="1137" priority="389">
      <formula>NOT(ISBLANK($R7))</formula>
    </cfRule>
  </conditionalFormatting>
  <conditionalFormatting sqref="S7:S66">
    <cfRule type="expression" dxfId="1136" priority="384">
      <formula>ISTEXT($S7)</formula>
    </cfRule>
    <cfRule type="expression" dxfId="1135" priority="385">
      <formula>NOT(ISBLANK($S7))</formula>
    </cfRule>
  </conditionalFormatting>
  <conditionalFormatting sqref="T7:T66">
    <cfRule type="expression" dxfId="1134" priority="382">
      <formula>ISTEXT($T7)</formula>
    </cfRule>
    <cfRule type="expression" dxfId="1133" priority="383">
      <formula>NOT(ISBLANK($T7))</formula>
    </cfRule>
  </conditionalFormatting>
  <conditionalFormatting sqref="C7:C66">
    <cfRule type="containsText" dxfId="1132" priority="379" operator="containsText" text="Y">
      <formula>NOT(ISERROR(SEARCH("Y",C7)))</formula>
    </cfRule>
  </conditionalFormatting>
  <conditionalFormatting sqref="F19:F66">
    <cfRule type="expression" dxfId="1131" priority="103">
      <formula>OR(ISBLANK($H19),AND(ISBLANK($J19),ISBLANK($K19)))</formula>
    </cfRule>
  </conditionalFormatting>
  <conditionalFormatting sqref="G19:G66">
    <cfRule type="expression" dxfId="1130" priority="102">
      <formula>OR(ISBLANK($I19),AND(ISBLANK($J19),ISBLANK($K19)))</formula>
    </cfRule>
  </conditionalFormatting>
  <conditionalFormatting sqref="F35:F46">
    <cfRule type="expression" dxfId="1129" priority="49">
      <formula>OR(ISBLANK($H35),AND(ISBLANK($J35),ISBLANK($K35)))</formula>
    </cfRule>
  </conditionalFormatting>
  <conditionalFormatting sqref="G35:G46">
    <cfRule type="expression" dxfId="1128" priority="48">
      <formula>OR(ISBLANK($I35),AND(ISBLANK($J35),ISBLANK($K35)))</formula>
    </cfRule>
  </conditionalFormatting>
  <conditionalFormatting sqref="F7:F18">
    <cfRule type="expression" dxfId="1127" priority="5">
      <formula>OR(ISBLANK($H7),AND(ISBLANK($J7),ISBLANK($K7)))</formula>
    </cfRule>
  </conditionalFormatting>
  <conditionalFormatting sqref="G7:G18">
    <cfRule type="expression" dxfId="1126" priority="4">
      <formula>OR(ISBLANK($I7),AND(ISBLANK($J7),ISBLANK($K7)))</formula>
    </cfRule>
  </conditionalFormatting>
  <conditionalFormatting sqref="U7:U66">
    <cfRule type="expression" dxfId="1125" priority="821">
      <formula>ISTEXT($U7)</formula>
    </cfRule>
    <cfRule type="expression" dxfId="1124" priority="822">
      <formula>NOT(ISBLANK($U7))</formula>
    </cfRule>
    <cfRule type="expression" dxfId="1123" priority="823">
      <formula>NOT(ISBLANK($B7))</formula>
    </cfRule>
  </conditionalFormatting>
  <conditionalFormatting sqref="V7:V66">
    <cfRule type="expression" dxfId="1122" priority="3">
      <formula>NOT(ISBLANK($B7))</formula>
    </cfRule>
  </conditionalFormatting>
  <conditionalFormatting sqref="V7:V66">
    <cfRule type="expression" dxfId="1121" priority="1">
      <formula>ISTEXT($P7)</formula>
    </cfRule>
    <cfRule type="expression" dxfId="1120" priority="2">
      <formula>NOT(ISBLANK($P7))</formula>
    </cfRule>
  </conditionalFormatting>
  <pageMargins left="0.25" right="0.25" top="0.75" bottom="0.75" header="0.3" footer="0.3"/>
  <pageSetup scale="42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T82"/>
  <sheetViews>
    <sheetView zoomScaleNormal="100" workbookViewId="0">
      <selection activeCell="I23" sqref="I23"/>
    </sheetView>
  </sheetViews>
  <sheetFormatPr defaultRowHeight="15"/>
  <cols>
    <col min="1" max="1" width="16" style="4" customWidth="1"/>
    <col min="2" max="2" width="10.85546875" style="4" customWidth="1"/>
    <col min="3" max="3" width="8.85546875" style="82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>
      <c r="A1" s="137" t="s">
        <v>15</v>
      </c>
      <c r="B1" s="137"/>
      <c r="C1" s="137"/>
      <c r="D1" s="137"/>
      <c r="E1" s="137"/>
      <c r="F1" s="137"/>
      <c r="G1" s="137"/>
      <c r="H1" s="137"/>
      <c r="I1" s="137"/>
      <c r="J1" s="137"/>
      <c r="M1" s="36"/>
      <c r="N1" s="36"/>
      <c r="O1" s="36"/>
      <c r="P1" s="36"/>
      <c r="Q1" s="36"/>
    </row>
    <row r="2" spans="1:18" s="38" customFormat="1" ht="15.75" customHeight="1">
      <c r="A2" s="131" t="str">
        <f>'Eff Conc.'!A2</f>
        <v>Valero Refining Company - CA</v>
      </c>
      <c r="B2" s="132"/>
      <c r="C2" s="132"/>
      <c r="D2" s="132"/>
      <c r="E2" s="132"/>
      <c r="F2" s="132"/>
      <c r="G2" s="132"/>
      <c r="H2" s="132"/>
      <c r="I2" s="132"/>
      <c r="J2" s="133"/>
      <c r="M2" s="14"/>
      <c r="N2" s="14"/>
      <c r="O2" s="14"/>
      <c r="P2" s="14"/>
      <c r="Q2" s="14"/>
    </row>
    <row r="3" spans="1:18" s="38" customFormat="1" ht="16.5" customHeight="1" thickBot="1">
      <c r="A3" s="134" t="str">
        <f>'Eff Conc.'!A3</f>
        <v>Ms. Sky Bellanca, Senior Engineer, 707-745-7749, sky.bellanca2@valero.com</v>
      </c>
      <c r="B3" s="135"/>
      <c r="C3" s="135"/>
      <c r="D3" s="135"/>
      <c r="E3" s="135"/>
      <c r="F3" s="135"/>
      <c r="G3" s="135"/>
      <c r="H3" s="135"/>
      <c r="I3" s="135"/>
      <c r="J3" s="136"/>
      <c r="M3" s="14"/>
      <c r="N3" s="14"/>
      <c r="O3" s="14"/>
      <c r="P3" s="14"/>
      <c r="Q3" s="14"/>
    </row>
    <row r="4" spans="1:18" ht="15" customHeight="1" thickBot="1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>
      <c r="A5" s="20" t="s">
        <v>83</v>
      </c>
      <c r="B5" s="11" t="s">
        <v>0</v>
      </c>
      <c r="C5" s="68" t="s">
        <v>57</v>
      </c>
      <c r="D5" s="273" t="s">
        <v>13</v>
      </c>
      <c r="E5" s="274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158</v>
      </c>
    </row>
    <row r="6" spans="1:18" ht="46.5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48" t="s">
        <v>151</v>
      </c>
      <c r="Q6" s="19"/>
      <c r="R6" s="256" t="s">
        <v>151</v>
      </c>
    </row>
    <row r="7" spans="1:18" ht="15" customHeight="1">
      <c r="A7" s="230" t="str">
        <f>'Eff Conc.'!A7</f>
        <v>Q3 2012</v>
      </c>
      <c r="B7" s="71">
        <f>'Eff Conc.'!B7</f>
        <v>41092</v>
      </c>
      <c r="C7" s="103" t="str">
        <f>'Eff Conc.'!C7</f>
        <v>N</v>
      </c>
      <c r="D7" s="187">
        <f>'Eff Conc.'!D7</f>
        <v>2.25</v>
      </c>
      <c r="E7" s="187">
        <f>'Eff Conc.'!E7</f>
        <v>2.42</v>
      </c>
      <c r="F7" s="218">
        <f>IF(OR('Eff Conc.'!F7=0,'Eff Conc.'!F7=""), " ", 'Eff Conc.'!$D7*'Eff Conc.'!F7*3.78)</f>
        <v>251.35676999999998</v>
      </c>
      <c r="G7" s="218">
        <f>IF(OR('Eff Conc.'!G7=0,'Eff Conc.'!G7=""), " ", 'Eff Conc.'!$D7*'Eff Conc.'!G7*3.78)</f>
        <v>252.20727000000002</v>
      </c>
      <c r="H7" s="218">
        <f>IF('Eff Conc.'!H7="", " ", 'Eff Conc.'!$D7*'Eff Conc.'!H7*3.78)</f>
        <v>21.262499999999999</v>
      </c>
      <c r="I7" s="218">
        <f>IF('Eff Conc.'!I7="", " ", 'Eff Conc.'!$D7*'Eff Conc.'!I7*3.78)</f>
        <v>22.113</v>
      </c>
      <c r="J7" s="218">
        <f>IF('Eff Conc.'!J7="", " ", 'Eff Conc.'!$D7*'Eff Conc.'!J7*3.78)</f>
        <v>229.63499999999999</v>
      </c>
      <c r="K7" s="218">
        <f>IF('Eff Conc.'!K7="", " ", 'Eff Conc.'!$D7*'Eff Conc.'!K7*3.78)</f>
        <v>0.45926999999999996</v>
      </c>
      <c r="L7" s="218">
        <f>IF('Eff Conc.'!L7="", " ", 'Eff Conc.'!$D7*'Eff Conc.'!L7*3.78)</f>
        <v>3.0617999999999994</v>
      </c>
      <c r="M7" s="261" t="str">
        <f>IF('Eff Conc.'!M7="", " ", 'Eff Conc.'!$D7*'Eff Conc.'!M7*3.78)</f>
        <v xml:space="preserve"> </v>
      </c>
      <c r="N7" s="218">
        <f>IF('Eff Conc.'!N7="", " ", 'Eff Conc.'!$D7*'Eff Conc.'!N7*3.78)</f>
        <v>2.2112999999999996</v>
      </c>
      <c r="O7" s="218">
        <f>IF('Eff Conc.'!O7="", " ", 'Eff Conc.'!$D7*'Eff Conc.'!O7*3.78)</f>
        <v>1.1056499999999998</v>
      </c>
      <c r="P7" s="218">
        <f>IF('Eff Conc.'!P7="", " ", 'Eff Conc.'!$E7*'Eff Conc.'!P7*3.78)</f>
        <v>0.35675639999999997</v>
      </c>
      <c r="Q7" s="218">
        <f>IF('Eff Conc.'!U7="", " ", 'Eff Conc.'!$D7*'Eff Conc.'!U7*3.78)</f>
        <v>43.375499999999995</v>
      </c>
      <c r="R7" s="257">
        <f>IF('Eff Conc.'!R7="", " ", 'Eff Conc.'!$E7*'Eff Conc.'!R7*3.78)</f>
        <v>71.351279999999988</v>
      </c>
    </row>
    <row r="8" spans="1:18">
      <c r="A8" s="230" t="str">
        <f>'Eff Conc.'!A8</f>
        <v>Q3 2012</v>
      </c>
      <c r="B8" s="71">
        <f>'Eff Conc.'!B8</f>
        <v>41128</v>
      </c>
      <c r="C8" s="103" t="str">
        <f>'Eff Conc.'!C8</f>
        <v>N</v>
      </c>
      <c r="D8" s="187">
        <f>'Eff Conc.'!D8</f>
        <v>2.21</v>
      </c>
      <c r="E8" s="187">
        <f>'Eff Conc.'!E8</f>
        <v>2.5</v>
      </c>
      <c r="F8" s="218">
        <f>IF(OR('Eff Conc.'!F8=0,'Eff Conc.'!F8=""), " ", 'Eff Conc.'!$D8*'Eff Conc.'!F8*3.78)</f>
        <v>153.01655460000001</v>
      </c>
      <c r="G8" s="218">
        <f>IF(OR('Eff Conc.'!G8=0,'Eff Conc.'!G8=""), " ", 'Eff Conc.'!$D8*'Eff Conc.'!G8*3.78)</f>
        <v>154.68731459999998</v>
      </c>
      <c r="H8" s="218">
        <f>IF('Eff Conc.'!H8="", " ", 'Eff Conc.'!$D8*'Eff Conc.'!H8*3.78)</f>
        <v>19.213739999999998</v>
      </c>
      <c r="I8" s="218">
        <f>IF('Eff Conc.'!I8="", " ", 'Eff Conc.'!$D8*'Eff Conc.'!I8*3.78)</f>
        <v>20.884499999999999</v>
      </c>
      <c r="J8" s="218">
        <f>IF('Eff Conc.'!J8="", " ", 'Eff Conc.'!$D8*'Eff Conc.'!J8*3.78)</f>
        <v>133.66079999999999</v>
      </c>
      <c r="K8" s="218">
        <f>IF('Eff Conc.'!K8="", " ", 'Eff Conc.'!$D8*'Eff Conc.'!K8*3.78)</f>
        <v>0.14201459999999999</v>
      </c>
      <c r="L8" s="218">
        <f>IF('Eff Conc.'!L8="", " ", 'Eff Conc.'!$D8*'Eff Conc.'!L8*3.78)</f>
        <v>3.0073679999999996</v>
      </c>
      <c r="M8" s="261" t="str">
        <f>IF('Eff Conc.'!M8="", " ", 'Eff Conc.'!$D8*'Eff Conc.'!M8*3.78)</f>
        <v xml:space="preserve"> </v>
      </c>
      <c r="N8" s="218">
        <f>IF('Eff Conc.'!N8="", " ", 'Eff Conc.'!$D8*'Eff Conc.'!N8*3.78)</f>
        <v>0.64324259999999989</v>
      </c>
      <c r="O8" s="218">
        <f>IF('Eff Conc.'!O8="", " ", 'Eff Conc.'!$D8*'Eff Conc.'!O8*3.78)</f>
        <v>0.50958179999999997</v>
      </c>
      <c r="P8" s="218" t="str">
        <f>IF('Eff Conc.'!P8="", " ", 'Eff Conc.'!$E8*'Eff Conc.'!P8*3.78)</f>
        <v xml:space="preserve"> </v>
      </c>
      <c r="Q8" s="218">
        <f>IF('Eff Conc.'!U8="", " ", 'Eff Conc.'!$D8*'Eff Conc.'!U8*3.78)</f>
        <v>20.049119999999995</v>
      </c>
      <c r="R8" s="257">
        <f>IF('Eff Conc.'!R8="", " ", 'Eff Conc.'!$E8*'Eff Conc.'!R8*3.78)</f>
        <v>72.009</v>
      </c>
    </row>
    <row r="9" spans="1:18">
      <c r="A9" s="230" t="str">
        <f>'Eff Conc.'!A9</f>
        <v>Q3 2012</v>
      </c>
      <c r="B9" s="71">
        <f>'Eff Conc.'!B9</f>
        <v>41129</v>
      </c>
      <c r="C9" s="103" t="str">
        <f>'Eff Conc.'!C9</f>
        <v>N</v>
      </c>
      <c r="D9" s="187">
        <f>'Eff Conc.'!D9</f>
        <v>2.38</v>
      </c>
      <c r="E9" s="187">
        <f>'Eff Conc.'!E9</f>
        <v>2.5099999999999998</v>
      </c>
      <c r="F9" s="218" t="str">
        <f>IF(OR('Eff Conc.'!F9=0,'Eff Conc.'!F9=""), " ", 'Eff Conc.'!$D9*'Eff Conc.'!F9*3.78)</f>
        <v xml:space="preserve"> </v>
      </c>
      <c r="G9" s="218" t="str">
        <f>IF(OR('Eff Conc.'!G9=0,'Eff Conc.'!G9=""), " ", 'Eff Conc.'!$D9*'Eff Conc.'!G9*3.78)</f>
        <v xml:space="preserve"> </v>
      </c>
      <c r="H9" s="218" t="str">
        <f>IF('Eff Conc.'!H9="", " ", 'Eff Conc.'!$D9*'Eff Conc.'!H9*3.78)</f>
        <v xml:space="preserve"> </v>
      </c>
      <c r="I9" s="218" t="str">
        <f>IF('Eff Conc.'!I9="", " ", 'Eff Conc.'!$D9*'Eff Conc.'!I9*3.78)</f>
        <v xml:space="preserve"> </v>
      </c>
      <c r="J9" s="218" t="str">
        <f>IF('Eff Conc.'!J9="", " ", 'Eff Conc.'!$D9*'Eff Conc.'!J9*3.78)</f>
        <v xml:space="preserve"> </v>
      </c>
      <c r="K9" s="218" t="str">
        <f>IF('Eff Conc.'!K9="", " ", 'Eff Conc.'!$D9*'Eff Conc.'!K9*3.78)</f>
        <v xml:space="preserve"> </v>
      </c>
      <c r="L9" s="218" t="str">
        <f>IF('Eff Conc.'!L9="", " ", 'Eff Conc.'!$D9*'Eff Conc.'!L9*3.78)</f>
        <v xml:space="preserve"> </v>
      </c>
      <c r="M9" s="261" t="str">
        <f>IF('Eff Conc.'!M9="", " ", 'Eff Conc.'!$D9*'Eff Conc.'!M9*3.78)</f>
        <v xml:space="preserve"> </v>
      </c>
      <c r="N9" s="218" t="str">
        <f>IF('Eff Conc.'!N9="", " ", 'Eff Conc.'!$D9*'Eff Conc.'!N9*3.78)</f>
        <v xml:space="preserve"> </v>
      </c>
      <c r="O9" s="218" t="str">
        <f>IF('Eff Conc.'!O9="", " ", 'Eff Conc.'!$D9*'Eff Conc.'!O9*3.78)</f>
        <v xml:space="preserve"> </v>
      </c>
      <c r="P9" s="218">
        <f>IF('Eff Conc.'!P9="", " ", 'Eff Conc.'!$E9*'Eff Conc.'!P9*3.78)</f>
        <v>0.23719499999999999</v>
      </c>
      <c r="Q9" s="218" t="str">
        <f>IF('Eff Conc.'!U9="", " ", 'Eff Conc.'!$D9*'Eff Conc.'!U9*3.78)</f>
        <v xml:space="preserve"> </v>
      </c>
      <c r="R9" s="257">
        <f>IF('Eff Conc.'!R9="", " ", 'Eff Conc.'!$E9*'Eff Conc.'!R9*3.78)</f>
        <v>71.063621999999981</v>
      </c>
    </row>
    <row r="10" spans="1:18" ht="15" customHeight="1">
      <c r="A10" s="230" t="str">
        <f>'Eff Conc.'!A10</f>
        <v>Q3 2012</v>
      </c>
      <c r="B10" s="71">
        <f>'Eff Conc.'!B10</f>
        <v>41157</v>
      </c>
      <c r="C10" s="103" t="str">
        <f>'Eff Conc.'!C10</f>
        <v>N</v>
      </c>
      <c r="D10" s="187">
        <f>'Eff Conc.'!D10</f>
        <v>2.08</v>
      </c>
      <c r="E10" s="187">
        <f>'Eff Conc.'!E10</f>
        <v>2.19</v>
      </c>
      <c r="F10" s="218">
        <f>IF(OR('Eff Conc.'!F10=0,'Eff Conc.'!F10=""), " ", 'Eff Conc.'!$D10*'Eff Conc.'!F10*3.78)</f>
        <v>184.098096</v>
      </c>
      <c r="G10" s="218">
        <f>IF(OR('Eff Conc.'!G10=0,'Eff Conc.'!G10=""), " ", 'Eff Conc.'!$D10*'Eff Conc.'!G10*3.78)</f>
        <v>185.67057600000001</v>
      </c>
      <c r="H10" s="218">
        <f>IF('Eff Conc.'!H10="", " ", 'Eff Conc.'!$D10*'Eff Conc.'!H10*3.78)</f>
        <v>11.007359999999998</v>
      </c>
      <c r="I10" s="218">
        <f>IF('Eff Conc.'!I10="", " ", 'Eff Conc.'!$D10*'Eff Conc.'!I10*3.78)</f>
        <v>12.579840000000001</v>
      </c>
      <c r="J10" s="218">
        <f>IF('Eff Conc.'!J10="", " ", 'Eff Conc.'!$D10*'Eff Conc.'!J10*3.78)</f>
        <v>172.97280000000001</v>
      </c>
      <c r="K10" s="218">
        <f>IF('Eff Conc.'!K10="", " ", 'Eff Conc.'!$D10*'Eff Conc.'!K10*3.78)</f>
        <v>0.11793599999999999</v>
      </c>
      <c r="L10" s="218">
        <f>IF('Eff Conc.'!L10="", " ", 'Eff Conc.'!$D10*'Eff Conc.'!L10*3.78)</f>
        <v>2.0442240000000003</v>
      </c>
      <c r="M10" s="261" t="str">
        <f>IF('Eff Conc.'!M10="", " ", 'Eff Conc.'!$D10*'Eff Conc.'!M10*3.78)</f>
        <v xml:space="preserve"> </v>
      </c>
      <c r="N10" s="218">
        <f>IF('Eff Conc.'!N10="", " ", 'Eff Conc.'!$D10*'Eff Conc.'!N10*3.78)</f>
        <v>0.94348799999999988</v>
      </c>
      <c r="O10" s="218">
        <f>IF('Eff Conc.'!O10="", " ", 'Eff Conc.'!$D10*'Eff Conc.'!O10*3.78)</f>
        <v>0.46388159999999995</v>
      </c>
      <c r="P10" s="218" t="str">
        <f>IF('Eff Conc.'!P10="", " ", 'Eff Conc.'!$E10*'Eff Conc.'!P10*3.78)</f>
        <v xml:space="preserve"> </v>
      </c>
      <c r="Q10" s="218">
        <f>IF('Eff Conc.'!U10="", " ", 'Eff Conc.'!$D10*'Eff Conc.'!U10*3.78)</f>
        <v>26.73216</v>
      </c>
      <c r="R10" s="257">
        <f>IF('Eff Conc.'!R10="", " ", 'Eff Conc.'!$E10*'Eff Conc.'!R10*3.78)</f>
        <v>67.632893999999993</v>
      </c>
    </row>
    <row r="11" spans="1:18">
      <c r="A11" s="230" t="str">
        <f>'Eff Conc.'!A11</f>
        <v>Q4 2012</v>
      </c>
      <c r="B11" s="71">
        <f>'Eff Conc.'!B11</f>
        <v>41159</v>
      </c>
      <c r="C11" s="103" t="str">
        <f>'Eff Conc.'!C11</f>
        <v>N</v>
      </c>
      <c r="D11" s="187">
        <f>'Eff Conc.'!D11</f>
        <v>1.8</v>
      </c>
      <c r="E11" s="187">
        <f>'Eff Conc.'!E11</f>
        <v>2.02</v>
      </c>
      <c r="F11" s="218" t="str">
        <f>IF(OR('Eff Conc.'!F11=0,'Eff Conc.'!F11=""), " ", 'Eff Conc.'!$D11*'Eff Conc.'!F11*3.78)</f>
        <v xml:space="preserve"> </v>
      </c>
      <c r="G11" s="218" t="str">
        <f>IF(OR('Eff Conc.'!G11=0,'Eff Conc.'!G11=""), " ", 'Eff Conc.'!$D11*'Eff Conc.'!G11*3.78)</f>
        <v xml:space="preserve"> </v>
      </c>
      <c r="H11" s="218" t="str">
        <f>IF('Eff Conc.'!H11="", " ", 'Eff Conc.'!$D11*'Eff Conc.'!H11*3.78)</f>
        <v xml:space="preserve"> </v>
      </c>
      <c r="I11" s="218" t="str">
        <f>IF('Eff Conc.'!I11="", " ", 'Eff Conc.'!$D11*'Eff Conc.'!I11*3.78)</f>
        <v xml:space="preserve"> </v>
      </c>
      <c r="J11" s="218" t="str">
        <f>IF('Eff Conc.'!J11="", " ", 'Eff Conc.'!$D11*'Eff Conc.'!J11*3.78)</f>
        <v xml:space="preserve"> </v>
      </c>
      <c r="K11" s="218" t="str">
        <f>IF('Eff Conc.'!K11="", " ", 'Eff Conc.'!$D11*'Eff Conc.'!K11*3.78)</f>
        <v xml:space="preserve"> </v>
      </c>
      <c r="L11" s="218" t="str">
        <f>IF('Eff Conc.'!L11="", " ", 'Eff Conc.'!$D11*'Eff Conc.'!L11*3.78)</f>
        <v xml:space="preserve"> </v>
      </c>
      <c r="M11" s="261" t="str">
        <f>IF('Eff Conc.'!M11="", " ", 'Eff Conc.'!$D11*'Eff Conc.'!M11*3.78)</f>
        <v xml:space="preserve"> </v>
      </c>
      <c r="N11" s="218" t="str">
        <f>IF('Eff Conc.'!N11="", " ", 'Eff Conc.'!$D11*'Eff Conc.'!N11*3.78)</f>
        <v xml:space="preserve"> </v>
      </c>
      <c r="O11" s="218" t="str">
        <f>IF('Eff Conc.'!O11="", " ", 'Eff Conc.'!$D11*'Eff Conc.'!O11*3.78)</f>
        <v xml:space="preserve"> </v>
      </c>
      <c r="P11" s="218">
        <f>IF('Eff Conc.'!P11="", " ", 'Eff Conc.'!$E11*'Eff Conc.'!P11*3.78)</f>
        <v>0.114534</v>
      </c>
      <c r="Q11" s="218" t="str">
        <f>IF('Eff Conc.'!U11="", " ", 'Eff Conc.'!$D11*'Eff Conc.'!U11*3.78)</f>
        <v xml:space="preserve"> </v>
      </c>
      <c r="R11" s="257">
        <f>IF('Eff Conc.'!R11="", " ", 'Eff Conc.'!$E11*'Eff Conc.'!R11*3.78)</f>
        <v>58.335983999999996</v>
      </c>
    </row>
    <row r="12" spans="1:18" s="12" customFormat="1">
      <c r="A12" s="230" t="str">
        <f>'Eff Conc.'!A12</f>
        <v>Q4 2012</v>
      </c>
      <c r="B12" s="71">
        <f>'Eff Conc.'!B12</f>
        <v>41186</v>
      </c>
      <c r="C12" s="103" t="str">
        <f>'Eff Conc.'!C12</f>
        <v>N</v>
      </c>
      <c r="D12" s="187">
        <f>'Eff Conc.'!D12</f>
        <v>2</v>
      </c>
      <c r="E12" s="187">
        <f>'Eff Conc.'!E12</f>
        <v>2.15</v>
      </c>
      <c r="F12" s="218">
        <f>IF(OR('Eff Conc.'!F12=0,'Eff Conc.'!F12=""), " ", 'Eff Conc.'!$D12*'Eff Conc.'!F12*3.78)</f>
        <v>181.06199999999998</v>
      </c>
      <c r="G12" s="218">
        <f>IF(OR('Eff Conc.'!G12=0,'Eff Conc.'!G12=""), " ", 'Eff Conc.'!$D12*'Eff Conc.'!G12*3.78)</f>
        <v>183.32999999999998</v>
      </c>
      <c r="H12" s="218">
        <f>IF('Eff Conc.'!H12="", " ", 'Eff Conc.'!$D12*'Eff Conc.'!H12*3.78)</f>
        <v>13.607999999999999</v>
      </c>
      <c r="I12" s="218">
        <f>IF('Eff Conc.'!I12="", " ", 'Eff Conc.'!$D12*'Eff Conc.'!I12*3.78)</f>
        <v>15.875999999999999</v>
      </c>
      <c r="J12" s="218">
        <f>IF('Eff Conc.'!J12="", " ", 'Eff Conc.'!$D12*'Eff Conc.'!J12*3.78)</f>
        <v>166.32</v>
      </c>
      <c r="K12" s="218">
        <f>IF('Eff Conc.'!K12="", " ", 'Eff Conc.'!$D12*'Eff Conc.'!K12*3.78)</f>
        <v>1.1339999999999999</v>
      </c>
      <c r="L12" s="218">
        <f>IF('Eff Conc.'!L12="", " ", 'Eff Conc.'!$D12*'Eff Conc.'!L12*3.78)</f>
        <v>3.024</v>
      </c>
      <c r="M12" s="261" t="str">
        <f>IF('Eff Conc.'!M12="", " ", 'Eff Conc.'!$D12*'Eff Conc.'!M12*3.78)</f>
        <v xml:space="preserve"> </v>
      </c>
      <c r="N12" s="218">
        <f>IF('Eff Conc.'!N12="", " ", 'Eff Conc.'!$D12*'Eff Conc.'!N12*3.78)</f>
        <v>0.74843999999999999</v>
      </c>
      <c r="O12" s="218">
        <f>IF('Eff Conc.'!O12="", " ", 'Eff Conc.'!$D12*'Eff Conc.'!O12*3.78)</f>
        <v>0.83160000000000001</v>
      </c>
      <c r="P12" s="218">
        <f>IF('Eff Conc.'!P12="", " ", 'Eff Conc.'!$E12*'Eff Conc.'!P12*3.78)</f>
        <v>0.13003199999999998</v>
      </c>
      <c r="Q12" s="218">
        <f>IF('Eff Conc.'!U12="", " ", 'Eff Conc.'!$D12*'Eff Conc.'!U12*3.78)</f>
        <v>33.264000000000003</v>
      </c>
      <c r="R12" s="257">
        <f>IF('Eff Conc.'!R12="", " ", 'Eff Conc.'!$E12*'Eff Conc.'!R12*3.78)</f>
        <v>64.040759999999992</v>
      </c>
    </row>
    <row r="13" spans="1:18">
      <c r="A13" s="230" t="str">
        <f>'Eff Conc.'!A13</f>
        <v>Q4 2012</v>
      </c>
      <c r="B13" s="71">
        <f>'Eff Conc.'!B13</f>
        <v>41219</v>
      </c>
      <c r="C13" s="103" t="str">
        <f>'Eff Conc.'!C13</f>
        <v>N</v>
      </c>
      <c r="D13" s="187">
        <f>'Eff Conc.'!D13</f>
        <v>1.83</v>
      </c>
      <c r="E13" s="187">
        <f>'Eff Conc.'!E13</f>
        <v>2.38</v>
      </c>
      <c r="F13" s="218">
        <f>IF(OR('Eff Conc.'!F13=0,'Eff Conc.'!F13=""), " ", 'Eff Conc.'!$D13*'Eff Conc.'!F13*3.78)</f>
        <v>135.20058300000002</v>
      </c>
      <c r="G13" s="218">
        <f>IF(OR('Eff Conc.'!G13=0,'Eff Conc.'!G13=""), " ", 'Eff Conc.'!$D13*'Eff Conc.'!G13*3.78)</f>
        <v>142.80972300000002</v>
      </c>
      <c r="H13" s="218">
        <f>IF('Eff Conc.'!H13="", " ", 'Eff Conc.'!$D13*'Eff Conc.'!H13*3.78)</f>
        <v>10.376099999999999</v>
      </c>
      <c r="I13" s="218">
        <f>IF('Eff Conc.'!I13="", " ", 'Eff Conc.'!$D13*'Eff Conc.'!I13*3.78)</f>
        <v>17.985239999999997</v>
      </c>
      <c r="J13" s="218">
        <f>IF('Eff Conc.'!J13="", " ", 'Eff Conc.'!$D13*'Eff Conc.'!J13*3.78)</f>
        <v>124.51319999999998</v>
      </c>
      <c r="K13" s="218">
        <f>IF('Eff Conc.'!K13="", " ", 'Eff Conc.'!$D13*'Eff Conc.'!K13*3.78)</f>
        <v>0.31128300000000003</v>
      </c>
      <c r="L13" s="218">
        <f>IF('Eff Conc.'!L13="", " ", 'Eff Conc.'!$D13*'Eff Conc.'!L13*3.78)</f>
        <v>2.4902640000000003</v>
      </c>
      <c r="M13" s="261" t="str">
        <f>IF('Eff Conc.'!M13="", " ", 'Eff Conc.'!$D13*'Eff Conc.'!M13*3.78)</f>
        <v xml:space="preserve"> </v>
      </c>
      <c r="N13" s="218">
        <f>IF('Eff Conc.'!N13="", " ", 'Eff Conc.'!$D13*'Eff Conc.'!N13*3.78)</f>
        <v>0.69174000000000002</v>
      </c>
      <c r="O13" s="218">
        <f>IF('Eff Conc.'!O13="", " ", 'Eff Conc.'!$D13*'Eff Conc.'!O13*3.78)</f>
        <v>0.10376099999999999</v>
      </c>
      <c r="P13" s="218">
        <f>IF('Eff Conc.'!P13="", " ", 'Eff Conc.'!$E13*'Eff Conc.'!P13*3.78)</f>
        <v>5.3978399999999996E-2</v>
      </c>
      <c r="Q13" s="218">
        <f>IF('Eff Conc.'!U13="", " ", 'Eff Conc.'!$D13*'Eff Conc.'!U13*3.78)</f>
        <v>58.797899999999998</v>
      </c>
      <c r="R13" s="257">
        <f>IF('Eff Conc.'!R13="", " ", 'Eff Conc.'!$E13*'Eff Conc.'!R13*3.78)</f>
        <v>70.35184799999999</v>
      </c>
    </row>
    <row r="14" spans="1:18">
      <c r="A14" s="230" t="str">
        <f>'Eff Conc.'!A14</f>
        <v>Q4 2012</v>
      </c>
      <c r="B14" s="71">
        <f>'Eff Conc.'!B14</f>
        <v>41247</v>
      </c>
      <c r="C14" s="103" t="str">
        <f>'Eff Conc.'!C14</f>
        <v>Y</v>
      </c>
      <c r="D14" s="187">
        <f>'Eff Conc.'!D14</f>
        <v>2.37</v>
      </c>
      <c r="E14" s="187">
        <f>'Eff Conc.'!E14</f>
        <v>2.4</v>
      </c>
      <c r="F14" s="218">
        <f>IF(OR('Eff Conc.'!F14=0,'Eff Conc.'!F14=""), " ", 'Eff Conc.'!$D14*'Eff Conc.'!F14*3.78)</f>
        <v>194.50912319999998</v>
      </c>
      <c r="G14" s="218">
        <f>IF(OR('Eff Conc.'!G14=0,'Eff Conc.'!G14=""), " ", 'Eff Conc.'!$D14*'Eff Conc.'!G14*3.78)</f>
        <v>191.82154319999998</v>
      </c>
      <c r="H14" s="218">
        <f>IF('Eff Conc.'!H14="", " ", 'Eff Conc.'!$D14*'Eff Conc.'!H14*3.78)</f>
        <v>15.229619999999999</v>
      </c>
      <c r="I14" s="218">
        <f>IF('Eff Conc.'!I14="", " ", 'Eff Conc.'!$D14*'Eff Conc.'!I14*3.78)</f>
        <v>12.54204</v>
      </c>
      <c r="J14" s="218">
        <f>IF('Eff Conc.'!J14="", " ", 'Eff Conc.'!$D14*'Eff Conc.'!J14*3.78)</f>
        <v>179.17200000000003</v>
      </c>
      <c r="K14" s="218">
        <f>IF('Eff Conc.'!K14="", " ", 'Eff Conc.'!$D14*'Eff Conc.'!K14*3.78)</f>
        <v>0.10750320000000001</v>
      </c>
      <c r="L14" s="218">
        <f>IF('Eff Conc.'!L14="", " ", 'Eff Conc.'!$D14*'Eff Conc.'!L14*3.78)</f>
        <v>2.7771659999999998</v>
      </c>
      <c r="M14" s="261" t="str">
        <f>IF('Eff Conc.'!M14="", " ", 'Eff Conc.'!$D14*'Eff Conc.'!M14*3.78)</f>
        <v xml:space="preserve"> </v>
      </c>
      <c r="N14" s="218">
        <f>IF('Eff Conc.'!N14="", " ", 'Eff Conc.'!$D14*'Eff Conc.'!N14*3.78)</f>
        <v>0.34042679999999997</v>
      </c>
      <c r="O14" s="218">
        <f>IF('Eff Conc.'!O14="", " ", 'Eff Conc.'!$D14*'Eff Conc.'!O14*3.78)</f>
        <v>0.223965</v>
      </c>
      <c r="P14" s="218">
        <f>IF('Eff Conc.'!P14="", " ", 'Eff Conc.'!$E14*'Eff Conc.'!P14*3.78)</f>
        <v>0.14515199999999998</v>
      </c>
      <c r="Q14" s="218">
        <f>IF('Eff Conc.'!U14="", " ", 'Eff Conc.'!$D14*'Eff Conc.'!U14*3.78)</f>
        <v>23.292360000000002</v>
      </c>
      <c r="R14" s="257">
        <f>IF('Eff Conc.'!R14="", " ", 'Eff Conc.'!$E14*'Eff Conc.'!R14*3.78)</f>
        <v>69.582239999999985</v>
      </c>
    </row>
    <row r="15" spans="1:18" ht="15" customHeight="1">
      <c r="A15" s="230" t="str">
        <f>'Eff Conc.'!A15</f>
        <v>Q1 2013</v>
      </c>
      <c r="B15" s="71">
        <f>'Eff Conc.'!B15</f>
        <v>41277</v>
      </c>
      <c r="C15" s="103" t="str">
        <f>'Eff Conc.'!C15</f>
        <v>N</v>
      </c>
      <c r="D15" s="187">
        <f>'Eff Conc.'!D15</f>
        <v>2.2200000000000002</v>
      </c>
      <c r="E15" s="187">
        <f>'Eff Conc.'!E15</f>
        <v>3.02</v>
      </c>
      <c r="F15" s="218">
        <f>IF(OR('Eff Conc.'!F15=0,'Eff Conc.'!F15=""), " ", 'Eff Conc.'!$D15*'Eff Conc.'!F15*3.78)</f>
        <v>172.44738000000001</v>
      </c>
      <c r="G15" s="218">
        <f>IF(OR('Eff Conc.'!G15=0,'Eff Conc.'!G15=""), " ", 'Eff Conc.'!$D15*'Eff Conc.'!G15*3.78)</f>
        <v>172.44738000000001</v>
      </c>
      <c r="H15" s="218">
        <f>IF('Eff Conc.'!H15="", " ", 'Eff Conc.'!$D15*'Eff Conc.'!H15*3.78)</f>
        <v>19.30068</v>
      </c>
      <c r="I15" s="218">
        <f>IF('Eff Conc.'!I15="", " ", 'Eff Conc.'!$D15*'Eff Conc.'!I15*3.78)</f>
        <v>19.30068</v>
      </c>
      <c r="J15" s="218">
        <f>IF('Eff Conc.'!J15="", " ", 'Eff Conc.'!$D15*'Eff Conc.'!J15*3.78)</f>
        <v>151.0488</v>
      </c>
      <c r="K15" s="218">
        <f>IF('Eff Conc.'!K15="", " ", 'Eff Conc.'!$D15*'Eff Conc.'!K15*3.78)</f>
        <v>2.0979000000000001</v>
      </c>
      <c r="L15" s="218">
        <f>IF('Eff Conc.'!L15="", " ", 'Eff Conc.'!$D15*'Eff Conc.'!L15*3.78)</f>
        <v>1.67832</v>
      </c>
      <c r="M15" s="261" t="str">
        <f>IF('Eff Conc.'!M15="", " ", 'Eff Conc.'!$D15*'Eff Conc.'!M15*3.78)</f>
        <v xml:space="preserve"> </v>
      </c>
      <c r="N15" s="218">
        <f>IF('Eff Conc.'!N15="", " ", 'Eff Conc.'!$D15*'Eff Conc.'!N15*3.78)</f>
        <v>0.56223719999999999</v>
      </c>
      <c r="O15" s="218">
        <f>IF('Eff Conc.'!O15="", " ", 'Eff Conc.'!$D15*'Eff Conc.'!O15*3.78)</f>
        <v>0.4783212</v>
      </c>
      <c r="P15" s="218">
        <f>IF('Eff Conc.'!P15="", " ", 'Eff Conc.'!$E15*'Eff Conc.'!P15*3.78)</f>
        <v>8.4475439999999999E-2</v>
      </c>
      <c r="Q15" s="218">
        <f>IF('Eff Conc.'!U15="", " ", 'Eff Conc.'!$D15*'Eff Conc.'!U15*3.78)</f>
        <v>45.314640000000004</v>
      </c>
      <c r="R15" s="257">
        <f>IF('Eff Conc.'!R15="", " ", 'Eff Conc.'!$E15*'Eff Conc.'!R15*3.78)</f>
        <v>90.525707999999995</v>
      </c>
    </row>
    <row r="16" spans="1:18">
      <c r="A16" s="230" t="str">
        <f>'Eff Conc.'!A16</f>
        <v>Q1 2013</v>
      </c>
      <c r="B16" s="71">
        <f>'Eff Conc.'!B16</f>
        <v>41311</v>
      </c>
      <c r="C16" s="103" t="str">
        <f>'Eff Conc.'!C16</f>
        <v>N</v>
      </c>
      <c r="D16" s="187">
        <f>'Eff Conc.'!D16</f>
        <v>1.92</v>
      </c>
      <c r="E16" s="187">
        <f>'Eff Conc.'!E16</f>
        <v>2.2599999999999998</v>
      </c>
      <c r="F16" s="218">
        <f>IF(OR('Eff Conc.'!F16=0,'Eff Conc.'!F16=""), " ", 'Eff Conc.'!$D16*'Eff Conc.'!F16*3.78)</f>
        <v>86.546880000000002</v>
      </c>
      <c r="G16" s="218">
        <f>IF(OR('Eff Conc.'!G16=0,'Eff Conc.'!G16=""), " ", 'Eff Conc.'!$D16*'Eff Conc.'!G16*3.78)</f>
        <v>82.918079999999989</v>
      </c>
      <c r="H16" s="218">
        <f>IF('Eff Conc.'!H16="", " ", 'Eff Conc.'!$D16*'Eff Conc.'!H16*3.78)</f>
        <v>13.789439999999997</v>
      </c>
      <c r="I16" s="218">
        <f>IF('Eff Conc.'!I16="", " ", 'Eff Conc.'!$D16*'Eff Conc.'!I16*3.78)</f>
        <v>10.160639999999999</v>
      </c>
      <c r="J16" s="218">
        <f>IF('Eff Conc.'!J16="", " ", 'Eff Conc.'!$D16*'Eff Conc.'!J16*3.78)</f>
        <v>72.575999999999993</v>
      </c>
      <c r="K16" s="218">
        <f>IF('Eff Conc.'!K16="", " ", 'Eff Conc.'!$D16*'Eff Conc.'!K16*3.78)</f>
        <v>0.18143999999999999</v>
      </c>
      <c r="L16" s="218">
        <f>IF('Eff Conc.'!L16="", " ", 'Eff Conc.'!$D16*'Eff Conc.'!L16*3.78)</f>
        <v>2.1772799999999997</v>
      </c>
      <c r="M16" s="261" t="str">
        <f>IF('Eff Conc.'!M16="", " ", 'Eff Conc.'!$D16*'Eff Conc.'!M16*3.78)</f>
        <v xml:space="preserve"> </v>
      </c>
      <c r="N16" s="218">
        <f>IF('Eff Conc.'!N16="", " ", 'Eff Conc.'!$D16*'Eff Conc.'!N16*3.78)</f>
        <v>0.29030399999999995</v>
      </c>
      <c r="O16" s="218">
        <f>IF('Eff Conc.'!O16="", " ", 'Eff Conc.'!$D16*'Eff Conc.'!O16*3.78)</f>
        <v>0.39916799999999997</v>
      </c>
      <c r="P16" s="218">
        <f>IF('Eff Conc.'!P16="", " ", 'Eff Conc.'!$E16*'Eff Conc.'!P16*3.78)</f>
        <v>5.9799599999999987E-2</v>
      </c>
      <c r="Q16" s="218">
        <f>IF('Eff Conc.'!U16="", " ", 'Eff Conc.'!$D16*'Eff Conc.'!U16*3.78)</f>
        <v>23.224319999999999</v>
      </c>
      <c r="R16" s="257">
        <f>IF('Eff Conc.'!R16="", " ", 'Eff Conc.'!$E16*'Eff Conc.'!R16*3.78)</f>
        <v>70.648955999999984</v>
      </c>
    </row>
    <row r="17" spans="1:18">
      <c r="A17" s="230" t="str">
        <f>'Eff Conc.'!A17</f>
        <v>Q1 2013</v>
      </c>
      <c r="B17" s="71">
        <f>'Eff Conc.'!B17</f>
        <v>41339</v>
      </c>
      <c r="C17" s="103" t="str">
        <f>'Eff Conc.'!C17</f>
        <v>N</v>
      </c>
      <c r="D17" s="187">
        <f>'Eff Conc.'!D17</f>
        <v>1.63</v>
      </c>
      <c r="E17" s="187">
        <f>'Eff Conc.'!E17</f>
        <v>1.9</v>
      </c>
      <c r="F17" s="218">
        <f>IF(OR('Eff Conc.'!F17=0,'Eff Conc.'!F17=""), " ", 'Eff Conc.'!$D17*'Eff Conc.'!F17*3.78)</f>
        <v>200.02368959999995</v>
      </c>
      <c r="G17" s="218">
        <f>IF(OR('Eff Conc.'!G17=0,'Eff Conc.'!G17=""), " ", 'Eff Conc.'!$D17*'Eff Conc.'!G17*3.78)</f>
        <v>196.94298959999998</v>
      </c>
      <c r="H17" s="218">
        <f>IF('Eff Conc.'!H17="", " ", 'Eff Conc.'!$D17*'Eff Conc.'!H17*3.78)</f>
        <v>14.787359999999998</v>
      </c>
      <c r="I17" s="218">
        <f>IF('Eff Conc.'!I17="", " ", 'Eff Conc.'!$D17*'Eff Conc.'!I17*3.78)</f>
        <v>11.706659999999998</v>
      </c>
      <c r="J17" s="218">
        <f>IF('Eff Conc.'!J17="", " ", 'Eff Conc.'!$D17*'Eff Conc.'!J17*3.78)</f>
        <v>184.84199999999998</v>
      </c>
      <c r="K17" s="218">
        <f>IF('Eff Conc.'!K17="", " ", 'Eff Conc.'!$D17*'Eff Conc.'!K17*3.78)</f>
        <v>0.39432959999999995</v>
      </c>
      <c r="L17" s="218">
        <f>IF('Eff Conc.'!L17="", " ", 'Eff Conc.'!$D17*'Eff Conc.'!L17*3.78)</f>
        <v>2.834244</v>
      </c>
      <c r="M17" s="261" t="str">
        <f>IF('Eff Conc.'!M17="", " ", 'Eff Conc.'!$D17*'Eff Conc.'!M17*3.78)</f>
        <v xml:space="preserve"> </v>
      </c>
      <c r="N17" s="218">
        <f>IF('Eff Conc.'!N17="", " ", 'Eff Conc.'!$D17*'Eff Conc.'!N17*3.78)</f>
        <v>0.27110159999999994</v>
      </c>
      <c r="O17" s="218">
        <f>IF('Eff Conc.'!O17="", " ", 'Eff Conc.'!$D17*'Eff Conc.'!O17*3.78)</f>
        <v>0.19100339999999999</v>
      </c>
      <c r="P17" s="218">
        <f>IF('Eff Conc.'!P17="", " ", 'Eff Conc.'!$E17*'Eff Conc.'!P17*3.78)</f>
        <v>4.3091999999999998E-2</v>
      </c>
      <c r="Q17" s="218">
        <f>IF('Eff Conc.'!U17="", " ", 'Eff Conc.'!$D17*'Eff Conc.'!U17*3.78)</f>
        <v>28.342439999999996</v>
      </c>
      <c r="R17" s="257">
        <f>IF('Eff Conc.'!R17="", " ", 'Eff Conc.'!$E17*'Eff Conc.'!R17*3.78)</f>
        <v>59.107859999999995</v>
      </c>
    </row>
    <row r="18" spans="1:18">
      <c r="A18" s="230" t="str">
        <f>'Eff Conc.'!A18</f>
        <v>Q2 2013</v>
      </c>
      <c r="B18" s="71">
        <f>'Eff Conc.'!B18</f>
        <v>41366</v>
      </c>
      <c r="C18" s="103" t="str">
        <f>'Eff Conc.'!C18</f>
        <v>N</v>
      </c>
      <c r="D18" s="187">
        <f>'Eff Conc.'!D18</f>
        <v>1.36</v>
      </c>
      <c r="E18" s="187">
        <f>'Eff Conc.'!E18</f>
        <v>1.93</v>
      </c>
      <c r="F18" s="218">
        <f>IF(OR('Eff Conc.'!F18=0,'Eff Conc.'!F18=""), " ", 'Eff Conc.'!$D18*'Eff Conc.'!F18*3.78)</f>
        <v>104.08063679999999</v>
      </c>
      <c r="G18" s="218">
        <f>IF(OR('Eff Conc.'!G18=0,'Eff Conc.'!G18=""), " ", 'Eff Conc.'!$D18*'Eff Conc.'!G18*3.78)</f>
        <v>100.4820768</v>
      </c>
      <c r="H18" s="218">
        <f>IF('Eff Conc.'!H18="", " ", 'Eff Conc.'!$D18*'Eff Conc.'!H18*3.78)</f>
        <v>11.309760000000001</v>
      </c>
      <c r="I18" s="218">
        <f>IF('Eff Conc.'!I18="", " ", 'Eff Conc.'!$D18*'Eff Conc.'!I18*3.78)</f>
        <v>7.7111999999999998</v>
      </c>
      <c r="J18" s="218">
        <f>IF('Eff Conc.'!J18="", " ", 'Eff Conc.'!$D18*'Eff Conc.'!J18*3.78)</f>
        <v>92.534399999999991</v>
      </c>
      <c r="K18" s="218">
        <f>IF('Eff Conc.'!K18="", " ", 'Eff Conc.'!$D18*'Eff Conc.'!K18*3.78)</f>
        <v>0.23647680000000001</v>
      </c>
      <c r="L18" s="218">
        <f>IF('Eff Conc.'!L18="", " ", 'Eff Conc.'!$D18*'Eff Conc.'!L18*3.78)</f>
        <v>1.593648</v>
      </c>
      <c r="M18" s="261" t="str">
        <f>IF('Eff Conc.'!M18="", " ", 'Eff Conc.'!$D18*'Eff Conc.'!M18*3.78)</f>
        <v xml:space="preserve"> </v>
      </c>
      <c r="N18" s="218">
        <f>IF('Eff Conc.'!N18="", " ", 'Eff Conc.'!$D18*'Eff Conc.'!N18*3.78)</f>
        <v>7.7112E-2</v>
      </c>
      <c r="O18" s="218">
        <f>IF('Eff Conc.'!O18="", " ", 'Eff Conc.'!$D18*'Eff Conc.'!O18*3.78)</f>
        <v>7.7112E-2</v>
      </c>
      <c r="P18" s="218">
        <f>IF('Eff Conc.'!P18="", " ", 'Eff Conc.'!$E18*'Eff Conc.'!P18*3.78)</f>
        <v>0.1604988</v>
      </c>
      <c r="Q18" s="218">
        <f>IF('Eff Conc.'!U18="", " ", 'Eff Conc.'!$D18*'Eff Conc.'!U18*3.78)</f>
        <v>12.33792</v>
      </c>
      <c r="R18" s="257">
        <f>IF('Eff Conc.'!R18="", " ", 'Eff Conc.'!$E18*'Eff Conc.'!R18*3.78)</f>
        <v>53.621189999999991</v>
      </c>
    </row>
    <row r="19" spans="1:18">
      <c r="A19" s="230" t="str">
        <f>'Eff Conc.'!A19</f>
        <v>Q2 2013</v>
      </c>
      <c r="B19" s="71">
        <f>'Eff Conc.'!B19</f>
        <v>41402</v>
      </c>
      <c r="C19" s="103" t="str">
        <f>'Eff Conc.'!C19</f>
        <v>N</v>
      </c>
      <c r="D19" s="187">
        <f>'Eff Conc.'!D19</f>
        <v>2.1</v>
      </c>
      <c r="E19" s="187">
        <f>'Eff Conc.'!E19</f>
        <v>2.25</v>
      </c>
      <c r="F19" s="218">
        <f>IF(OR('Eff Conc.'!F19=0,'Eff Conc.'!F19=""), " ", 'Eff Conc.'!$D19*'Eff Conc.'!F19*3.78)</f>
        <v>204.16536000000002</v>
      </c>
      <c r="G19" s="218">
        <f>IF(OR('Eff Conc.'!G19=0,'Eff Conc.'!G19=""), " ", 'Eff Conc.'!$D19*'Eff Conc.'!G19*3.78)</f>
        <v>201.78396000000001</v>
      </c>
      <c r="H19" s="218">
        <f>IF('Eff Conc.'!H19="", " ", 'Eff Conc.'!$D19*'Eff Conc.'!H19*3.78)</f>
        <v>20.638800000000003</v>
      </c>
      <c r="I19" s="218">
        <f>IF('Eff Conc.'!I19="", " ", 'Eff Conc.'!$D19*'Eff Conc.'!I19*3.78)</f>
        <v>18.257400000000001</v>
      </c>
      <c r="J19" s="218">
        <f>IF('Eff Conc.'!J19="", " ", 'Eff Conc.'!$D19*'Eff Conc.'!J19*3.78)</f>
        <v>182.57400000000001</v>
      </c>
      <c r="K19" s="218">
        <f>IF('Eff Conc.'!K19="", " ", 'Eff Conc.'!$D19*'Eff Conc.'!K19*3.78)</f>
        <v>0.95255999999999996</v>
      </c>
      <c r="L19" s="218">
        <f>IF('Eff Conc.'!L19="", " ", 'Eff Conc.'!$D19*'Eff Conc.'!L19*3.78)</f>
        <v>2.4607799999999997</v>
      </c>
      <c r="M19" s="261" t="str">
        <f>IF('Eff Conc.'!M19="", " ", 'Eff Conc.'!$D19*'Eff Conc.'!M19*3.78)</f>
        <v xml:space="preserve"> </v>
      </c>
      <c r="N19" s="218">
        <f>IF('Eff Conc.'!N19="", " ", 'Eff Conc.'!$D19*'Eff Conc.'!N19*3.78)</f>
        <v>0.35720999999999997</v>
      </c>
      <c r="O19" s="218">
        <f>IF('Eff Conc.'!O19="", " ", 'Eff Conc.'!$D19*'Eff Conc.'!O19*3.78)</f>
        <v>0.17463599999999999</v>
      </c>
      <c r="P19" s="218">
        <f>IF('Eff Conc.'!P19="", " ", 'Eff Conc.'!$E19*'Eff Conc.'!P19*3.78)</f>
        <v>7.399349999999999E-2</v>
      </c>
      <c r="Q19" s="218">
        <f>IF('Eff Conc.'!U19="", " ", 'Eff Conc.'!$D19*'Eff Conc.'!U19*3.78)</f>
        <v>31.751999999999999</v>
      </c>
      <c r="R19" s="257">
        <f>IF('Eff Conc.'!R19="", " ", 'Eff Conc.'!$E19*'Eff Conc.'!R19*3.78)</f>
        <v>64.21275</v>
      </c>
    </row>
    <row r="20" spans="1:18">
      <c r="A20" s="230" t="str">
        <f>'Eff Conc.'!A20</f>
        <v>Q2 2013</v>
      </c>
      <c r="B20" s="71">
        <f>'Eff Conc.'!B20</f>
        <v>41429</v>
      </c>
      <c r="C20" s="103" t="str">
        <f>'Eff Conc.'!C20</f>
        <v>N</v>
      </c>
      <c r="D20" s="187">
        <f>'Eff Conc.'!D20</f>
        <v>2.12</v>
      </c>
      <c r="E20" s="187">
        <f>'Eff Conc.'!E20</f>
        <v>2.2000000000000002</v>
      </c>
      <c r="F20" s="218">
        <f>IF(OR('Eff Conc.'!F20=0,'Eff Conc.'!F20=""), " ", 'Eff Conc.'!$D20*'Eff Conc.'!F20*3.78)</f>
        <v>425.20161600000006</v>
      </c>
      <c r="G20" s="218">
        <f>IF(OR('Eff Conc.'!G20=0,'Eff Conc.'!G20=""), " ", 'Eff Conc.'!$D20*'Eff Conc.'!G20*3.78)</f>
        <v>409.17441600000001</v>
      </c>
      <c r="H20" s="218">
        <f>IF('Eff Conc.'!H20="", " ", 'Eff Conc.'!$D20*'Eff Conc.'!H20*3.78)</f>
        <v>152.25839999999999</v>
      </c>
      <c r="I20" s="218">
        <f>IF('Eff Conc.'!I20="", " ", 'Eff Conc.'!$D20*'Eff Conc.'!I20*3.78)</f>
        <v>136.2312</v>
      </c>
      <c r="J20" s="218">
        <f>IF('Eff Conc.'!J20="", " ", 'Eff Conc.'!$D20*'Eff Conc.'!J20*3.78)</f>
        <v>272.4624</v>
      </c>
      <c r="K20" s="218">
        <f>IF('Eff Conc.'!K20="", " ", 'Eff Conc.'!$D20*'Eff Conc.'!K20*3.78)</f>
        <v>0.48081600000000002</v>
      </c>
      <c r="L20" s="218">
        <f>IF('Eff Conc.'!L20="", " ", 'Eff Conc.'!$D20*'Eff Conc.'!L20*3.78)</f>
        <v>3.6061200000000002</v>
      </c>
      <c r="M20" s="261" t="str">
        <f>IF('Eff Conc.'!M20="", " ", 'Eff Conc.'!$D20*'Eff Conc.'!M20*3.78)</f>
        <v xml:space="preserve"> </v>
      </c>
      <c r="N20" s="218">
        <f>IF('Eff Conc.'!N20="", " ", 'Eff Conc.'!$D20*'Eff Conc.'!N20*3.78)</f>
        <v>0.29650319999999997</v>
      </c>
      <c r="O20" s="218">
        <f>IF('Eff Conc.'!O20="", " ", 'Eff Conc.'!$D20*'Eff Conc.'!O20*3.78)</f>
        <v>0.21636719999999998</v>
      </c>
      <c r="P20" s="218">
        <f>IF('Eff Conc.'!P20="", " ", 'Eff Conc.'!$E20*'Eff Conc.'!P20*3.78)</f>
        <v>0.141372</v>
      </c>
      <c r="Q20" s="218">
        <f>IF('Eff Conc.'!U20="", " ", 'Eff Conc.'!$D20*'Eff Conc.'!U20*3.78)</f>
        <v>30.451679999999996</v>
      </c>
      <c r="R20" s="257">
        <f>IF('Eff Conc.'!R20="", " ", 'Eff Conc.'!$E20*'Eff Conc.'!R20*3.78)</f>
        <v>62.785799999999995</v>
      </c>
    </row>
    <row r="21" spans="1:18" ht="15" customHeight="1">
      <c r="A21" s="230" t="str">
        <f>'Eff Conc.'!A21</f>
        <v>Q3 2013</v>
      </c>
      <c r="B21" s="71">
        <f>'Eff Conc.'!B21</f>
        <v>41456</v>
      </c>
      <c r="C21" s="103" t="str">
        <f>'Eff Conc.'!C21</f>
        <v>N</v>
      </c>
      <c r="D21" s="187">
        <f>'Eff Conc.'!D21</f>
        <v>2.62</v>
      </c>
      <c r="E21" s="187">
        <f>'Eff Conc.'!E21</f>
        <v>2.64</v>
      </c>
      <c r="F21" s="218">
        <f>IF(OR('Eff Conc.'!F21=0,'Eff Conc.'!F21=""), " ", 'Eff Conc.'!$D21*'Eff Conc.'!F21*3.78)</f>
        <v>124.092108</v>
      </c>
      <c r="G21" s="218">
        <f>IF(OR('Eff Conc.'!G21=0,'Eff Conc.'!G21=""), " ", 'Eff Conc.'!$D21*'Eff Conc.'!G21*3.78)</f>
        <v>125.08246800000001</v>
      </c>
      <c r="H21" s="218">
        <f>IF('Eff Conc.'!H21="", " ", 'Eff Conc.'!$D21*'Eff Conc.'!H21*3.78)</f>
        <v>23.768640000000001</v>
      </c>
      <c r="I21" s="218">
        <f>IF('Eff Conc.'!I21="", " ", 'Eff Conc.'!$D21*'Eff Conc.'!I21*3.78)</f>
        <v>24.759</v>
      </c>
      <c r="J21" s="218">
        <f>IF('Eff Conc.'!J21="", " ", 'Eff Conc.'!$D21*'Eff Conc.'!J21*3.78)</f>
        <v>99.036000000000001</v>
      </c>
      <c r="K21" s="218">
        <f>IF('Eff Conc.'!K21="", " ", 'Eff Conc.'!$D21*'Eff Conc.'!K21*3.78)</f>
        <v>1.2874680000000001</v>
      </c>
      <c r="L21" s="218">
        <f>IF('Eff Conc.'!L21="", " ", 'Eff Conc.'!$D21*'Eff Conc.'!L21*3.78)</f>
        <v>3.6643319999999999</v>
      </c>
      <c r="M21" s="261" t="str">
        <f>IF('Eff Conc.'!M21="", " ", 'Eff Conc.'!$D21*'Eff Conc.'!M21*3.78)</f>
        <v xml:space="preserve"> </v>
      </c>
      <c r="N21" s="218">
        <f>IF('Eff Conc.'!N21="", " ", 'Eff Conc.'!$D21*'Eff Conc.'!N21*3.78)</f>
        <v>1.2874680000000001</v>
      </c>
      <c r="O21" s="218">
        <f>IF('Eff Conc.'!O21="", " ", 'Eff Conc.'!$D21*'Eff Conc.'!O21*3.78)</f>
        <v>0.8021916</v>
      </c>
      <c r="P21" s="218">
        <f>IF('Eff Conc.'!P21="", " ", 'Eff Conc.'!$E21*'Eff Conc.'!P21*3.78)</f>
        <v>0.73846080000000003</v>
      </c>
      <c r="Q21" s="218">
        <f>IF('Eff Conc.'!U21="", " ", 'Eff Conc.'!$D21*'Eff Conc.'!U21*3.78)</f>
        <v>54.469799999999999</v>
      </c>
      <c r="R21" s="257">
        <f>IF('Eff Conc.'!R21="", " ", 'Eff Conc.'!$E21*'Eff Conc.'!R21*3.78)</f>
        <v>74.644416000000007</v>
      </c>
    </row>
    <row r="22" spans="1:18">
      <c r="A22" s="230" t="str">
        <f>'Eff Conc.'!A22</f>
        <v>Q3 2013</v>
      </c>
      <c r="B22" s="71">
        <f>'Eff Conc.'!B22</f>
        <v>41492</v>
      </c>
      <c r="C22" s="103" t="str">
        <f>'Eff Conc.'!C22</f>
        <v>N</v>
      </c>
      <c r="D22" s="187">
        <f>'Eff Conc.'!D22</f>
        <v>1.77</v>
      </c>
      <c r="E22" s="187">
        <f>'Eff Conc.'!E22</f>
        <v>2.14</v>
      </c>
      <c r="F22" s="218">
        <f>IF(OR('Eff Conc.'!F22=0,'Eff Conc.'!F22=""), " ", 'Eff Conc.'!$D22*'Eff Conc.'!F22*3.78)</f>
        <v>144.6976062</v>
      </c>
      <c r="G22" s="218">
        <f>IF(OR('Eff Conc.'!G22=0,'Eff Conc.'!G22=""), " ", 'Eff Conc.'!$D22*'Eff Conc.'!G22*3.78)</f>
        <v>144.29617019999998</v>
      </c>
      <c r="H22" s="218">
        <f>IF('Eff Conc.'!H22="", " ", 'Eff Conc.'!$D22*'Eff Conc.'!H22*3.78)</f>
        <v>3.947454</v>
      </c>
      <c r="I22" s="218">
        <f>IF('Eff Conc.'!I22="", " ", 'Eff Conc.'!$D22*'Eff Conc.'!I22*3.78)</f>
        <v>3.5460180000000001</v>
      </c>
      <c r="J22" s="218">
        <f>IF('Eff Conc.'!J22="", " ", 'Eff Conc.'!$D22*'Eff Conc.'!J22*3.78)</f>
        <v>140.5026</v>
      </c>
      <c r="K22" s="218">
        <f>IF('Eff Conc.'!K22="", " ", 'Eff Conc.'!$D22*'Eff Conc.'!K22*3.78)</f>
        <v>0.24755219999999997</v>
      </c>
      <c r="L22" s="218">
        <f>IF('Eff Conc.'!L22="", " ", 'Eff Conc.'!$D22*'Eff Conc.'!L22*3.78)</f>
        <v>2.4086159999999999</v>
      </c>
      <c r="M22" s="261" t="str">
        <f>IF('Eff Conc.'!M22="", " ", 'Eff Conc.'!$D22*'Eff Conc.'!M22*3.78)</f>
        <v xml:space="preserve"> </v>
      </c>
      <c r="N22" s="218">
        <f>IF('Eff Conc.'!N22="", " ", 'Eff Conc.'!$D22*'Eff Conc.'!N22*3.78)</f>
        <v>0.25424279999999999</v>
      </c>
      <c r="O22" s="218">
        <f>IF('Eff Conc.'!O22="", " ", 'Eff Conc.'!$D22*'Eff Conc.'!O22*3.78)</f>
        <v>0.16057440000000001</v>
      </c>
      <c r="P22" s="218">
        <f>IF('Eff Conc.'!P22="", " ", 'Eff Conc.'!$E22*'Eff Conc.'!P22*3.78)</f>
        <v>5.2579799999999996E-2</v>
      </c>
      <c r="Q22" s="218">
        <f>IF('Eff Conc.'!U22="", " ", 'Eff Conc.'!$D22*'Eff Conc.'!U22*3.78)</f>
        <v>16.05744</v>
      </c>
      <c r="R22" s="257">
        <f>IF('Eff Conc.'!R22="", " ", 'Eff Conc.'!$E22*'Eff Conc.'!R22*3.78)</f>
        <v>57.756887999999996</v>
      </c>
    </row>
    <row r="23" spans="1:18">
      <c r="A23" s="230" t="str">
        <f>'Eff Conc.'!A23</f>
        <v>Q3 2013</v>
      </c>
      <c r="B23" s="71">
        <f>'Eff Conc.'!B23</f>
        <v>41521</v>
      </c>
      <c r="C23" s="103" t="str">
        <f>'Eff Conc.'!C23</f>
        <v>N</v>
      </c>
      <c r="D23" s="187">
        <f>'Eff Conc.'!D23</f>
        <v>1.67</v>
      </c>
      <c r="E23" s="187">
        <f>'Eff Conc.'!E23</f>
        <v>1.87</v>
      </c>
      <c r="F23" s="218">
        <f>IF(OR('Eff Conc.'!F23=0,'Eff Conc.'!F23=""), " ", 'Eff Conc.'!$D23*'Eff Conc.'!F23*3.78)</f>
        <v>155.80759320000001</v>
      </c>
      <c r="G23" s="218">
        <f>IF(OR('Eff Conc.'!G23=0,'Eff Conc.'!G23=""), " ", 'Eff Conc.'!$D23*'Eff Conc.'!G23*3.78)</f>
        <v>155.80759320000001</v>
      </c>
      <c r="H23" s="218">
        <f>IF('Eff Conc.'!H23="", " ", 'Eff Conc.'!$D23*'Eff Conc.'!H23*3.78)</f>
        <v>22.725359999999998</v>
      </c>
      <c r="I23" s="218">
        <f>IF('Eff Conc.'!I23="", " ", 'Eff Conc.'!$D23*'Eff Conc.'!I23*3.78)</f>
        <v>22.725359999999998</v>
      </c>
      <c r="J23" s="218">
        <f>IF('Eff Conc.'!J23="", " ", 'Eff Conc.'!$D23*'Eff Conc.'!J23*3.78)</f>
        <v>132.56459999999998</v>
      </c>
      <c r="K23" s="218">
        <f>IF('Eff Conc.'!K23="", " ", 'Eff Conc.'!$D23*'Eff Conc.'!K23*3.78)</f>
        <v>0.51763320000000002</v>
      </c>
      <c r="L23" s="218">
        <f>IF('Eff Conc.'!L23="", " ", 'Eff Conc.'!$D23*'Eff Conc.'!L23*3.78)</f>
        <v>2.2725359999999997</v>
      </c>
      <c r="M23" s="261" t="str">
        <f>IF('Eff Conc.'!M23="", " ", 'Eff Conc.'!$D23*'Eff Conc.'!M23*3.78)</f>
        <v xml:space="preserve"> </v>
      </c>
      <c r="N23" s="218">
        <f>IF('Eff Conc.'!N23="", " ", 'Eff Conc.'!$D23*'Eff Conc.'!N23*3.78)</f>
        <v>0.37875599999999998</v>
      </c>
      <c r="O23" s="218">
        <f>IF('Eff Conc.'!O23="", " ", 'Eff Conc.'!$D23*'Eff Conc.'!O23*3.78)</f>
        <v>0.17044019999999999</v>
      </c>
      <c r="P23" s="218">
        <f>IF('Eff Conc.'!P23="", " ", 'Eff Conc.'!$E23*'Eff Conc.'!P23*3.78)</f>
        <v>4.9480200000000002E-2</v>
      </c>
      <c r="Q23" s="218">
        <f>IF('Eff Conc.'!U23="", " ", 'Eff Conc.'!$D23*'Eff Conc.'!U23*3.78)</f>
        <v>14.518979999999999</v>
      </c>
      <c r="R23" s="257">
        <f>IF('Eff Conc.'!R23="", " ", 'Eff Conc.'!$E23*'Eff Conc.'!R23*3.78)</f>
        <v>50.823233999999999</v>
      </c>
    </row>
    <row r="24" spans="1:18">
      <c r="A24" s="230">
        <f>'Eff Conc.'!A24</f>
        <v>0</v>
      </c>
      <c r="B24" s="71">
        <f>'Eff Conc.'!B24</f>
        <v>0</v>
      </c>
      <c r="C24" s="103">
        <f>'Eff Conc.'!C24</f>
        <v>0</v>
      </c>
      <c r="D24" s="187">
        <f>'Eff Conc.'!D24</f>
        <v>0</v>
      </c>
      <c r="E24" s="187">
        <f>'Eff Conc.'!E24</f>
        <v>0</v>
      </c>
      <c r="F24" s="218" t="str">
        <f>IF(OR('Eff Conc.'!F24=0,'Eff Conc.'!F24=""), " ", 'Eff Conc.'!$D24*'Eff Conc.'!F24*3.78)</f>
        <v xml:space="preserve"> </v>
      </c>
      <c r="G24" s="218" t="str">
        <f>IF(OR('Eff Conc.'!G24=0,'Eff Conc.'!G24=""), " ", 'Eff Conc.'!$D24*'Eff Conc.'!G24*3.78)</f>
        <v xml:space="preserve"> </v>
      </c>
      <c r="H24" s="218" t="str">
        <f>IF('Eff Conc.'!H24="", " ", 'Eff Conc.'!$D24*'Eff Conc.'!H24*3.78)</f>
        <v xml:space="preserve"> </v>
      </c>
      <c r="I24" s="218" t="str">
        <f>IF('Eff Conc.'!I24="", " ", 'Eff Conc.'!$D24*'Eff Conc.'!I24*3.78)</f>
        <v xml:space="preserve"> </v>
      </c>
      <c r="J24" s="218" t="str">
        <f>IF('Eff Conc.'!J24="", " ", 'Eff Conc.'!$D24*'Eff Conc.'!J24*3.78)</f>
        <v xml:space="preserve"> </v>
      </c>
      <c r="K24" s="218" t="str">
        <f>IF('Eff Conc.'!K24="", " ", 'Eff Conc.'!$D24*'Eff Conc.'!K24*3.78)</f>
        <v xml:space="preserve"> </v>
      </c>
      <c r="L24" s="218" t="str">
        <f>IF('Eff Conc.'!L24="", " ", 'Eff Conc.'!$D24*'Eff Conc.'!L24*3.78)</f>
        <v xml:space="preserve"> </v>
      </c>
      <c r="M24" s="261" t="str">
        <f>IF('Eff Conc.'!M24="", " ", 'Eff Conc.'!$D24*'Eff Conc.'!M24*3.78)</f>
        <v xml:space="preserve"> </v>
      </c>
      <c r="N24" s="218" t="str">
        <f>IF('Eff Conc.'!N24="", " ", 'Eff Conc.'!$D24*'Eff Conc.'!N24*3.78)</f>
        <v xml:space="preserve"> </v>
      </c>
      <c r="O24" s="218" t="str">
        <f>IF('Eff Conc.'!O24="", " ", 'Eff Conc.'!$D24*'Eff Conc.'!O24*3.78)</f>
        <v xml:space="preserve"> </v>
      </c>
      <c r="P24" s="218" t="str">
        <f>IF('Eff Conc.'!P24="", " ", 'Eff Conc.'!$E24*'Eff Conc.'!P24*3.78)</f>
        <v xml:space="preserve"> </v>
      </c>
      <c r="Q24" s="218" t="str">
        <f>IF('Eff Conc.'!U24="", " ", 'Eff Conc.'!$D24*'Eff Conc.'!U24*3.78)</f>
        <v xml:space="preserve"> </v>
      </c>
      <c r="R24" s="257" t="str">
        <f>IF('Eff Conc.'!R24="", " ", 'Eff Conc.'!$E24*'Eff Conc.'!R24*3.78)</f>
        <v xml:space="preserve"> </v>
      </c>
    </row>
    <row r="25" spans="1:18">
      <c r="A25" s="230">
        <f>'Eff Conc.'!A25</f>
        <v>0</v>
      </c>
      <c r="B25" s="71">
        <f>'Eff Conc.'!B25</f>
        <v>0</v>
      </c>
      <c r="C25" s="103">
        <f>'Eff Conc.'!C25</f>
        <v>0</v>
      </c>
      <c r="D25" s="187">
        <f>'Eff Conc.'!D25</f>
        <v>0</v>
      </c>
      <c r="E25" s="187">
        <f>'Eff Conc.'!E25</f>
        <v>0</v>
      </c>
      <c r="F25" s="218" t="str">
        <f>IF(OR('Eff Conc.'!F25=0,'Eff Conc.'!F25=""), " ", 'Eff Conc.'!$D25*'Eff Conc.'!F25*3.78)</f>
        <v xml:space="preserve"> </v>
      </c>
      <c r="G25" s="218" t="str">
        <f>IF(OR('Eff Conc.'!G25=0,'Eff Conc.'!G25=""), " ", 'Eff Conc.'!$D25*'Eff Conc.'!G25*3.78)</f>
        <v xml:space="preserve"> </v>
      </c>
      <c r="H25" s="218" t="str">
        <f>IF('Eff Conc.'!H25="", " ", 'Eff Conc.'!$D25*'Eff Conc.'!H25*3.78)</f>
        <v xml:space="preserve"> </v>
      </c>
      <c r="I25" s="218" t="str">
        <f>IF('Eff Conc.'!I25="", " ", 'Eff Conc.'!$D25*'Eff Conc.'!I25*3.78)</f>
        <v xml:space="preserve"> </v>
      </c>
      <c r="J25" s="218" t="str">
        <f>IF('Eff Conc.'!J25="", " ", 'Eff Conc.'!$D25*'Eff Conc.'!J25*3.78)</f>
        <v xml:space="preserve"> </v>
      </c>
      <c r="K25" s="218" t="str">
        <f>IF('Eff Conc.'!K25="", " ", 'Eff Conc.'!$D25*'Eff Conc.'!K25*3.78)</f>
        <v xml:space="preserve"> </v>
      </c>
      <c r="L25" s="218" t="str">
        <f>IF('Eff Conc.'!L25="", " ", 'Eff Conc.'!$D25*'Eff Conc.'!L25*3.78)</f>
        <v xml:space="preserve"> </v>
      </c>
      <c r="M25" s="261" t="str">
        <f>IF('Eff Conc.'!M25="", " ", 'Eff Conc.'!$D25*'Eff Conc.'!M25*3.78)</f>
        <v xml:space="preserve"> </v>
      </c>
      <c r="N25" s="218" t="str">
        <f>IF('Eff Conc.'!N25="", " ", 'Eff Conc.'!$D25*'Eff Conc.'!N25*3.78)</f>
        <v xml:space="preserve"> </v>
      </c>
      <c r="O25" s="218" t="str">
        <f>IF('Eff Conc.'!O25="", " ", 'Eff Conc.'!$D25*'Eff Conc.'!O25*3.78)</f>
        <v xml:space="preserve"> </v>
      </c>
      <c r="P25" s="218" t="str">
        <f>IF('Eff Conc.'!P25="", " ", 'Eff Conc.'!$E25*'Eff Conc.'!P25*3.78)</f>
        <v xml:space="preserve"> </v>
      </c>
      <c r="Q25" s="218" t="str">
        <f>IF('Eff Conc.'!U25="", " ", 'Eff Conc.'!$D25*'Eff Conc.'!U25*3.78)</f>
        <v xml:space="preserve"> </v>
      </c>
      <c r="R25" s="257" t="str">
        <f>IF('Eff Conc.'!R25="", " ", 'Eff Conc.'!$E25*'Eff Conc.'!R25*3.78)</f>
        <v xml:space="preserve"> </v>
      </c>
    </row>
    <row r="26" spans="1:18">
      <c r="A26" s="230">
        <f>'Eff Conc.'!A26</f>
        <v>0</v>
      </c>
      <c r="B26" s="71">
        <f>'Eff Conc.'!B26</f>
        <v>0</v>
      </c>
      <c r="C26" s="103">
        <f>'Eff Conc.'!C26</f>
        <v>0</v>
      </c>
      <c r="D26" s="187">
        <f>'Eff Conc.'!D26</f>
        <v>0</v>
      </c>
      <c r="E26" s="187">
        <f>'Eff Conc.'!E26</f>
        <v>0</v>
      </c>
      <c r="F26" s="218" t="str">
        <f>IF(OR('Eff Conc.'!F26=0,'Eff Conc.'!F26=""), " ", 'Eff Conc.'!$D26*'Eff Conc.'!F26*3.78)</f>
        <v xml:space="preserve"> </v>
      </c>
      <c r="G26" s="218" t="str">
        <f>IF(OR('Eff Conc.'!G26=0,'Eff Conc.'!G26=""), " ", 'Eff Conc.'!$D26*'Eff Conc.'!G26*3.78)</f>
        <v xml:space="preserve"> </v>
      </c>
      <c r="H26" s="218" t="str">
        <f>IF('Eff Conc.'!H26="", " ", 'Eff Conc.'!$D26*'Eff Conc.'!H26*3.78)</f>
        <v xml:space="preserve"> </v>
      </c>
      <c r="I26" s="218" t="str">
        <f>IF('Eff Conc.'!I26="", " ", 'Eff Conc.'!$D26*'Eff Conc.'!I26*3.78)</f>
        <v xml:space="preserve"> </v>
      </c>
      <c r="J26" s="218" t="str">
        <f>IF('Eff Conc.'!J26="", " ", 'Eff Conc.'!$D26*'Eff Conc.'!J26*3.78)</f>
        <v xml:space="preserve"> </v>
      </c>
      <c r="K26" s="218" t="str">
        <f>IF('Eff Conc.'!K26="", " ", 'Eff Conc.'!$D26*'Eff Conc.'!K26*3.78)</f>
        <v xml:space="preserve"> </v>
      </c>
      <c r="L26" s="218" t="str">
        <f>IF('Eff Conc.'!L26="", " ", 'Eff Conc.'!$D26*'Eff Conc.'!L26*3.78)</f>
        <v xml:space="preserve"> </v>
      </c>
      <c r="M26" s="261" t="str">
        <f>IF('Eff Conc.'!M26="", " ", 'Eff Conc.'!$D26*'Eff Conc.'!M26*3.78)</f>
        <v xml:space="preserve"> </v>
      </c>
      <c r="N26" s="218" t="str">
        <f>IF('Eff Conc.'!N26="", " ", 'Eff Conc.'!$D26*'Eff Conc.'!N26*3.78)</f>
        <v xml:space="preserve"> </v>
      </c>
      <c r="O26" s="218" t="str">
        <f>IF('Eff Conc.'!O26="", " ", 'Eff Conc.'!$D26*'Eff Conc.'!O26*3.78)</f>
        <v xml:space="preserve"> </v>
      </c>
      <c r="P26" s="218" t="str">
        <f>IF('Eff Conc.'!P26="", " ", 'Eff Conc.'!$E26*'Eff Conc.'!P26*3.78)</f>
        <v xml:space="preserve"> </v>
      </c>
      <c r="Q26" s="218" t="str">
        <f>IF('Eff Conc.'!U26="", " ", 'Eff Conc.'!$D26*'Eff Conc.'!U26*3.78)</f>
        <v xml:space="preserve"> </v>
      </c>
      <c r="R26" s="257" t="str">
        <f>IF('Eff Conc.'!R26="", " ", 'Eff Conc.'!$E26*'Eff Conc.'!R26*3.78)</f>
        <v xml:space="preserve"> </v>
      </c>
    </row>
    <row r="27" spans="1:18" ht="15" customHeight="1">
      <c r="A27" s="230">
        <f>'Eff Conc.'!A27</f>
        <v>0</v>
      </c>
      <c r="B27" s="71">
        <f>'Eff Conc.'!B27</f>
        <v>0</v>
      </c>
      <c r="C27" s="103">
        <f>'Eff Conc.'!C27</f>
        <v>0</v>
      </c>
      <c r="D27" s="187">
        <f>'Eff Conc.'!D27</f>
        <v>0</v>
      </c>
      <c r="E27" s="187">
        <f>'Eff Conc.'!E27</f>
        <v>0</v>
      </c>
      <c r="F27" s="218" t="str">
        <f>IF(OR('Eff Conc.'!F27=0,'Eff Conc.'!F27=""), " ", 'Eff Conc.'!$D27*'Eff Conc.'!F27*3.78)</f>
        <v xml:space="preserve"> </v>
      </c>
      <c r="G27" s="218" t="str">
        <f>IF(OR('Eff Conc.'!G27=0,'Eff Conc.'!G27=""), " ", 'Eff Conc.'!$D27*'Eff Conc.'!G27*3.78)</f>
        <v xml:space="preserve"> </v>
      </c>
      <c r="H27" s="218" t="str">
        <f>IF('Eff Conc.'!H27="", " ", 'Eff Conc.'!$D27*'Eff Conc.'!H27*3.78)</f>
        <v xml:space="preserve"> </v>
      </c>
      <c r="I27" s="218" t="str">
        <f>IF('Eff Conc.'!I27="", " ", 'Eff Conc.'!$D27*'Eff Conc.'!I27*3.78)</f>
        <v xml:space="preserve"> </v>
      </c>
      <c r="J27" s="218" t="str">
        <f>IF('Eff Conc.'!J27="", " ", 'Eff Conc.'!$D27*'Eff Conc.'!J27*3.78)</f>
        <v xml:space="preserve"> </v>
      </c>
      <c r="K27" s="218" t="str">
        <f>IF('Eff Conc.'!K27="", " ", 'Eff Conc.'!$D27*'Eff Conc.'!K27*3.78)</f>
        <v xml:space="preserve"> </v>
      </c>
      <c r="L27" s="218" t="str">
        <f>IF('Eff Conc.'!L27="", " ", 'Eff Conc.'!$D27*'Eff Conc.'!L27*3.78)</f>
        <v xml:space="preserve"> </v>
      </c>
      <c r="M27" s="261" t="str">
        <f>IF('Eff Conc.'!M27="", " ", 'Eff Conc.'!$D27*'Eff Conc.'!M27*3.78)</f>
        <v xml:space="preserve"> </v>
      </c>
      <c r="N27" s="218" t="str">
        <f>IF('Eff Conc.'!N27="", " ", 'Eff Conc.'!$D27*'Eff Conc.'!N27*3.78)</f>
        <v xml:space="preserve"> </v>
      </c>
      <c r="O27" s="218" t="str">
        <f>IF('Eff Conc.'!O27="", " ", 'Eff Conc.'!$D27*'Eff Conc.'!O27*3.78)</f>
        <v xml:space="preserve"> </v>
      </c>
      <c r="P27" s="218" t="str">
        <f>IF('Eff Conc.'!P27="", " ", 'Eff Conc.'!$E27*'Eff Conc.'!P27*3.78)</f>
        <v xml:space="preserve"> </v>
      </c>
      <c r="Q27" s="218" t="str">
        <f>IF('Eff Conc.'!U27="", " ", 'Eff Conc.'!$D27*'Eff Conc.'!U27*3.78)</f>
        <v xml:space="preserve"> </v>
      </c>
      <c r="R27" s="257" t="str">
        <f>IF('Eff Conc.'!R27="", " ", 'Eff Conc.'!$E27*'Eff Conc.'!R27*3.78)</f>
        <v xml:space="preserve"> </v>
      </c>
    </row>
    <row r="28" spans="1:18" ht="15" customHeight="1">
      <c r="A28" s="230">
        <f>'Eff Conc.'!A28</f>
        <v>0</v>
      </c>
      <c r="B28" s="71">
        <f>'Eff Conc.'!B28</f>
        <v>0</v>
      </c>
      <c r="C28" s="103">
        <f>'Eff Conc.'!C28</f>
        <v>0</v>
      </c>
      <c r="D28" s="187">
        <f>'Eff Conc.'!D28</f>
        <v>0</v>
      </c>
      <c r="E28" s="187">
        <f>'Eff Conc.'!E28</f>
        <v>0</v>
      </c>
      <c r="F28" s="218" t="str">
        <f>IF(OR('Eff Conc.'!F28=0,'Eff Conc.'!F28=""), " ", 'Eff Conc.'!$D28*'Eff Conc.'!F28*3.78)</f>
        <v xml:space="preserve"> </v>
      </c>
      <c r="G28" s="218" t="str">
        <f>IF(OR('Eff Conc.'!G28=0,'Eff Conc.'!G28=""), " ", 'Eff Conc.'!$D28*'Eff Conc.'!G28*3.78)</f>
        <v xml:space="preserve"> </v>
      </c>
      <c r="H28" s="218" t="str">
        <f>IF('Eff Conc.'!H28="", " ", 'Eff Conc.'!$D28*'Eff Conc.'!H28*3.78)</f>
        <v xml:space="preserve"> </v>
      </c>
      <c r="I28" s="218" t="str">
        <f>IF('Eff Conc.'!I28="", " ", 'Eff Conc.'!$D28*'Eff Conc.'!I28*3.78)</f>
        <v xml:space="preserve"> </v>
      </c>
      <c r="J28" s="218" t="str">
        <f>IF('Eff Conc.'!J28="", " ", 'Eff Conc.'!$D28*'Eff Conc.'!J28*3.78)</f>
        <v xml:space="preserve"> </v>
      </c>
      <c r="K28" s="218" t="str">
        <f>IF('Eff Conc.'!K28="", " ", 'Eff Conc.'!$D28*'Eff Conc.'!K28*3.78)</f>
        <v xml:space="preserve"> </v>
      </c>
      <c r="L28" s="218" t="str">
        <f>IF('Eff Conc.'!L28="", " ", 'Eff Conc.'!$D28*'Eff Conc.'!L28*3.78)</f>
        <v xml:space="preserve"> </v>
      </c>
      <c r="M28" s="261" t="str">
        <f>IF('Eff Conc.'!M28="", " ", 'Eff Conc.'!$D28*'Eff Conc.'!M28*3.78)</f>
        <v xml:space="preserve"> </v>
      </c>
      <c r="N28" s="218" t="str">
        <f>IF('Eff Conc.'!N28="", " ", 'Eff Conc.'!$D28*'Eff Conc.'!N28*3.78)</f>
        <v xml:space="preserve"> </v>
      </c>
      <c r="O28" s="218" t="str">
        <f>IF('Eff Conc.'!O28="", " ", 'Eff Conc.'!$D28*'Eff Conc.'!O28*3.78)</f>
        <v xml:space="preserve"> </v>
      </c>
      <c r="P28" s="218" t="str">
        <f>IF('Eff Conc.'!P28="", " ", 'Eff Conc.'!$E28*'Eff Conc.'!P28*3.78)</f>
        <v xml:space="preserve"> </v>
      </c>
      <c r="Q28" s="218" t="str">
        <f>IF('Eff Conc.'!U28="", " ", 'Eff Conc.'!$D28*'Eff Conc.'!U28*3.78)</f>
        <v xml:space="preserve"> </v>
      </c>
      <c r="R28" s="257" t="str">
        <f>IF('Eff Conc.'!R28="", " ", 'Eff Conc.'!$E28*'Eff Conc.'!R28*3.78)</f>
        <v xml:space="preserve"> </v>
      </c>
    </row>
    <row r="29" spans="1:18" ht="15" customHeight="1">
      <c r="A29" s="230">
        <f>'Eff Conc.'!A29</f>
        <v>0</v>
      </c>
      <c r="B29" s="71">
        <f>'Eff Conc.'!B29</f>
        <v>0</v>
      </c>
      <c r="C29" s="103">
        <f>'Eff Conc.'!C29</f>
        <v>0</v>
      </c>
      <c r="D29" s="187">
        <f>'Eff Conc.'!D29</f>
        <v>0</v>
      </c>
      <c r="E29" s="187">
        <f>'Eff Conc.'!E29</f>
        <v>0</v>
      </c>
      <c r="F29" s="218" t="str">
        <f>IF(OR('Eff Conc.'!F29=0,'Eff Conc.'!F29=""), " ", 'Eff Conc.'!$D29*'Eff Conc.'!F29*3.78)</f>
        <v xml:space="preserve"> </v>
      </c>
      <c r="G29" s="218" t="str">
        <f>IF(OR('Eff Conc.'!G29=0,'Eff Conc.'!G29=""), " ", 'Eff Conc.'!$D29*'Eff Conc.'!G29*3.78)</f>
        <v xml:space="preserve"> </v>
      </c>
      <c r="H29" s="218" t="str">
        <f>IF('Eff Conc.'!H29="", " ", 'Eff Conc.'!$D29*'Eff Conc.'!H29*3.78)</f>
        <v xml:space="preserve"> </v>
      </c>
      <c r="I29" s="218" t="str">
        <f>IF('Eff Conc.'!I29="", " ", 'Eff Conc.'!$D29*'Eff Conc.'!I29*3.78)</f>
        <v xml:space="preserve"> </v>
      </c>
      <c r="J29" s="218" t="str">
        <f>IF('Eff Conc.'!J29="", " ", 'Eff Conc.'!$D29*'Eff Conc.'!J29*3.78)</f>
        <v xml:space="preserve"> </v>
      </c>
      <c r="K29" s="218" t="str">
        <f>IF('Eff Conc.'!K29="", " ", 'Eff Conc.'!$D29*'Eff Conc.'!K29*3.78)</f>
        <v xml:space="preserve"> </v>
      </c>
      <c r="L29" s="218" t="str">
        <f>IF('Eff Conc.'!L29="", " ", 'Eff Conc.'!$D29*'Eff Conc.'!L29*3.78)</f>
        <v xml:space="preserve"> </v>
      </c>
      <c r="M29" s="261" t="str">
        <f>IF('Eff Conc.'!M29="", " ", 'Eff Conc.'!$D29*'Eff Conc.'!M29*3.78)</f>
        <v xml:space="preserve"> </v>
      </c>
      <c r="N29" s="218" t="str">
        <f>IF('Eff Conc.'!N29="", " ", 'Eff Conc.'!$D29*'Eff Conc.'!N29*3.78)</f>
        <v xml:space="preserve"> </v>
      </c>
      <c r="O29" s="218" t="str">
        <f>IF('Eff Conc.'!O29="", " ", 'Eff Conc.'!$D29*'Eff Conc.'!O29*3.78)</f>
        <v xml:space="preserve"> </v>
      </c>
      <c r="P29" s="218" t="str">
        <f>IF('Eff Conc.'!P29="", " ", 'Eff Conc.'!$E29*'Eff Conc.'!P29*3.78)</f>
        <v xml:space="preserve"> </v>
      </c>
      <c r="Q29" s="218" t="str">
        <f>IF('Eff Conc.'!U29="", " ", 'Eff Conc.'!$D29*'Eff Conc.'!U29*3.78)</f>
        <v xml:space="preserve"> </v>
      </c>
      <c r="R29" s="257" t="str">
        <f>IF('Eff Conc.'!R29="", " ", 'Eff Conc.'!$E29*'Eff Conc.'!R29*3.78)</f>
        <v xml:space="preserve"> </v>
      </c>
    </row>
    <row r="30" spans="1:18" ht="15" customHeight="1">
      <c r="A30" s="230">
        <f>'Eff Conc.'!A30</f>
        <v>0</v>
      </c>
      <c r="B30" s="71">
        <f>'Eff Conc.'!B30</f>
        <v>0</v>
      </c>
      <c r="C30" s="103">
        <f>'Eff Conc.'!C30</f>
        <v>0</v>
      </c>
      <c r="D30" s="187">
        <f>'Eff Conc.'!D30</f>
        <v>0</v>
      </c>
      <c r="E30" s="187">
        <f>'Eff Conc.'!E30</f>
        <v>0</v>
      </c>
      <c r="F30" s="218" t="str">
        <f>IF(OR('Eff Conc.'!F30=0,'Eff Conc.'!F30=""), " ", 'Eff Conc.'!$D30*'Eff Conc.'!F30*3.78)</f>
        <v xml:space="preserve"> </v>
      </c>
      <c r="G30" s="218" t="str">
        <f>IF(OR('Eff Conc.'!G30=0,'Eff Conc.'!G30=""), " ", 'Eff Conc.'!$D30*'Eff Conc.'!G30*3.78)</f>
        <v xml:space="preserve"> </v>
      </c>
      <c r="H30" s="218" t="str">
        <f>IF('Eff Conc.'!H30="", " ", 'Eff Conc.'!$D30*'Eff Conc.'!H30*3.78)</f>
        <v xml:space="preserve"> </v>
      </c>
      <c r="I30" s="218" t="str">
        <f>IF('Eff Conc.'!I30="", " ", 'Eff Conc.'!$D30*'Eff Conc.'!I30*3.78)</f>
        <v xml:space="preserve"> </v>
      </c>
      <c r="J30" s="218" t="str">
        <f>IF('Eff Conc.'!J30="", " ", 'Eff Conc.'!$D30*'Eff Conc.'!J30*3.78)</f>
        <v xml:space="preserve"> </v>
      </c>
      <c r="K30" s="218" t="str">
        <f>IF('Eff Conc.'!K30="", " ", 'Eff Conc.'!$D30*'Eff Conc.'!K30*3.78)</f>
        <v xml:space="preserve"> </v>
      </c>
      <c r="L30" s="218" t="str">
        <f>IF('Eff Conc.'!L30="", " ", 'Eff Conc.'!$D30*'Eff Conc.'!L30*3.78)</f>
        <v xml:space="preserve"> </v>
      </c>
      <c r="M30" s="261" t="str">
        <f>IF('Eff Conc.'!M30="", " ", 'Eff Conc.'!$D30*'Eff Conc.'!M30*3.78)</f>
        <v xml:space="preserve"> </v>
      </c>
      <c r="N30" s="218" t="str">
        <f>IF('Eff Conc.'!N30="", " ", 'Eff Conc.'!$D30*'Eff Conc.'!N30*3.78)</f>
        <v xml:space="preserve"> </v>
      </c>
      <c r="O30" s="218" t="str">
        <f>IF('Eff Conc.'!O30="", " ", 'Eff Conc.'!$D30*'Eff Conc.'!O30*3.78)</f>
        <v xml:space="preserve"> </v>
      </c>
      <c r="P30" s="218" t="str">
        <f>IF('Eff Conc.'!P30="", " ", 'Eff Conc.'!$E30*'Eff Conc.'!P30*3.78)</f>
        <v xml:space="preserve"> </v>
      </c>
      <c r="Q30" s="218" t="str">
        <f>IF('Eff Conc.'!U30="", " ", 'Eff Conc.'!$D30*'Eff Conc.'!U30*3.78)</f>
        <v xml:space="preserve"> </v>
      </c>
      <c r="R30" s="257" t="str">
        <f>IF('Eff Conc.'!R30="", " ", 'Eff Conc.'!$E30*'Eff Conc.'!R30*3.78)</f>
        <v xml:space="preserve"> </v>
      </c>
    </row>
    <row r="31" spans="1:18" ht="15" customHeight="1">
      <c r="A31" s="230">
        <f>'Eff Conc.'!A31</f>
        <v>0</v>
      </c>
      <c r="B31" s="71">
        <f>'Eff Conc.'!B31</f>
        <v>0</v>
      </c>
      <c r="C31" s="103">
        <f>'Eff Conc.'!C31</f>
        <v>0</v>
      </c>
      <c r="D31" s="187">
        <f>'Eff Conc.'!D31</f>
        <v>0</v>
      </c>
      <c r="E31" s="187">
        <f>'Eff Conc.'!E31</f>
        <v>0</v>
      </c>
      <c r="F31" s="218" t="str">
        <f>IF(OR('Eff Conc.'!F31=0,'Eff Conc.'!F31=""), " ", 'Eff Conc.'!$D31*'Eff Conc.'!F31*3.78)</f>
        <v xml:space="preserve"> </v>
      </c>
      <c r="G31" s="218" t="str">
        <f>IF(OR('Eff Conc.'!G31=0,'Eff Conc.'!G31=""), " ", 'Eff Conc.'!$D31*'Eff Conc.'!G31*3.78)</f>
        <v xml:space="preserve"> </v>
      </c>
      <c r="H31" s="218" t="str">
        <f>IF('Eff Conc.'!H31="", " ", 'Eff Conc.'!$D31*'Eff Conc.'!H31*3.78)</f>
        <v xml:space="preserve"> </v>
      </c>
      <c r="I31" s="218" t="str">
        <f>IF('Eff Conc.'!I31="", " ", 'Eff Conc.'!$D31*'Eff Conc.'!I31*3.78)</f>
        <v xml:space="preserve"> </v>
      </c>
      <c r="J31" s="218" t="str">
        <f>IF('Eff Conc.'!J31="", " ", 'Eff Conc.'!$D31*'Eff Conc.'!J31*3.78)</f>
        <v xml:space="preserve"> </v>
      </c>
      <c r="K31" s="218" t="str">
        <f>IF('Eff Conc.'!K31="", " ", 'Eff Conc.'!$D31*'Eff Conc.'!K31*3.78)</f>
        <v xml:space="preserve"> </v>
      </c>
      <c r="L31" s="218" t="str">
        <f>IF('Eff Conc.'!L31="", " ", 'Eff Conc.'!$D31*'Eff Conc.'!L31*3.78)</f>
        <v xml:space="preserve"> </v>
      </c>
      <c r="M31" s="261" t="str">
        <f>IF('Eff Conc.'!M31="", " ", 'Eff Conc.'!$D31*'Eff Conc.'!M31*3.78)</f>
        <v xml:space="preserve"> </v>
      </c>
      <c r="N31" s="218" t="str">
        <f>IF('Eff Conc.'!N31="", " ", 'Eff Conc.'!$D31*'Eff Conc.'!N31*3.78)</f>
        <v xml:space="preserve"> </v>
      </c>
      <c r="O31" s="218" t="str">
        <f>IF('Eff Conc.'!O31="", " ", 'Eff Conc.'!$D31*'Eff Conc.'!O31*3.78)</f>
        <v xml:space="preserve"> </v>
      </c>
      <c r="P31" s="218" t="str">
        <f>IF('Eff Conc.'!P31="", " ", 'Eff Conc.'!$E31*'Eff Conc.'!P31*3.78)</f>
        <v xml:space="preserve"> </v>
      </c>
      <c r="Q31" s="218" t="str">
        <f>IF('Eff Conc.'!U31="", " ", 'Eff Conc.'!$D31*'Eff Conc.'!U31*3.78)</f>
        <v xml:space="preserve"> </v>
      </c>
      <c r="R31" s="257" t="str">
        <f>IF('Eff Conc.'!R31="", " ", 'Eff Conc.'!$E31*'Eff Conc.'!R31*3.78)</f>
        <v xml:space="preserve"> </v>
      </c>
    </row>
    <row r="32" spans="1:18" ht="15" customHeight="1">
      <c r="A32" s="230">
        <f>'Eff Conc.'!A32</f>
        <v>0</v>
      </c>
      <c r="B32" s="71">
        <f>'Eff Conc.'!B32</f>
        <v>0</v>
      </c>
      <c r="C32" s="103">
        <f>'Eff Conc.'!C32</f>
        <v>0</v>
      </c>
      <c r="D32" s="187">
        <f>'Eff Conc.'!D32</f>
        <v>0</v>
      </c>
      <c r="E32" s="187">
        <f>'Eff Conc.'!E32</f>
        <v>0</v>
      </c>
      <c r="F32" s="218" t="str">
        <f>IF(OR('Eff Conc.'!F32=0,'Eff Conc.'!F32=""), " ", 'Eff Conc.'!$D32*'Eff Conc.'!F32*3.78)</f>
        <v xml:space="preserve"> </v>
      </c>
      <c r="G32" s="218" t="str">
        <f>IF(OR('Eff Conc.'!G32=0,'Eff Conc.'!G32=""), " ", 'Eff Conc.'!$D32*'Eff Conc.'!G32*3.78)</f>
        <v xml:space="preserve"> </v>
      </c>
      <c r="H32" s="218" t="str">
        <f>IF('Eff Conc.'!H32="", " ", 'Eff Conc.'!$D32*'Eff Conc.'!H32*3.78)</f>
        <v xml:space="preserve"> </v>
      </c>
      <c r="I32" s="218" t="str">
        <f>IF('Eff Conc.'!I32="", " ", 'Eff Conc.'!$D32*'Eff Conc.'!I32*3.78)</f>
        <v xml:space="preserve"> </v>
      </c>
      <c r="J32" s="218" t="str">
        <f>IF('Eff Conc.'!J32="", " ", 'Eff Conc.'!$D32*'Eff Conc.'!J32*3.78)</f>
        <v xml:space="preserve"> </v>
      </c>
      <c r="K32" s="218" t="str">
        <f>IF('Eff Conc.'!K32="", " ", 'Eff Conc.'!$D32*'Eff Conc.'!K32*3.78)</f>
        <v xml:space="preserve"> </v>
      </c>
      <c r="L32" s="218" t="str">
        <f>IF('Eff Conc.'!L32="", " ", 'Eff Conc.'!$D32*'Eff Conc.'!L32*3.78)</f>
        <v xml:space="preserve"> </v>
      </c>
      <c r="M32" s="261" t="str">
        <f>IF('Eff Conc.'!M32="", " ", 'Eff Conc.'!$D32*'Eff Conc.'!M32*3.78)</f>
        <v xml:space="preserve"> </v>
      </c>
      <c r="N32" s="218" t="str">
        <f>IF('Eff Conc.'!N32="", " ", 'Eff Conc.'!$D32*'Eff Conc.'!N32*3.78)</f>
        <v xml:space="preserve"> </v>
      </c>
      <c r="O32" s="218" t="str">
        <f>IF('Eff Conc.'!O32="", " ", 'Eff Conc.'!$D32*'Eff Conc.'!O32*3.78)</f>
        <v xml:space="preserve"> </v>
      </c>
      <c r="P32" s="218" t="str">
        <f>IF('Eff Conc.'!P32="", " ", 'Eff Conc.'!$E32*'Eff Conc.'!P32*3.78)</f>
        <v xml:space="preserve"> </v>
      </c>
      <c r="Q32" s="218" t="str">
        <f>IF('Eff Conc.'!U32="", " ", 'Eff Conc.'!$D32*'Eff Conc.'!U32*3.78)</f>
        <v xml:space="preserve"> </v>
      </c>
      <c r="R32" s="257" t="str">
        <f>IF('Eff Conc.'!R32="", " ", 'Eff Conc.'!$E32*'Eff Conc.'!R32*3.78)</f>
        <v xml:space="preserve"> </v>
      </c>
    </row>
    <row r="33" spans="1:18" ht="15" customHeight="1">
      <c r="A33" s="230">
        <f>'Eff Conc.'!A33</f>
        <v>0</v>
      </c>
      <c r="B33" s="71">
        <f>'Eff Conc.'!B33</f>
        <v>0</v>
      </c>
      <c r="C33" s="103">
        <f>'Eff Conc.'!C33</f>
        <v>0</v>
      </c>
      <c r="D33" s="187">
        <f>'Eff Conc.'!D33</f>
        <v>0</v>
      </c>
      <c r="E33" s="187">
        <f>'Eff Conc.'!E33</f>
        <v>0</v>
      </c>
      <c r="F33" s="218" t="str">
        <f>IF(OR('Eff Conc.'!F33=0,'Eff Conc.'!F33=""), " ", 'Eff Conc.'!$D33*'Eff Conc.'!F33*3.78)</f>
        <v xml:space="preserve"> </v>
      </c>
      <c r="G33" s="218" t="str">
        <f>IF(OR('Eff Conc.'!G33=0,'Eff Conc.'!G33=""), " ", 'Eff Conc.'!$D33*'Eff Conc.'!G33*3.78)</f>
        <v xml:space="preserve"> </v>
      </c>
      <c r="H33" s="218" t="str">
        <f>IF('Eff Conc.'!H33="", " ", 'Eff Conc.'!$D33*'Eff Conc.'!H33*3.78)</f>
        <v xml:space="preserve"> </v>
      </c>
      <c r="I33" s="218" t="str">
        <f>IF('Eff Conc.'!I33="", " ", 'Eff Conc.'!$D33*'Eff Conc.'!I33*3.78)</f>
        <v xml:space="preserve"> </v>
      </c>
      <c r="J33" s="218" t="str">
        <f>IF('Eff Conc.'!J33="", " ", 'Eff Conc.'!$D33*'Eff Conc.'!J33*3.78)</f>
        <v xml:space="preserve"> </v>
      </c>
      <c r="K33" s="218" t="str">
        <f>IF('Eff Conc.'!K33="", " ", 'Eff Conc.'!$D33*'Eff Conc.'!K33*3.78)</f>
        <v xml:space="preserve"> </v>
      </c>
      <c r="L33" s="218" t="str">
        <f>IF('Eff Conc.'!L33="", " ", 'Eff Conc.'!$D33*'Eff Conc.'!L33*3.78)</f>
        <v xml:space="preserve"> </v>
      </c>
      <c r="M33" s="261" t="str">
        <f>IF('Eff Conc.'!M33="", " ", 'Eff Conc.'!$D33*'Eff Conc.'!M33*3.78)</f>
        <v xml:space="preserve"> </v>
      </c>
      <c r="N33" s="218" t="str">
        <f>IF('Eff Conc.'!N33="", " ", 'Eff Conc.'!$D33*'Eff Conc.'!N33*3.78)</f>
        <v xml:space="preserve"> </v>
      </c>
      <c r="O33" s="218" t="str">
        <f>IF('Eff Conc.'!O33="", " ", 'Eff Conc.'!$D33*'Eff Conc.'!O33*3.78)</f>
        <v xml:space="preserve"> </v>
      </c>
      <c r="P33" s="218" t="str">
        <f>IF('Eff Conc.'!P33="", " ", 'Eff Conc.'!$E33*'Eff Conc.'!P33*3.78)</f>
        <v xml:space="preserve"> </v>
      </c>
      <c r="Q33" s="218" t="str">
        <f>IF('Eff Conc.'!U33="", " ", 'Eff Conc.'!$D33*'Eff Conc.'!U33*3.78)</f>
        <v xml:space="preserve"> </v>
      </c>
      <c r="R33" s="257" t="str">
        <f>IF('Eff Conc.'!R33="", " ", 'Eff Conc.'!$E33*'Eff Conc.'!R33*3.78)</f>
        <v xml:space="preserve"> </v>
      </c>
    </row>
    <row r="34" spans="1:18" ht="15" customHeight="1">
      <c r="A34" s="230">
        <f>'Eff Conc.'!A34</f>
        <v>0</v>
      </c>
      <c r="B34" s="71">
        <f>'Eff Conc.'!B34</f>
        <v>0</v>
      </c>
      <c r="C34" s="103">
        <f>'Eff Conc.'!C34</f>
        <v>0</v>
      </c>
      <c r="D34" s="187">
        <f>'Eff Conc.'!D34</f>
        <v>0</v>
      </c>
      <c r="E34" s="187">
        <f>'Eff Conc.'!E34</f>
        <v>0</v>
      </c>
      <c r="F34" s="218" t="str">
        <f>IF(OR('Eff Conc.'!F34=0,'Eff Conc.'!F34=""), " ", 'Eff Conc.'!$D34*'Eff Conc.'!F34*3.78)</f>
        <v xml:space="preserve"> </v>
      </c>
      <c r="G34" s="218" t="str">
        <f>IF(OR('Eff Conc.'!G34=0,'Eff Conc.'!G34=""), " ", 'Eff Conc.'!$D34*'Eff Conc.'!G34*3.78)</f>
        <v xml:space="preserve"> </v>
      </c>
      <c r="H34" s="218" t="str">
        <f>IF('Eff Conc.'!H34="", " ", 'Eff Conc.'!$D34*'Eff Conc.'!H34*3.78)</f>
        <v xml:space="preserve"> </v>
      </c>
      <c r="I34" s="218" t="str">
        <f>IF('Eff Conc.'!I34="", " ", 'Eff Conc.'!$D34*'Eff Conc.'!I34*3.78)</f>
        <v xml:space="preserve"> </v>
      </c>
      <c r="J34" s="218" t="str">
        <f>IF('Eff Conc.'!J34="", " ", 'Eff Conc.'!$D34*'Eff Conc.'!J34*3.78)</f>
        <v xml:space="preserve"> </v>
      </c>
      <c r="K34" s="218" t="str">
        <f>IF('Eff Conc.'!K34="", " ", 'Eff Conc.'!$D34*'Eff Conc.'!K34*3.78)</f>
        <v xml:space="preserve"> </v>
      </c>
      <c r="L34" s="218" t="str">
        <f>IF('Eff Conc.'!L34="", " ", 'Eff Conc.'!$D34*'Eff Conc.'!L34*3.78)</f>
        <v xml:space="preserve"> </v>
      </c>
      <c r="M34" s="261" t="str">
        <f>IF('Eff Conc.'!M34="", " ", 'Eff Conc.'!$D34*'Eff Conc.'!M34*3.78)</f>
        <v xml:space="preserve"> </v>
      </c>
      <c r="N34" s="218" t="str">
        <f>IF('Eff Conc.'!N34="", " ", 'Eff Conc.'!$D34*'Eff Conc.'!N34*3.78)</f>
        <v xml:space="preserve"> </v>
      </c>
      <c r="O34" s="218" t="str">
        <f>IF('Eff Conc.'!O34="", " ", 'Eff Conc.'!$D34*'Eff Conc.'!O34*3.78)</f>
        <v xml:space="preserve"> </v>
      </c>
      <c r="P34" s="218" t="str">
        <f>IF('Eff Conc.'!P34="", " ", 'Eff Conc.'!$E34*'Eff Conc.'!P34*3.78)</f>
        <v xml:space="preserve"> </v>
      </c>
      <c r="Q34" s="218" t="str">
        <f>IF('Eff Conc.'!U34="", " ", 'Eff Conc.'!$D34*'Eff Conc.'!U34*3.78)</f>
        <v xml:space="preserve"> </v>
      </c>
      <c r="R34" s="257" t="str">
        <f>IF('Eff Conc.'!R34="", " ", 'Eff Conc.'!$E34*'Eff Conc.'!R34*3.78)</f>
        <v xml:space="preserve"> </v>
      </c>
    </row>
    <row r="35" spans="1:18" ht="15" customHeight="1">
      <c r="A35" s="230">
        <f>'Eff Conc.'!A35</f>
        <v>0</v>
      </c>
      <c r="B35" s="71">
        <f>'Eff Conc.'!B35</f>
        <v>0</v>
      </c>
      <c r="C35" s="103">
        <f>'Eff Conc.'!C35</f>
        <v>0</v>
      </c>
      <c r="D35" s="187">
        <f>'Eff Conc.'!D35</f>
        <v>0</v>
      </c>
      <c r="E35" s="187">
        <f>'Eff Conc.'!E35</f>
        <v>0</v>
      </c>
      <c r="F35" s="218" t="str">
        <f>IF(OR('Eff Conc.'!F35=0,'Eff Conc.'!F35=""), " ", 'Eff Conc.'!$D35*'Eff Conc.'!F35*3.78)</f>
        <v xml:space="preserve"> </v>
      </c>
      <c r="G35" s="218" t="str">
        <f>IF(OR('Eff Conc.'!G35=0,'Eff Conc.'!G35=""), " ", 'Eff Conc.'!$D35*'Eff Conc.'!G35*3.78)</f>
        <v xml:space="preserve"> </v>
      </c>
      <c r="H35" s="218" t="str">
        <f>IF('Eff Conc.'!H35="", " ", 'Eff Conc.'!$D35*'Eff Conc.'!H35*3.78)</f>
        <v xml:space="preserve"> </v>
      </c>
      <c r="I35" s="218" t="str">
        <f>IF('Eff Conc.'!I35="", " ", 'Eff Conc.'!$D35*'Eff Conc.'!I35*3.78)</f>
        <v xml:space="preserve"> </v>
      </c>
      <c r="J35" s="218" t="str">
        <f>IF('Eff Conc.'!J35="", " ", 'Eff Conc.'!$D35*'Eff Conc.'!J35*3.78)</f>
        <v xml:space="preserve"> </v>
      </c>
      <c r="K35" s="218" t="str">
        <f>IF('Eff Conc.'!K35="", " ", 'Eff Conc.'!$D35*'Eff Conc.'!K35*3.78)</f>
        <v xml:space="preserve"> </v>
      </c>
      <c r="L35" s="218" t="str">
        <f>IF('Eff Conc.'!L35="", " ", 'Eff Conc.'!$D35*'Eff Conc.'!L35*3.78)</f>
        <v xml:space="preserve"> </v>
      </c>
      <c r="M35" s="261" t="str">
        <f>IF('Eff Conc.'!M35="", " ", 'Eff Conc.'!$D35*'Eff Conc.'!M35*3.78)</f>
        <v xml:space="preserve"> </v>
      </c>
      <c r="N35" s="218" t="str">
        <f>IF('Eff Conc.'!N35="", " ", 'Eff Conc.'!$D35*'Eff Conc.'!N35*3.78)</f>
        <v xml:space="preserve"> </v>
      </c>
      <c r="O35" s="218" t="str">
        <f>IF('Eff Conc.'!O35="", " ", 'Eff Conc.'!$D35*'Eff Conc.'!O35*3.78)</f>
        <v xml:space="preserve"> </v>
      </c>
      <c r="P35" s="218" t="str">
        <f>IF('Eff Conc.'!P35="", " ", 'Eff Conc.'!$E35*'Eff Conc.'!P35*3.78)</f>
        <v xml:space="preserve"> </v>
      </c>
      <c r="Q35" s="218" t="str">
        <f>IF('Eff Conc.'!U35="", " ", 'Eff Conc.'!$D35*'Eff Conc.'!U35*3.78)</f>
        <v xml:space="preserve"> </v>
      </c>
      <c r="R35" s="257" t="str">
        <f>IF('Eff Conc.'!R35="", " ", 'Eff Conc.'!$E35*'Eff Conc.'!R35*3.78)</f>
        <v xml:space="preserve"> </v>
      </c>
    </row>
    <row r="36" spans="1:18" ht="15" customHeight="1">
      <c r="A36" s="230">
        <f>'Eff Conc.'!A36</f>
        <v>0</v>
      </c>
      <c r="B36" s="71">
        <f>'Eff Conc.'!B36</f>
        <v>0</v>
      </c>
      <c r="C36" s="103">
        <f>'Eff Conc.'!C36</f>
        <v>0</v>
      </c>
      <c r="D36" s="187">
        <f>'Eff Conc.'!D36</f>
        <v>0</v>
      </c>
      <c r="E36" s="187">
        <f>'Eff Conc.'!E36</f>
        <v>0</v>
      </c>
      <c r="F36" s="218" t="str">
        <f>IF(OR('Eff Conc.'!F36=0,'Eff Conc.'!F36=""), " ", 'Eff Conc.'!$D36*'Eff Conc.'!F36*3.78)</f>
        <v xml:space="preserve"> </v>
      </c>
      <c r="G36" s="218" t="str">
        <f>IF(OR('Eff Conc.'!G36=0,'Eff Conc.'!G36=""), " ", 'Eff Conc.'!$D36*'Eff Conc.'!G36*3.78)</f>
        <v xml:space="preserve"> </v>
      </c>
      <c r="H36" s="218" t="str">
        <f>IF('Eff Conc.'!H36="", " ", 'Eff Conc.'!$D36*'Eff Conc.'!H36*3.78)</f>
        <v xml:space="preserve"> </v>
      </c>
      <c r="I36" s="218" t="str">
        <f>IF('Eff Conc.'!I36="", " ", 'Eff Conc.'!$D36*'Eff Conc.'!I36*3.78)</f>
        <v xml:space="preserve"> </v>
      </c>
      <c r="J36" s="218" t="str">
        <f>IF('Eff Conc.'!J36="", " ", 'Eff Conc.'!$D36*'Eff Conc.'!J36*3.78)</f>
        <v xml:space="preserve"> </v>
      </c>
      <c r="K36" s="218" t="str">
        <f>IF('Eff Conc.'!K36="", " ", 'Eff Conc.'!$D36*'Eff Conc.'!K36*3.78)</f>
        <v xml:space="preserve"> </v>
      </c>
      <c r="L36" s="218" t="str">
        <f>IF('Eff Conc.'!L36="", " ", 'Eff Conc.'!$D36*'Eff Conc.'!L36*3.78)</f>
        <v xml:space="preserve"> </v>
      </c>
      <c r="M36" s="261" t="str">
        <f>IF('Eff Conc.'!M36="", " ", 'Eff Conc.'!$D36*'Eff Conc.'!M36*3.78)</f>
        <v xml:space="preserve"> </v>
      </c>
      <c r="N36" s="218" t="str">
        <f>IF('Eff Conc.'!N36="", " ", 'Eff Conc.'!$D36*'Eff Conc.'!N36*3.78)</f>
        <v xml:space="preserve"> </v>
      </c>
      <c r="O36" s="218" t="str">
        <f>IF('Eff Conc.'!O36="", " ", 'Eff Conc.'!$D36*'Eff Conc.'!O36*3.78)</f>
        <v xml:space="preserve"> </v>
      </c>
      <c r="P36" s="218" t="str">
        <f>IF('Eff Conc.'!P36="", " ", 'Eff Conc.'!$E36*'Eff Conc.'!P36*3.78)</f>
        <v xml:space="preserve"> </v>
      </c>
      <c r="Q36" s="218" t="str">
        <f>IF('Eff Conc.'!U36="", " ", 'Eff Conc.'!$D36*'Eff Conc.'!U36*3.78)</f>
        <v xml:space="preserve"> </v>
      </c>
      <c r="R36" s="257" t="str">
        <f>IF('Eff Conc.'!R36="", " ", 'Eff Conc.'!$E36*'Eff Conc.'!R36*3.78)</f>
        <v xml:space="preserve"> </v>
      </c>
    </row>
    <row r="37" spans="1:18" ht="15" customHeight="1">
      <c r="A37" s="230">
        <f>'Eff Conc.'!A37</f>
        <v>0</v>
      </c>
      <c r="B37" s="71">
        <f>'Eff Conc.'!B37</f>
        <v>0</v>
      </c>
      <c r="C37" s="103">
        <f>'Eff Conc.'!C37</f>
        <v>0</v>
      </c>
      <c r="D37" s="187">
        <f>'Eff Conc.'!D37</f>
        <v>0</v>
      </c>
      <c r="E37" s="187">
        <f>'Eff Conc.'!E37</f>
        <v>0</v>
      </c>
      <c r="F37" s="218" t="str">
        <f>IF(OR('Eff Conc.'!F37=0,'Eff Conc.'!F37=""), " ", 'Eff Conc.'!$D37*'Eff Conc.'!F37*3.78)</f>
        <v xml:space="preserve"> </v>
      </c>
      <c r="G37" s="218" t="str">
        <f>IF(OR('Eff Conc.'!G37=0,'Eff Conc.'!G37=""), " ", 'Eff Conc.'!$D37*'Eff Conc.'!G37*3.78)</f>
        <v xml:space="preserve"> </v>
      </c>
      <c r="H37" s="218" t="str">
        <f>IF('Eff Conc.'!H37="", " ", 'Eff Conc.'!$D37*'Eff Conc.'!H37*3.78)</f>
        <v xml:space="preserve"> </v>
      </c>
      <c r="I37" s="218" t="str">
        <f>IF('Eff Conc.'!I37="", " ", 'Eff Conc.'!$D37*'Eff Conc.'!I37*3.78)</f>
        <v xml:space="preserve"> </v>
      </c>
      <c r="J37" s="218" t="str">
        <f>IF('Eff Conc.'!J37="", " ", 'Eff Conc.'!$D37*'Eff Conc.'!J37*3.78)</f>
        <v xml:space="preserve"> </v>
      </c>
      <c r="K37" s="218" t="str">
        <f>IF('Eff Conc.'!K37="", " ", 'Eff Conc.'!$D37*'Eff Conc.'!K37*3.78)</f>
        <v xml:space="preserve"> </v>
      </c>
      <c r="L37" s="218" t="str">
        <f>IF('Eff Conc.'!L37="", " ", 'Eff Conc.'!$D37*'Eff Conc.'!L37*3.78)</f>
        <v xml:space="preserve"> </v>
      </c>
      <c r="M37" s="261" t="str">
        <f>IF('Eff Conc.'!M37="", " ", 'Eff Conc.'!$D37*'Eff Conc.'!M37*3.78)</f>
        <v xml:space="preserve"> </v>
      </c>
      <c r="N37" s="218" t="str">
        <f>IF('Eff Conc.'!N37="", " ", 'Eff Conc.'!$D37*'Eff Conc.'!N37*3.78)</f>
        <v xml:space="preserve"> </v>
      </c>
      <c r="O37" s="218" t="str">
        <f>IF('Eff Conc.'!O37="", " ", 'Eff Conc.'!$D37*'Eff Conc.'!O37*3.78)</f>
        <v xml:space="preserve"> </v>
      </c>
      <c r="P37" s="218" t="str">
        <f>IF('Eff Conc.'!P37="", " ", 'Eff Conc.'!$E37*'Eff Conc.'!P37*3.78)</f>
        <v xml:space="preserve"> </v>
      </c>
      <c r="Q37" s="218" t="str">
        <f>IF('Eff Conc.'!U37="", " ", 'Eff Conc.'!$D37*'Eff Conc.'!U37*3.78)</f>
        <v xml:space="preserve"> </v>
      </c>
      <c r="R37" s="257" t="str">
        <f>IF('Eff Conc.'!R37="", " ", 'Eff Conc.'!$E37*'Eff Conc.'!R37*3.78)</f>
        <v xml:space="preserve"> </v>
      </c>
    </row>
    <row r="38" spans="1:18" ht="15" customHeight="1">
      <c r="A38" s="230">
        <f>'Eff Conc.'!A38</f>
        <v>0</v>
      </c>
      <c r="B38" s="71">
        <f>'Eff Conc.'!B38</f>
        <v>0</v>
      </c>
      <c r="C38" s="103">
        <f>'Eff Conc.'!C38</f>
        <v>0</v>
      </c>
      <c r="D38" s="187">
        <f>'Eff Conc.'!D38</f>
        <v>0</v>
      </c>
      <c r="E38" s="187">
        <f>'Eff Conc.'!E38</f>
        <v>0</v>
      </c>
      <c r="F38" s="218" t="str">
        <f>IF(OR('Eff Conc.'!F38=0,'Eff Conc.'!F38=""), " ", 'Eff Conc.'!$D38*'Eff Conc.'!F38*3.78)</f>
        <v xml:space="preserve"> </v>
      </c>
      <c r="G38" s="218" t="str">
        <f>IF(OR('Eff Conc.'!G38=0,'Eff Conc.'!G38=""), " ", 'Eff Conc.'!$D38*'Eff Conc.'!G38*3.78)</f>
        <v xml:space="preserve"> </v>
      </c>
      <c r="H38" s="218" t="str">
        <f>IF('Eff Conc.'!H38="", " ", 'Eff Conc.'!$D38*'Eff Conc.'!H38*3.78)</f>
        <v xml:space="preserve"> </v>
      </c>
      <c r="I38" s="218" t="str">
        <f>IF('Eff Conc.'!I38="", " ", 'Eff Conc.'!$D38*'Eff Conc.'!I38*3.78)</f>
        <v xml:space="preserve"> </v>
      </c>
      <c r="J38" s="218" t="str">
        <f>IF('Eff Conc.'!J38="", " ", 'Eff Conc.'!$D38*'Eff Conc.'!J38*3.78)</f>
        <v xml:space="preserve"> </v>
      </c>
      <c r="K38" s="218" t="str">
        <f>IF('Eff Conc.'!K38="", " ", 'Eff Conc.'!$D38*'Eff Conc.'!K38*3.78)</f>
        <v xml:space="preserve"> </v>
      </c>
      <c r="L38" s="218" t="str">
        <f>IF('Eff Conc.'!L38="", " ", 'Eff Conc.'!$D38*'Eff Conc.'!L38*3.78)</f>
        <v xml:space="preserve"> </v>
      </c>
      <c r="M38" s="261" t="str">
        <f>IF('Eff Conc.'!M38="", " ", 'Eff Conc.'!$D38*'Eff Conc.'!M38*3.78)</f>
        <v xml:space="preserve"> </v>
      </c>
      <c r="N38" s="218" t="str">
        <f>IF('Eff Conc.'!N38="", " ", 'Eff Conc.'!$D38*'Eff Conc.'!N38*3.78)</f>
        <v xml:space="preserve"> </v>
      </c>
      <c r="O38" s="218" t="str">
        <f>IF('Eff Conc.'!O38="", " ", 'Eff Conc.'!$D38*'Eff Conc.'!O38*3.78)</f>
        <v xml:space="preserve"> </v>
      </c>
      <c r="P38" s="218" t="str">
        <f>IF('Eff Conc.'!P38="", " ", 'Eff Conc.'!$E38*'Eff Conc.'!P38*3.78)</f>
        <v xml:space="preserve"> </v>
      </c>
      <c r="Q38" s="218" t="str">
        <f>IF('Eff Conc.'!U38="", " ", 'Eff Conc.'!$D38*'Eff Conc.'!U38*3.78)</f>
        <v xml:space="preserve"> </v>
      </c>
      <c r="R38" s="257" t="str">
        <f>IF('Eff Conc.'!R38="", " ", 'Eff Conc.'!$E38*'Eff Conc.'!R38*3.78)</f>
        <v xml:space="preserve"> </v>
      </c>
    </row>
    <row r="39" spans="1:18" ht="15" customHeight="1">
      <c r="A39" s="230">
        <f>'Eff Conc.'!A39</f>
        <v>0</v>
      </c>
      <c r="B39" s="71">
        <f>'Eff Conc.'!B39</f>
        <v>0</v>
      </c>
      <c r="C39" s="103">
        <f>'Eff Conc.'!C39</f>
        <v>0</v>
      </c>
      <c r="D39" s="187">
        <f>'Eff Conc.'!D39</f>
        <v>0</v>
      </c>
      <c r="E39" s="187">
        <f>'Eff Conc.'!E39</f>
        <v>0</v>
      </c>
      <c r="F39" s="218" t="str">
        <f>IF(OR('Eff Conc.'!F39=0,'Eff Conc.'!F39=""), " ", 'Eff Conc.'!$D39*'Eff Conc.'!F39*3.78)</f>
        <v xml:space="preserve"> </v>
      </c>
      <c r="G39" s="218" t="str">
        <f>IF(OR('Eff Conc.'!G39=0,'Eff Conc.'!G39=""), " ", 'Eff Conc.'!$D39*'Eff Conc.'!G39*3.78)</f>
        <v xml:space="preserve"> </v>
      </c>
      <c r="H39" s="218" t="str">
        <f>IF('Eff Conc.'!H39="", " ", 'Eff Conc.'!$D39*'Eff Conc.'!H39*3.78)</f>
        <v xml:space="preserve"> </v>
      </c>
      <c r="I39" s="218" t="str">
        <f>IF('Eff Conc.'!I39="", " ", 'Eff Conc.'!$D39*'Eff Conc.'!I39*3.78)</f>
        <v xml:space="preserve"> </v>
      </c>
      <c r="J39" s="218" t="str">
        <f>IF('Eff Conc.'!J39="", " ", 'Eff Conc.'!$D39*'Eff Conc.'!J39*3.78)</f>
        <v xml:space="preserve"> </v>
      </c>
      <c r="K39" s="218" t="str">
        <f>IF('Eff Conc.'!K39="", " ", 'Eff Conc.'!$D39*'Eff Conc.'!K39*3.78)</f>
        <v xml:space="preserve"> </v>
      </c>
      <c r="L39" s="218" t="str">
        <f>IF('Eff Conc.'!L39="", " ", 'Eff Conc.'!$D39*'Eff Conc.'!L39*3.78)</f>
        <v xml:space="preserve"> </v>
      </c>
      <c r="M39" s="261" t="str">
        <f>IF('Eff Conc.'!M39="", " ", 'Eff Conc.'!$D39*'Eff Conc.'!M39*3.78)</f>
        <v xml:space="preserve"> </v>
      </c>
      <c r="N39" s="218" t="str">
        <f>IF('Eff Conc.'!N39="", " ", 'Eff Conc.'!$D39*'Eff Conc.'!N39*3.78)</f>
        <v xml:space="preserve"> </v>
      </c>
      <c r="O39" s="218" t="str">
        <f>IF('Eff Conc.'!O39="", " ", 'Eff Conc.'!$D39*'Eff Conc.'!O39*3.78)</f>
        <v xml:space="preserve"> </v>
      </c>
      <c r="P39" s="218" t="str">
        <f>IF('Eff Conc.'!P39="", " ", 'Eff Conc.'!$E39*'Eff Conc.'!P39*3.78)</f>
        <v xml:space="preserve"> </v>
      </c>
      <c r="Q39" s="218" t="str">
        <f>IF('Eff Conc.'!U39="", " ", 'Eff Conc.'!$D39*'Eff Conc.'!U39*3.78)</f>
        <v xml:space="preserve"> </v>
      </c>
      <c r="R39" s="257" t="str">
        <f>IF('Eff Conc.'!R39="", " ", 'Eff Conc.'!$E39*'Eff Conc.'!R39*3.78)</f>
        <v xml:space="preserve"> </v>
      </c>
    </row>
    <row r="40" spans="1:18" ht="15" customHeight="1">
      <c r="A40" s="230">
        <f>'Eff Conc.'!A40</f>
        <v>0</v>
      </c>
      <c r="B40" s="71">
        <f>'Eff Conc.'!B40</f>
        <v>0</v>
      </c>
      <c r="C40" s="103">
        <f>'Eff Conc.'!C40</f>
        <v>0</v>
      </c>
      <c r="D40" s="187">
        <f>'Eff Conc.'!D40</f>
        <v>0</v>
      </c>
      <c r="E40" s="187">
        <f>'Eff Conc.'!E40</f>
        <v>0</v>
      </c>
      <c r="F40" s="218" t="str">
        <f>IF(OR('Eff Conc.'!F40=0,'Eff Conc.'!F40=""), " ", 'Eff Conc.'!$D40*'Eff Conc.'!F40*3.78)</f>
        <v xml:space="preserve"> </v>
      </c>
      <c r="G40" s="218" t="str">
        <f>IF(OR('Eff Conc.'!G40=0,'Eff Conc.'!G40=""), " ", 'Eff Conc.'!$D40*'Eff Conc.'!G40*3.78)</f>
        <v xml:space="preserve"> </v>
      </c>
      <c r="H40" s="218" t="str">
        <f>IF('Eff Conc.'!H40="", " ", 'Eff Conc.'!$D40*'Eff Conc.'!H40*3.78)</f>
        <v xml:space="preserve"> </v>
      </c>
      <c r="I40" s="218" t="str">
        <f>IF('Eff Conc.'!I40="", " ", 'Eff Conc.'!$D40*'Eff Conc.'!I40*3.78)</f>
        <v xml:space="preserve"> </v>
      </c>
      <c r="J40" s="218" t="str">
        <f>IF('Eff Conc.'!J40="", " ", 'Eff Conc.'!$D40*'Eff Conc.'!J40*3.78)</f>
        <v xml:space="preserve"> </v>
      </c>
      <c r="K40" s="218" t="str">
        <f>IF('Eff Conc.'!K40="", " ", 'Eff Conc.'!$D40*'Eff Conc.'!K40*3.78)</f>
        <v xml:space="preserve"> </v>
      </c>
      <c r="L40" s="218" t="str">
        <f>IF('Eff Conc.'!L40="", " ", 'Eff Conc.'!$D40*'Eff Conc.'!L40*3.78)</f>
        <v xml:space="preserve"> </v>
      </c>
      <c r="M40" s="261" t="str">
        <f>IF('Eff Conc.'!M40="", " ", 'Eff Conc.'!$D40*'Eff Conc.'!M40*3.78)</f>
        <v xml:space="preserve"> </v>
      </c>
      <c r="N40" s="218" t="str">
        <f>IF('Eff Conc.'!N40="", " ", 'Eff Conc.'!$D40*'Eff Conc.'!N40*3.78)</f>
        <v xml:space="preserve"> </v>
      </c>
      <c r="O40" s="218" t="str">
        <f>IF('Eff Conc.'!O40="", " ", 'Eff Conc.'!$D40*'Eff Conc.'!O40*3.78)</f>
        <v xml:space="preserve"> </v>
      </c>
      <c r="P40" s="218" t="str">
        <f>IF('Eff Conc.'!P40="", " ", 'Eff Conc.'!$E40*'Eff Conc.'!P40*3.78)</f>
        <v xml:space="preserve"> </v>
      </c>
      <c r="Q40" s="218" t="str">
        <f>IF('Eff Conc.'!U40="", " ", 'Eff Conc.'!$D40*'Eff Conc.'!U40*3.78)</f>
        <v xml:space="preserve"> </v>
      </c>
      <c r="R40" s="257" t="str">
        <f>IF('Eff Conc.'!R40="", " ", 'Eff Conc.'!$E40*'Eff Conc.'!R40*3.78)</f>
        <v xml:space="preserve"> </v>
      </c>
    </row>
    <row r="41" spans="1:18" ht="15" customHeight="1">
      <c r="A41" s="230">
        <f>'Eff Conc.'!A41</f>
        <v>0</v>
      </c>
      <c r="B41" s="71">
        <f>'Eff Conc.'!B41</f>
        <v>0</v>
      </c>
      <c r="C41" s="103">
        <f>'Eff Conc.'!C41</f>
        <v>0</v>
      </c>
      <c r="D41" s="187">
        <f>'Eff Conc.'!D41</f>
        <v>0</v>
      </c>
      <c r="E41" s="187">
        <f>'Eff Conc.'!E41</f>
        <v>0</v>
      </c>
      <c r="F41" s="218" t="str">
        <f>IF(OR('Eff Conc.'!F41=0,'Eff Conc.'!F41=""), " ", 'Eff Conc.'!$D41*'Eff Conc.'!F41*3.78)</f>
        <v xml:space="preserve"> </v>
      </c>
      <c r="G41" s="218" t="str">
        <f>IF(OR('Eff Conc.'!G41=0,'Eff Conc.'!G41=""), " ", 'Eff Conc.'!$D41*'Eff Conc.'!G41*3.78)</f>
        <v xml:space="preserve"> </v>
      </c>
      <c r="H41" s="218" t="str">
        <f>IF('Eff Conc.'!H41="", " ", 'Eff Conc.'!$D41*'Eff Conc.'!H41*3.78)</f>
        <v xml:space="preserve"> </v>
      </c>
      <c r="I41" s="218" t="str">
        <f>IF('Eff Conc.'!I41="", " ", 'Eff Conc.'!$D41*'Eff Conc.'!I41*3.78)</f>
        <v xml:space="preserve"> </v>
      </c>
      <c r="J41" s="218" t="str">
        <f>IF('Eff Conc.'!J41="", " ", 'Eff Conc.'!$D41*'Eff Conc.'!J41*3.78)</f>
        <v xml:space="preserve"> </v>
      </c>
      <c r="K41" s="218" t="str">
        <f>IF('Eff Conc.'!K41="", " ", 'Eff Conc.'!$D41*'Eff Conc.'!K41*3.78)</f>
        <v xml:space="preserve"> </v>
      </c>
      <c r="L41" s="218" t="str">
        <f>IF('Eff Conc.'!L41="", " ", 'Eff Conc.'!$D41*'Eff Conc.'!L41*3.78)</f>
        <v xml:space="preserve"> </v>
      </c>
      <c r="M41" s="261" t="str">
        <f>IF('Eff Conc.'!M41="", " ", 'Eff Conc.'!$D41*'Eff Conc.'!M41*3.78)</f>
        <v xml:space="preserve"> </v>
      </c>
      <c r="N41" s="218" t="str">
        <f>IF('Eff Conc.'!N41="", " ", 'Eff Conc.'!$D41*'Eff Conc.'!N41*3.78)</f>
        <v xml:space="preserve"> </v>
      </c>
      <c r="O41" s="218" t="str">
        <f>IF('Eff Conc.'!O41="", " ", 'Eff Conc.'!$D41*'Eff Conc.'!O41*3.78)</f>
        <v xml:space="preserve"> </v>
      </c>
      <c r="P41" s="218" t="str">
        <f>IF('Eff Conc.'!P41="", " ", 'Eff Conc.'!$E41*'Eff Conc.'!P41*3.78)</f>
        <v xml:space="preserve"> </v>
      </c>
      <c r="Q41" s="218" t="str">
        <f>IF('Eff Conc.'!U41="", " ", 'Eff Conc.'!$D41*'Eff Conc.'!U41*3.78)</f>
        <v xml:space="preserve"> </v>
      </c>
      <c r="R41" s="257" t="str">
        <f>IF('Eff Conc.'!R41="", " ", 'Eff Conc.'!$E41*'Eff Conc.'!R41*3.78)</f>
        <v xml:space="preserve"> </v>
      </c>
    </row>
    <row r="42" spans="1:18" ht="15" customHeight="1">
      <c r="A42" s="230">
        <f>'Eff Conc.'!A42</f>
        <v>0</v>
      </c>
      <c r="B42" s="71">
        <f>'Eff Conc.'!B42</f>
        <v>0</v>
      </c>
      <c r="C42" s="103">
        <f>'Eff Conc.'!C42</f>
        <v>0</v>
      </c>
      <c r="D42" s="187">
        <f>'Eff Conc.'!D42</f>
        <v>0</v>
      </c>
      <c r="E42" s="187">
        <f>'Eff Conc.'!E42</f>
        <v>0</v>
      </c>
      <c r="F42" s="218" t="str">
        <f>IF(OR('Eff Conc.'!F42=0,'Eff Conc.'!F42=""), " ", 'Eff Conc.'!$D42*'Eff Conc.'!F42*3.78)</f>
        <v xml:space="preserve"> </v>
      </c>
      <c r="G42" s="218" t="str">
        <f>IF(OR('Eff Conc.'!G42=0,'Eff Conc.'!G42=""), " ", 'Eff Conc.'!$D42*'Eff Conc.'!G42*3.78)</f>
        <v xml:space="preserve"> </v>
      </c>
      <c r="H42" s="218" t="str">
        <f>IF('Eff Conc.'!H42="", " ", 'Eff Conc.'!$D42*'Eff Conc.'!H42*3.78)</f>
        <v xml:space="preserve"> </v>
      </c>
      <c r="I42" s="218" t="str">
        <f>IF('Eff Conc.'!I42="", " ", 'Eff Conc.'!$D42*'Eff Conc.'!I42*3.78)</f>
        <v xml:space="preserve"> </v>
      </c>
      <c r="J42" s="218" t="str">
        <f>IF('Eff Conc.'!J42="", " ", 'Eff Conc.'!$D42*'Eff Conc.'!J42*3.78)</f>
        <v xml:space="preserve"> </v>
      </c>
      <c r="K42" s="218" t="str">
        <f>IF('Eff Conc.'!K42="", " ", 'Eff Conc.'!$D42*'Eff Conc.'!K42*3.78)</f>
        <v xml:space="preserve"> </v>
      </c>
      <c r="L42" s="218" t="str">
        <f>IF('Eff Conc.'!L42="", " ", 'Eff Conc.'!$D42*'Eff Conc.'!L42*3.78)</f>
        <v xml:space="preserve"> </v>
      </c>
      <c r="M42" s="261" t="str">
        <f>IF('Eff Conc.'!M42="", " ", 'Eff Conc.'!$D42*'Eff Conc.'!M42*3.78)</f>
        <v xml:space="preserve"> </v>
      </c>
      <c r="N42" s="218" t="str">
        <f>IF('Eff Conc.'!N42="", " ", 'Eff Conc.'!$D42*'Eff Conc.'!N42*3.78)</f>
        <v xml:space="preserve"> </v>
      </c>
      <c r="O42" s="218" t="str">
        <f>IF('Eff Conc.'!O42="", " ", 'Eff Conc.'!$D42*'Eff Conc.'!O42*3.78)</f>
        <v xml:space="preserve"> </v>
      </c>
      <c r="P42" s="218" t="str">
        <f>IF('Eff Conc.'!P42="", " ", 'Eff Conc.'!$E42*'Eff Conc.'!P42*3.78)</f>
        <v xml:space="preserve"> </v>
      </c>
      <c r="Q42" s="218" t="str">
        <f>IF('Eff Conc.'!U42="", " ", 'Eff Conc.'!$D42*'Eff Conc.'!U42*3.78)</f>
        <v xml:space="preserve"> </v>
      </c>
      <c r="R42" s="257" t="str">
        <f>IF('Eff Conc.'!R42="", " ", 'Eff Conc.'!$E42*'Eff Conc.'!R42*3.78)</f>
        <v xml:space="preserve"> </v>
      </c>
    </row>
    <row r="43" spans="1:18" ht="15" customHeight="1">
      <c r="A43" s="230">
        <f>'Eff Conc.'!A43</f>
        <v>0</v>
      </c>
      <c r="B43" s="71">
        <f>'Eff Conc.'!B43</f>
        <v>0</v>
      </c>
      <c r="C43" s="103">
        <f>'Eff Conc.'!C43</f>
        <v>0</v>
      </c>
      <c r="D43" s="187">
        <f>'Eff Conc.'!D43</f>
        <v>0</v>
      </c>
      <c r="E43" s="187">
        <f>'Eff Conc.'!E43</f>
        <v>0</v>
      </c>
      <c r="F43" s="218" t="str">
        <f>IF(OR('Eff Conc.'!F43=0,'Eff Conc.'!F43=""), " ", 'Eff Conc.'!$D43*'Eff Conc.'!F43*3.78)</f>
        <v xml:space="preserve"> </v>
      </c>
      <c r="G43" s="218" t="str">
        <f>IF(OR('Eff Conc.'!G43=0,'Eff Conc.'!G43=""), " ", 'Eff Conc.'!$D43*'Eff Conc.'!G43*3.78)</f>
        <v xml:space="preserve"> </v>
      </c>
      <c r="H43" s="218" t="str">
        <f>IF('Eff Conc.'!H43="", " ", 'Eff Conc.'!$D43*'Eff Conc.'!H43*3.78)</f>
        <v xml:space="preserve"> </v>
      </c>
      <c r="I43" s="218" t="str">
        <f>IF('Eff Conc.'!I43="", " ", 'Eff Conc.'!$D43*'Eff Conc.'!I43*3.78)</f>
        <v xml:space="preserve"> </v>
      </c>
      <c r="J43" s="218" t="str">
        <f>IF('Eff Conc.'!J43="", " ", 'Eff Conc.'!$D43*'Eff Conc.'!J43*3.78)</f>
        <v xml:space="preserve"> </v>
      </c>
      <c r="K43" s="218" t="str">
        <f>IF('Eff Conc.'!K43="", " ", 'Eff Conc.'!$D43*'Eff Conc.'!K43*3.78)</f>
        <v xml:space="preserve"> </v>
      </c>
      <c r="L43" s="218" t="str">
        <f>IF('Eff Conc.'!L43="", " ", 'Eff Conc.'!$D43*'Eff Conc.'!L43*3.78)</f>
        <v xml:space="preserve"> </v>
      </c>
      <c r="M43" s="261" t="str">
        <f>IF('Eff Conc.'!M43="", " ", 'Eff Conc.'!$D43*'Eff Conc.'!M43*3.78)</f>
        <v xml:space="preserve"> </v>
      </c>
      <c r="N43" s="218" t="str">
        <f>IF('Eff Conc.'!N43="", " ", 'Eff Conc.'!$D43*'Eff Conc.'!N43*3.78)</f>
        <v xml:space="preserve"> </v>
      </c>
      <c r="O43" s="218" t="str">
        <f>IF('Eff Conc.'!O43="", " ", 'Eff Conc.'!$D43*'Eff Conc.'!O43*3.78)</f>
        <v xml:space="preserve"> </v>
      </c>
      <c r="P43" s="218" t="str">
        <f>IF('Eff Conc.'!P43="", " ", 'Eff Conc.'!$E43*'Eff Conc.'!P43*3.78)</f>
        <v xml:space="preserve"> </v>
      </c>
      <c r="Q43" s="218" t="str">
        <f>IF('Eff Conc.'!U43="", " ", 'Eff Conc.'!$D43*'Eff Conc.'!U43*3.78)</f>
        <v xml:space="preserve"> </v>
      </c>
      <c r="R43" s="257" t="str">
        <f>IF('Eff Conc.'!R43="", " ", 'Eff Conc.'!$E43*'Eff Conc.'!R43*3.78)</f>
        <v xml:space="preserve"> </v>
      </c>
    </row>
    <row r="44" spans="1:18">
      <c r="A44" s="230">
        <f>'Eff Conc.'!A44</f>
        <v>0</v>
      </c>
      <c r="B44" s="71">
        <f>'Eff Conc.'!B44</f>
        <v>0</v>
      </c>
      <c r="C44" s="103">
        <f>'Eff Conc.'!C44</f>
        <v>0</v>
      </c>
      <c r="D44" s="187">
        <f>'Eff Conc.'!D44</f>
        <v>0</v>
      </c>
      <c r="E44" s="187">
        <f>'Eff Conc.'!E44</f>
        <v>0</v>
      </c>
      <c r="F44" s="218" t="str">
        <f>IF(OR('Eff Conc.'!F44=0,'Eff Conc.'!F44=""), " ", 'Eff Conc.'!$D44*'Eff Conc.'!F44*3.78)</f>
        <v xml:space="preserve"> </v>
      </c>
      <c r="G44" s="218" t="str">
        <f>IF(OR('Eff Conc.'!G44=0,'Eff Conc.'!G44=""), " ", 'Eff Conc.'!$D44*'Eff Conc.'!G44*3.78)</f>
        <v xml:space="preserve"> </v>
      </c>
      <c r="H44" s="218" t="str">
        <f>IF('Eff Conc.'!H44="", " ", 'Eff Conc.'!$D44*'Eff Conc.'!H44*3.78)</f>
        <v xml:space="preserve"> </v>
      </c>
      <c r="I44" s="218" t="str">
        <f>IF('Eff Conc.'!I44="", " ", 'Eff Conc.'!$D44*'Eff Conc.'!I44*3.78)</f>
        <v xml:space="preserve"> </v>
      </c>
      <c r="J44" s="218" t="str">
        <f>IF('Eff Conc.'!J44="", " ", 'Eff Conc.'!$D44*'Eff Conc.'!J44*3.78)</f>
        <v xml:space="preserve"> </v>
      </c>
      <c r="K44" s="218" t="str">
        <f>IF('Eff Conc.'!K44="", " ", 'Eff Conc.'!$D44*'Eff Conc.'!K44*3.78)</f>
        <v xml:space="preserve"> </v>
      </c>
      <c r="L44" s="218" t="str">
        <f>IF('Eff Conc.'!L44="", " ", 'Eff Conc.'!$D44*'Eff Conc.'!L44*3.78)</f>
        <v xml:space="preserve"> </v>
      </c>
      <c r="M44" s="261" t="str">
        <f>IF('Eff Conc.'!M44="", " ", 'Eff Conc.'!$D44*'Eff Conc.'!M44*3.78)</f>
        <v xml:space="preserve"> </v>
      </c>
      <c r="N44" s="218" t="str">
        <f>IF('Eff Conc.'!N44="", " ", 'Eff Conc.'!$D44*'Eff Conc.'!N44*3.78)</f>
        <v xml:space="preserve"> </v>
      </c>
      <c r="O44" s="218" t="str">
        <f>IF('Eff Conc.'!O44="", " ", 'Eff Conc.'!$D44*'Eff Conc.'!O44*3.78)</f>
        <v xml:space="preserve"> </v>
      </c>
      <c r="P44" s="218" t="str">
        <f>IF('Eff Conc.'!P44="", " ", 'Eff Conc.'!$E44*'Eff Conc.'!P44*3.78)</f>
        <v xml:space="preserve"> </v>
      </c>
      <c r="Q44" s="218" t="str">
        <f>IF('Eff Conc.'!U44="", " ", 'Eff Conc.'!$D44*'Eff Conc.'!U44*3.78)</f>
        <v xml:space="preserve"> </v>
      </c>
      <c r="R44" s="257" t="str">
        <f>IF('Eff Conc.'!R44="", " ", 'Eff Conc.'!$E44*'Eff Conc.'!R44*3.78)</f>
        <v xml:space="preserve"> </v>
      </c>
    </row>
    <row r="45" spans="1:18">
      <c r="A45" s="230">
        <f>'Eff Conc.'!A45</f>
        <v>0</v>
      </c>
      <c r="B45" s="71">
        <f>'Eff Conc.'!B45</f>
        <v>0</v>
      </c>
      <c r="C45" s="103">
        <f>'Eff Conc.'!C45</f>
        <v>0</v>
      </c>
      <c r="D45" s="187">
        <f>'Eff Conc.'!D45</f>
        <v>0</v>
      </c>
      <c r="E45" s="187">
        <f>'Eff Conc.'!E45</f>
        <v>0</v>
      </c>
      <c r="F45" s="218" t="str">
        <f>IF(OR('Eff Conc.'!F45=0,'Eff Conc.'!F45=""), " ", 'Eff Conc.'!$D45*'Eff Conc.'!F45*3.78)</f>
        <v xml:space="preserve"> </v>
      </c>
      <c r="G45" s="218" t="str">
        <f>IF(OR('Eff Conc.'!G45=0,'Eff Conc.'!G45=""), " ", 'Eff Conc.'!$D45*'Eff Conc.'!G45*3.78)</f>
        <v xml:space="preserve"> </v>
      </c>
      <c r="H45" s="218" t="str">
        <f>IF('Eff Conc.'!H45="", " ", 'Eff Conc.'!$D45*'Eff Conc.'!H45*3.78)</f>
        <v xml:space="preserve"> </v>
      </c>
      <c r="I45" s="218" t="str">
        <f>IF('Eff Conc.'!I45="", " ", 'Eff Conc.'!$D45*'Eff Conc.'!I45*3.78)</f>
        <v xml:space="preserve"> </v>
      </c>
      <c r="J45" s="218" t="str">
        <f>IF('Eff Conc.'!J45="", " ", 'Eff Conc.'!$D45*'Eff Conc.'!J45*3.78)</f>
        <v xml:space="preserve"> </v>
      </c>
      <c r="K45" s="218" t="str">
        <f>IF('Eff Conc.'!K45="", " ", 'Eff Conc.'!$D45*'Eff Conc.'!K45*3.78)</f>
        <v xml:space="preserve"> </v>
      </c>
      <c r="L45" s="218" t="str">
        <f>IF('Eff Conc.'!L45="", " ", 'Eff Conc.'!$D45*'Eff Conc.'!L45*3.78)</f>
        <v xml:space="preserve"> </v>
      </c>
      <c r="M45" s="261" t="str">
        <f>IF('Eff Conc.'!M45="", " ", 'Eff Conc.'!$D45*'Eff Conc.'!M45*3.78)</f>
        <v xml:space="preserve"> </v>
      </c>
      <c r="N45" s="218" t="str">
        <f>IF('Eff Conc.'!N45="", " ", 'Eff Conc.'!$D45*'Eff Conc.'!N45*3.78)</f>
        <v xml:space="preserve"> </v>
      </c>
      <c r="O45" s="218" t="str">
        <f>IF('Eff Conc.'!O45="", " ", 'Eff Conc.'!$D45*'Eff Conc.'!O45*3.78)</f>
        <v xml:space="preserve"> </v>
      </c>
      <c r="P45" s="218" t="str">
        <f>IF('Eff Conc.'!P45="", " ", 'Eff Conc.'!$E45*'Eff Conc.'!P45*3.78)</f>
        <v xml:space="preserve"> </v>
      </c>
      <c r="Q45" s="218" t="str">
        <f>IF('Eff Conc.'!U45="", " ", 'Eff Conc.'!$D45*'Eff Conc.'!U45*3.78)</f>
        <v xml:space="preserve"> </v>
      </c>
      <c r="R45" s="257" t="str">
        <f>IF('Eff Conc.'!R45="", " ", 'Eff Conc.'!$E45*'Eff Conc.'!R45*3.78)</f>
        <v xml:space="preserve"> </v>
      </c>
    </row>
    <row r="46" spans="1:18">
      <c r="A46" s="230">
        <f>'Eff Conc.'!A46</f>
        <v>0</v>
      </c>
      <c r="B46" s="71">
        <f>'Eff Conc.'!B46</f>
        <v>0</v>
      </c>
      <c r="C46" s="103">
        <f>'Eff Conc.'!C46</f>
        <v>0</v>
      </c>
      <c r="D46" s="187">
        <f>'Eff Conc.'!D46</f>
        <v>0</v>
      </c>
      <c r="E46" s="187">
        <f>'Eff Conc.'!E46</f>
        <v>0</v>
      </c>
      <c r="F46" s="218" t="str">
        <f>IF(OR('Eff Conc.'!F46=0,'Eff Conc.'!F46=""), " ", 'Eff Conc.'!$D46*'Eff Conc.'!F46*3.78)</f>
        <v xml:space="preserve"> </v>
      </c>
      <c r="G46" s="218" t="str">
        <f>IF(OR('Eff Conc.'!G46=0,'Eff Conc.'!G46=""), " ", 'Eff Conc.'!$D46*'Eff Conc.'!G46*3.78)</f>
        <v xml:space="preserve"> </v>
      </c>
      <c r="H46" s="218" t="str">
        <f>IF('Eff Conc.'!H46="", " ", 'Eff Conc.'!$D46*'Eff Conc.'!H46*3.78)</f>
        <v xml:space="preserve"> </v>
      </c>
      <c r="I46" s="218" t="str">
        <f>IF('Eff Conc.'!I46="", " ", 'Eff Conc.'!$D46*'Eff Conc.'!I46*3.78)</f>
        <v xml:space="preserve"> </v>
      </c>
      <c r="J46" s="218" t="str">
        <f>IF('Eff Conc.'!J46="", " ", 'Eff Conc.'!$D46*'Eff Conc.'!J46*3.78)</f>
        <v xml:space="preserve"> </v>
      </c>
      <c r="K46" s="218" t="str">
        <f>IF('Eff Conc.'!K46="", " ", 'Eff Conc.'!$D46*'Eff Conc.'!K46*3.78)</f>
        <v xml:space="preserve"> </v>
      </c>
      <c r="L46" s="218" t="str">
        <f>IF('Eff Conc.'!L46="", " ", 'Eff Conc.'!$D46*'Eff Conc.'!L46*3.78)</f>
        <v xml:space="preserve"> </v>
      </c>
      <c r="M46" s="261" t="str">
        <f>IF('Eff Conc.'!M46="", " ", 'Eff Conc.'!$D46*'Eff Conc.'!M46*3.78)</f>
        <v xml:space="preserve"> </v>
      </c>
      <c r="N46" s="218" t="str">
        <f>IF('Eff Conc.'!N46="", " ", 'Eff Conc.'!$D46*'Eff Conc.'!N46*3.78)</f>
        <v xml:space="preserve"> </v>
      </c>
      <c r="O46" s="218" t="str">
        <f>IF('Eff Conc.'!O46="", " ", 'Eff Conc.'!$D46*'Eff Conc.'!O46*3.78)</f>
        <v xml:space="preserve"> </v>
      </c>
      <c r="P46" s="218" t="str">
        <f>IF('Eff Conc.'!P46="", " ", 'Eff Conc.'!$E46*'Eff Conc.'!P46*3.78)</f>
        <v xml:space="preserve"> </v>
      </c>
      <c r="Q46" s="218" t="str">
        <f>IF('Eff Conc.'!U46="", " ", 'Eff Conc.'!$D46*'Eff Conc.'!U46*3.78)</f>
        <v xml:space="preserve"> </v>
      </c>
      <c r="R46" s="257" t="str">
        <f>IF('Eff Conc.'!R46="", " ", 'Eff Conc.'!$E46*'Eff Conc.'!R46*3.78)</f>
        <v xml:space="preserve"> </v>
      </c>
    </row>
    <row r="47" spans="1:18">
      <c r="A47" s="230">
        <f>'Eff Conc.'!A47</f>
        <v>0</v>
      </c>
      <c r="B47" s="71">
        <f>'Eff Conc.'!B47</f>
        <v>0</v>
      </c>
      <c r="C47" s="103">
        <f>'Eff Conc.'!C47</f>
        <v>0</v>
      </c>
      <c r="D47" s="187">
        <f>'Eff Conc.'!D47</f>
        <v>0</v>
      </c>
      <c r="E47" s="187">
        <f>'Eff Conc.'!E47</f>
        <v>0</v>
      </c>
      <c r="F47" s="218" t="str">
        <f>IF(OR('Eff Conc.'!F47=0,'Eff Conc.'!F47=""), " ", 'Eff Conc.'!$D47*'Eff Conc.'!F47*3.78)</f>
        <v xml:space="preserve"> </v>
      </c>
      <c r="G47" s="218" t="str">
        <f>IF(OR('Eff Conc.'!G47=0,'Eff Conc.'!G47=""), " ", 'Eff Conc.'!$D47*'Eff Conc.'!G47*3.78)</f>
        <v xml:space="preserve"> </v>
      </c>
      <c r="H47" s="218" t="str">
        <f>IF('Eff Conc.'!H47="", " ", 'Eff Conc.'!$D47*'Eff Conc.'!H47*3.78)</f>
        <v xml:space="preserve"> </v>
      </c>
      <c r="I47" s="218" t="str">
        <f>IF('Eff Conc.'!I47="", " ", 'Eff Conc.'!$D47*'Eff Conc.'!I47*3.78)</f>
        <v xml:space="preserve"> </v>
      </c>
      <c r="J47" s="218" t="str">
        <f>IF('Eff Conc.'!J47="", " ", 'Eff Conc.'!$D47*'Eff Conc.'!J47*3.78)</f>
        <v xml:space="preserve"> </v>
      </c>
      <c r="K47" s="218" t="str">
        <f>IF('Eff Conc.'!K47="", " ", 'Eff Conc.'!$D47*'Eff Conc.'!K47*3.78)</f>
        <v xml:space="preserve"> </v>
      </c>
      <c r="L47" s="218" t="str">
        <f>IF('Eff Conc.'!L47="", " ", 'Eff Conc.'!$D47*'Eff Conc.'!L47*3.78)</f>
        <v xml:space="preserve"> </v>
      </c>
      <c r="M47" s="261" t="str">
        <f>IF('Eff Conc.'!M47="", " ", 'Eff Conc.'!$D47*'Eff Conc.'!M47*3.78)</f>
        <v xml:space="preserve"> </v>
      </c>
      <c r="N47" s="218" t="str">
        <f>IF('Eff Conc.'!N47="", " ", 'Eff Conc.'!$D47*'Eff Conc.'!N47*3.78)</f>
        <v xml:space="preserve"> </v>
      </c>
      <c r="O47" s="218" t="str">
        <f>IF('Eff Conc.'!O47="", " ", 'Eff Conc.'!$D47*'Eff Conc.'!O47*3.78)</f>
        <v xml:space="preserve"> </v>
      </c>
      <c r="P47" s="218" t="str">
        <f>IF('Eff Conc.'!P47="", " ", 'Eff Conc.'!$E47*'Eff Conc.'!P47*3.78)</f>
        <v xml:space="preserve"> </v>
      </c>
      <c r="Q47" s="218" t="str">
        <f>IF('Eff Conc.'!U47="", " ", 'Eff Conc.'!$D47*'Eff Conc.'!U47*3.78)</f>
        <v xml:space="preserve"> </v>
      </c>
      <c r="R47" s="257" t="str">
        <f>IF('Eff Conc.'!R47="", " ", 'Eff Conc.'!$E47*'Eff Conc.'!R47*3.78)</f>
        <v xml:space="preserve"> </v>
      </c>
    </row>
    <row r="48" spans="1:18">
      <c r="A48" s="230">
        <f>'Eff Conc.'!A48</f>
        <v>0</v>
      </c>
      <c r="B48" s="71">
        <f>'Eff Conc.'!B48</f>
        <v>0</v>
      </c>
      <c r="C48" s="103">
        <f>'Eff Conc.'!C48</f>
        <v>0</v>
      </c>
      <c r="D48" s="187">
        <f>'Eff Conc.'!D48</f>
        <v>0</v>
      </c>
      <c r="E48" s="187">
        <f>'Eff Conc.'!E48</f>
        <v>0</v>
      </c>
      <c r="F48" s="218" t="str">
        <f>IF(OR('Eff Conc.'!F48=0,'Eff Conc.'!F48=""), " ", 'Eff Conc.'!$D48*'Eff Conc.'!F48*3.78)</f>
        <v xml:space="preserve"> </v>
      </c>
      <c r="G48" s="218" t="str">
        <f>IF(OR('Eff Conc.'!G48=0,'Eff Conc.'!G48=""), " ", 'Eff Conc.'!$D48*'Eff Conc.'!G48*3.78)</f>
        <v xml:space="preserve"> </v>
      </c>
      <c r="H48" s="218" t="str">
        <f>IF('Eff Conc.'!H48="", " ", 'Eff Conc.'!$D48*'Eff Conc.'!H48*3.78)</f>
        <v xml:space="preserve"> </v>
      </c>
      <c r="I48" s="218" t="str">
        <f>IF('Eff Conc.'!I48="", " ", 'Eff Conc.'!$D48*'Eff Conc.'!I48*3.78)</f>
        <v xml:space="preserve"> </v>
      </c>
      <c r="J48" s="218" t="str">
        <f>IF('Eff Conc.'!J48="", " ", 'Eff Conc.'!$D48*'Eff Conc.'!J48*3.78)</f>
        <v xml:space="preserve"> </v>
      </c>
      <c r="K48" s="218" t="str">
        <f>IF('Eff Conc.'!K48="", " ", 'Eff Conc.'!$D48*'Eff Conc.'!K48*3.78)</f>
        <v xml:space="preserve"> </v>
      </c>
      <c r="L48" s="218" t="str">
        <f>IF('Eff Conc.'!L48="", " ", 'Eff Conc.'!$D48*'Eff Conc.'!L48*3.78)</f>
        <v xml:space="preserve"> </v>
      </c>
      <c r="M48" s="261" t="str">
        <f>IF('Eff Conc.'!M48="", " ", 'Eff Conc.'!$D48*'Eff Conc.'!M48*3.78)</f>
        <v xml:space="preserve"> </v>
      </c>
      <c r="N48" s="218" t="str">
        <f>IF('Eff Conc.'!N48="", " ", 'Eff Conc.'!$D48*'Eff Conc.'!N48*3.78)</f>
        <v xml:space="preserve"> </v>
      </c>
      <c r="O48" s="218" t="str">
        <f>IF('Eff Conc.'!O48="", " ", 'Eff Conc.'!$D48*'Eff Conc.'!O48*3.78)</f>
        <v xml:space="preserve"> </v>
      </c>
      <c r="P48" s="218" t="str">
        <f>IF('Eff Conc.'!P48="", " ", 'Eff Conc.'!$E48*'Eff Conc.'!P48*3.78)</f>
        <v xml:space="preserve"> </v>
      </c>
      <c r="Q48" s="218" t="str">
        <f>IF('Eff Conc.'!U48="", " ", 'Eff Conc.'!$D48*'Eff Conc.'!U48*3.78)</f>
        <v xml:space="preserve"> </v>
      </c>
      <c r="R48" s="257" t="str">
        <f>IF('Eff Conc.'!R48="", " ", 'Eff Conc.'!$E48*'Eff Conc.'!R48*3.78)</f>
        <v xml:space="preserve"> </v>
      </c>
    </row>
    <row r="49" spans="1:18">
      <c r="A49" s="230">
        <f>'Eff Conc.'!A49</f>
        <v>0</v>
      </c>
      <c r="B49" s="71">
        <f>'Eff Conc.'!B49</f>
        <v>0</v>
      </c>
      <c r="C49" s="103">
        <f>'Eff Conc.'!C49</f>
        <v>0</v>
      </c>
      <c r="D49" s="187">
        <f>'Eff Conc.'!D49</f>
        <v>0</v>
      </c>
      <c r="E49" s="187">
        <f>'Eff Conc.'!E49</f>
        <v>0</v>
      </c>
      <c r="F49" s="218" t="str">
        <f>IF(OR('Eff Conc.'!F49=0,'Eff Conc.'!F49=""), " ", 'Eff Conc.'!$D49*'Eff Conc.'!F49*3.78)</f>
        <v xml:space="preserve"> </v>
      </c>
      <c r="G49" s="218" t="str">
        <f>IF(OR('Eff Conc.'!G49=0,'Eff Conc.'!G49=""), " ", 'Eff Conc.'!$D49*'Eff Conc.'!G49*3.78)</f>
        <v xml:space="preserve"> </v>
      </c>
      <c r="H49" s="218" t="str">
        <f>IF('Eff Conc.'!H49="", " ", 'Eff Conc.'!$D49*'Eff Conc.'!H49*3.78)</f>
        <v xml:space="preserve"> </v>
      </c>
      <c r="I49" s="218" t="str">
        <f>IF('Eff Conc.'!I49="", " ", 'Eff Conc.'!$D49*'Eff Conc.'!I49*3.78)</f>
        <v xml:space="preserve"> </v>
      </c>
      <c r="J49" s="218" t="str">
        <f>IF('Eff Conc.'!J49="", " ", 'Eff Conc.'!$D49*'Eff Conc.'!J49*3.78)</f>
        <v xml:space="preserve"> </v>
      </c>
      <c r="K49" s="218" t="str">
        <f>IF('Eff Conc.'!K49="", " ", 'Eff Conc.'!$D49*'Eff Conc.'!K49*3.78)</f>
        <v xml:space="preserve"> </v>
      </c>
      <c r="L49" s="218" t="str">
        <f>IF('Eff Conc.'!L49="", " ", 'Eff Conc.'!$D49*'Eff Conc.'!L49*3.78)</f>
        <v xml:space="preserve"> </v>
      </c>
      <c r="M49" s="261" t="str">
        <f>IF('Eff Conc.'!M49="", " ", 'Eff Conc.'!$D49*'Eff Conc.'!M49*3.78)</f>
        <v xml:space="preserve"> </v>
      </c>
      <c r="N49" s="218" t="str">
        <f>IF('Eff Conc.'!N49="", " ", 'Eff Conc.'!$D49*'Eff Conc.'!N49*3.78)</f>
        <v xml:space="preserve"> </v>
      </c>
      <c r="O49" s="218" t="str">
        <f>IF('Eff Conc.'!O49="", " ", 'Eff Conc.'!$D49*'Eff Conc.'!O49*3.78)</f>
        <v xml:space="preserve"> </v>
      </c>
      <c r="P49" s="218" t="str">
        <f>IF('Eff Conc.'!P49="", " ", 'Eff Conc.'!$E49*'Eff Conc.'!P49*3.78)</f>
        <v xml:space="preserve"> </v>
      </c>
      <c r="Q49" s="218" t="str">
        <f>IF('Eff Conc.'!U49="", " ", 'Eff Conc.'!$D49*'Eff Conc.'!U49*3.78)</f>
        <v xml:space="preserve"> </v>
      </c>
      <c r="R49" s="257" t="str">
        <f>IF('Eff Conc.'!R49="", " ", 'Eff Conc.'!$E49*'Eff Conc.'!R49*3.78)</f>
        <v xml:space="preserve"> </v>
      </c>
    </row>
    <row r="50" spans="1:18">
      <c r="A50" s="230">
        <f>'Eff Conc.'!A50</f>
        <v>0</v>
      </c>
      <c r="B50" s="71">
        <f>'Eff Conc.'!B50</f>
        <v>0</v>
      </c>
      <c r="C50" s="103">
        <f>'Eff Conc.'!C50</f>
        <v>0</v>
      </c>
      <c r="D50" s="187">
        <f>'Eff Conc.'!D50</f>
        <v>0</v>
      </c>
      <c r="E50" s="187">
        <f>'Eff Conc.'!E50</f>
        <v>0</v>
      </c>
      <c r="F50" s="218" t="str">
        <f>IF(OR('Eff Conc.'!F50=0,'Eff Conc.'!F50=""), " ", 'Eff Conc.'!$D50*'Eff Conc.'!F50*3.78)</f>
        <v xml:space="preserve"> </v>
      </c>
      <c r="G50" s="218" t="str">
        <f>IF(OR('Eff Conc.'!G50=0,'Eff Conc.'!G50=""), " ", 'Eff Conc.'!$D50*'Eff Conc.'!G50*3.78)</f>
        <v xml:space="preserve"> </v>
      </c>
      <c r="H50" s="218" t="str">
        <f>IF('Eff Conc.'!H50="", " ", 'Eff Conc.'!$D50*'Eff Conc.'!H50*3.78)</f>
        <v xml:space="preserve"> </v>
      </c>
      <c r="I50" s="218" t="str">
        <f>IF('Eff Conc.'!I50="", " ", 'Eff Conc.'!$D50*'Eff Conc.'!I50*3.78)</f>
        <v xml:space="preserve"> </v>
      </c>
      <c r="J50" s="218" t="str">
        <f>IF('Eff Conc.'!J50="", " ", 'Eff Conc.'!$D50*'Eff Conc.'!J50*3.78)</f>
        <v xml:space="preserve"> </v>
      </c>
      <c r="K50" s="218" t="str">
        <f>IF('Eff Conc.'!K50="", " ", 'Eff Conc.'!$D50*'Eff Conc.'!K50*3.78)</f>
        <v xml:space="preserve"> </v>
      </c>
      <c r="L50" s="218" t="str">
        <f>IF('Eff Conc.'!L50="", " ", 'Eff Conc.'!$D50*'Eff Conc.'!L50*3.78)</f>
        <v xml:space="preserve"> </v>
      </c>
      <c r="M50" s="261" t="str">
        <f>IF('Eff Conc.'!M50="", " ", 'Eff Conc.'!$D50*'Eff Conc.'!M50*3.78)</f>
        <v xml:space="preserve"> </v>
      </c>
      <c r="N50" s="218" t="str">
        <f>IF('Eff Conc.'!N50="", " ", 'Eff Conc.'!$D50*'Eff Conc.'!N50*3.78)</f>
        <v xml:space="preserve"> </v>
      </c>
      <c r="O50" s="218" t="str">
        <f>IF('Eff Conc.'!O50="", " ", 'Eff Conc.'!$D50*'Eff Conc.'!O50*3.78)</f>
        <v xml:space="preserve"> </v>
      </c>
      <c r="P50" s="218" t="str">
        <f>IF('Eff Conc.'!P50="", " ", 'Eff Conc.'!$E50*'Eff Conc.'!P50*3.78)</f>
        <v xml:space="preserve"> </v>
      </c>
      <c r="Q50" s="218" t="str">
        <f>IF('Eff Conc.'!U50="", " ", 'Eff Conc.'!$D50*'Eff Conc.'!U50*3.78)</f>
        <v xml:space="preserve"> </v>
      </c>
      <c r="R50" s="257" t="str">
        <f>IF('Eff Conc.'!R50="", " ", 'Eff Conc.'!$E50*'Eff Conc.'!R50*3.78)</f>
        <v xml:space="preserve"> </v>
      </c>
    </row>
    <row r="51" spans="1:18">
      <c r="A51" s="230">
        <f>'Eff Conc.'!A51</f>
        <v>0</v>
      </c>
      <c r="B51" s="71">
        <f>'Eff Conc.'!B51</f>
        <v>0</v>
      </c>
      <c r="C51" s="103">
        <f>'Eff Conc.'!C51</f>
        <v>0</v>
      </c>
      <c r="D51" s="187">
        <f>'Eff Conc.'!D51</f>
        <v>0</v>
      </c>
      <c r="E51" s="187">
        <f>'Eff Conc.'!E51</f>
        <v>0</v>
      </c>
      <c r="F51" s="218" t="str">
        <f>IF(OR('Eff Conc.'!F51=0,'Eff Conc.'!F51=""), " ", 'Eff Conc.'!$D51*'Eff Conc.'!F51*3.78)</f>
        <v xml:space="preserve"> </v>
      </c>
      <c r="G51" s="218" t="str">
        <f>IF(OR('Eff Conc.'!G51=0,'Eff Conc.'!G51=""), " ", 'Eff Conc.'!$D51*'Eff Conc.'!G51*3.78)</f>
        <v xml:space="preserve"> </v>
      </c>
      <c r="H51" s="218" t="str">
        <f>IF('Eff Conc.'!H51="", " ", 'Eff Conc.'!$D51*'Eff Conc.'!H51*3.78)</f>
        <v xml:space="preserve"> </v>
      </c>
      <c r="I51" s="218" t="str">
        <f>IF('Eff Conc.'!I51="", " ", 'Eff Conc.'!$D51*'Eff Conc.'!I51*3.78)</f>
        <v xml:space="preserve"> </v>
      </c>
      <c r="J51" s="218" t="str">
        <f>IF('Eff Conc.'!J51="", " ", 'Eff Conc.'!$D51*'Eff Conc.'!J51*3.78)</f>
        <v xml:space="preserve"> </v>
      </c>
      <c r="K51" s="218" t="str">
        <f>IF('Eff Conc.'!K51="", " ", 'Eff Conc.'!$D51*'Eff Conc.'!K51*3.78)</f>
        <v xml:space="preserve"> </v>
      </c>
      <c r="L51" s="218" t="str">
        <f>IF('Eff Conc.'!L51="", " ", 'Eff Conc.'!$D51*'Eff Conc.'!L51*3.78)</f>
        <v xml:space="preserve"> </v>
      </c>
      <c r="M51" s="261" t="str">
        <f>IF('Eff Conc.'!M51="", " ", 'Eff Conc.'!$D51*'Eff Conc.'!M51*3.78)</f>
        <v xml:space="preserve"> </v>
      </c>
      <c r="N51" s="218" t="str">
        <f>IF('Eff Conc.'!N51="", " ", 'Eff Conc.'!$D51*'Eff Conc.'!N51*3.78)</f>
        <v xml:space="preserve"> </v>
      </c>
      <c r="O51" s="218" t="str">
        <f>IF('Eff Conc.'!O51="", " ", 'Eff Conc.'!$D51*'Eff Conc.'!O51*3.78)</f>
        <v xml:space="preserve"> </v>
      </c>
      <c r="P51" s="218" t="str">
        <f>IF('Eff Conc.'!P51="", " ", 'Eff Conc.'!$E51*'Eff Conc.'!P51*3.78)</f>
        <v xml:space="preserve"> </v>
      </c>
      <c r="Q51" s="218" t="str">
        <f>IF('Eff Conc.'!U51="", " ", 'Eff Conc.'!$D51*'Eff Conc.'!U51*3.78)</f>
        <v xml:space="preserve"> </v>
      </c>
      <c r="R51" s="257" t="str">
        <f>IF('Eff Conc.'!R51="", " ", 'Eff Conc.'!$E51*'Eff Conc.'!R51*3.78)</f>
        <v xml:space="preserve"> </v>
      </c>
    </row>
    <row r="52" spans="1:18">
      <c r="A52" s="230">
        <f>'Eff Conc.'!A52</f>
        <v>0</v>
      </c>
      <c r="B52" s="71">
        <f>'Eff Conc.'!B52</f>
        <v>0</v>
      </c>
      <c r="C52" s="103">
        <f>'Eff Conc.'!C52</f>
        <v>0</v>
      </c>
      <c r="D52" s="187">
        <f>'Eff Conc.'!D52</f>
        <v>0</v>
      </c>
      <c r="E52" s="187">
        <f>'Eff Conc.'!E52</f>
        <v>0</v>
      </c>
      <c r="F52" s="218" t="str">
        <f>IF(OR('Eff Conc.'!F52=0,'Eff Conc.'!F52=""), " ", 'Eff Conc.'!$D52*'Eff Conc.'!F52*3.78)</f>
        <v xml:space="preserve"> </v>
      </c>
      <c r="G52" s="218" t="str">
        <f>IF(OR('Eff Conc.'!G52=0,'Eff Conc.'!G52=""), " ", 'Eff Conc.'!$D52*'Eff Conc.'!G52*3.78)</f>
        <v xml:space="preserve"> </v>
      </c>
      <c r="H52" s="218" t="str">
        <f>IF('Eff Conc.'!H52="", " ", 'Eff Conc.'!$D52*'Eff Conc.'!H52*3.78)</f>
        <v xml:space="preserve"> </v>
      </c>
      <c r="I52" s="218" t="str">
        <f>IF('Eff Conc.'!I52="", " ", 'Eff Conc.'!$D52*'Eff Conc.'!I52*3.78)</f>
        <v xml:space="preserve"> </v>
      </c>
      <c r="J52" s="218" t="str">
        <f>IF('Eff Conc.'!J52="", " ", 'Eff Conc.'!$D52*'Eff Conc.'!J52*3.78)</f>
        <v xml:space="preserve"> </v>
      </c>
      <c r="K52" s="218" t="str">
        <f>IF('Eff Conc.'!K52="", " ", 'Eff Conc.'!$D52*'Eff Conc.'!K52*3.78)</f>
        <v xml:space="preserve"> </v>
      </c>
      <c r="L52" s="218" t="str">
        <f>IF('Eff Conc.'!L52="", " ", 'Eff Conc.'!$D52*'Eff Conc.'!L52*3.78)</f>
        <v xml:space="preserve"> </v>
      </c>
      <c r="M52" s="261" t="str">
        <f>IF('Eff Conc.'!M52="", " ", 'Eff Conc.'!$D52*'Eff Conc.'!M52*3.78)</f>
        <v xml:space="preserve"> </v>
      </c>
      <c r="N52" s="218" t="str">
        <f>IF('Eff Conc.'!N52="", " ", 'Eff Conc.'!$D52*'Eff Conc.'!N52*3.78)</f>
        <v xml:space="preserve"> </v>
      </c>
      <c r="O52" s="218" t="str">
        <f>IF('Eff Conc.'!O52="", " ", 'Eff Conc.'!$D52*'Eff Conc.'!O52*3.78)</f>
        <v xml:space="preserve"> </v>
      </c>
      <c r="P52" s="218" t="str">
        <f>IF('Eff Conc.'!P52="", " ", 'Eff Conc.'!$E52*'Eff Conc.'!P52*3.78)</f>
        <v xml:space="preserve"> </v>
      </c>
      <c r="Q52" s="218" t="str">
        <f>IF('Eff Conc.'!U52="", " ", 'Eff Conc.'!$D52*'Eff Conc.'!U52*3.78)</f>
        <v xml:space="preserve"> </v>
      </c>
      <c r="R52" s="257" t="str">
        <f>IF('Eff Conc.'!R52="", " ", 'Eff Conc.'!$E52*'Eff Conc.'!R52*3.78)</f>
        <v xml:space="preserve"> </v>
      </c>
    </row>
    <row r="53" spans="1:18">
      <c r="A53" s="230">
        <f>'Eff Conc.'!A53</f>
        <v>0</v>
      </c>
      <c r="B53" s="71">
        <f>'Eff Conc.'!B53</f>
        <v>0</v>
      </c>
      <c r="C53" s="103">
        <f>'Eff Conc.'!C53</f>
        <v>0</v>
      </c>
      <c r="D53" s="187">
        <f>'Eff Conc.'!D53</f>
        <v>0</v>
      </c>
      <c r="E53" s="187">
        <f>'Eff Conc.'!E53</f>
        <v>0</v>
      </c>
      <c r="F53" s="218" t="str">
        <f>IF(OR('Eff Conc.'!F53=0,'Eff Conc.'!F53=""), " ", 'Eff Conc.'!$D53*'Eff Conc.'!F53*3.78)</f>
        <v xml:space="preserve"> </v>
      </c>
      <c r="G53" s="218" t="str">
        <f>IF(OR('Eff Conc.'!G53=0,'Eff Conc.'!G53=""), " ", 'Eff Conc.'!$D53*'Eff Conc.'!G53*3.78)</f>
        <v xml:space="preserve"> </v>
      </c>
      <c r="H53" s="218" t="str">
        <f>IF('Eff Conc.'!H53="", " ", 'Eff Conc.'!$D53*'Eff Conc.'!H53*3.78)</f>
        <v xml:space="preserve"> </v>
      </c>
      <c r="I53" s="218" t="str">
        <f>IF('Eff Conc.'!I53="", " ", 'Eff Conc.'!$D53*'Eff Conc.'!I53*3.78)</f>
        <v xml:space="preserve"> </v>
      </c>
      <c r="J53" s="218" t="str">
        <f>IF('Eff Conc.'!J53="", " ", 'Eff Conc.'!$D53*'Eff Conc.'!J53*3.78)</f>
        <v xml:space="preserve"> </v>
      </c>
      <c r="K53" s="218" t="str">
        <f>IF('Eff Conc.'!K53="", " ", 'Eff Conc.'!$D53*'Eff Conc.'!K53*3.78)</f>
        <v xml:space="preserve"> </v>
      </c>
      <c r="L53" s="218" t="str">
        <f>IF('Eff Conc.'!L53="", " ", 'Eff Conc.'!$D53*'Eff Conc.'!L53*3.78)</f>
        <v xml:space="preserve"> </v>
      </c>
      <c r="M53" s="261" t="str">
        <f>IF('Eff Conc.'!M53="", " ", 'Eff Conc.'!$D53*'Eff Conc.'!M53*3.78)</f>
        <v xml:space="preserve"> </v>
      </c>
      <c r="N53" s="218" t="str">
        <f>IF('Eff Conc.'!N53="", " ", 'Eff Conc.'!$D53*'Eff Conc.'!N53*3.78)</f>
        <v xml:space="preserve"> </v>
      </c>
      <c r="O53" s="218" t="str">
        <f>IF('Eff Conc.'!O53="", " ", 'Eff Conc.'!$D53*'Eff Conc.'!O53*3.78)</f>
        <v xml:space="preserve"> </v>
      </c>
      <c r="P53" s="218" t="str">
        <f>IF('Eff Conc.'!P53="", " ", 'Eff Conc.'!$E53*'Eff Conc.'!P53*3.78)</f>
        <v xml:space="preserve"> </v>
      </c>
      <c r="Q53" s="218" t="str">
        <f>IF('Eff Conc.'!U53="", " ", 'Eff Conc.'!$D53*'Eff Conc.'!U53*3.78)</f>
        <v xml:space="preserve"> </v>
      </c>
      <c r="R53" s="257" t="str">
        <f>IF('Eff Conc.'!R53="", " ", 'Eff Conc.'!$E53*'Eff Conc.'!R53*3.78)</f>
        <v xml:space="preserve"> </v>
      </c>
    </row>
    <row r="54" spans="1:18">
      <c r="A54" s="230">
        <f>'Eff Conc.'!A54</f>
        <v>0</v>
      </c>
      <c r="B54" s="71">
        <f>'Eff Conc.'!B54</f>
        <v>0</v>
      </c>
      <c r="C54" s="103">
        <f>'Eff Conc.'!C54</f>
        <v>0</v>
      </c>
      <c r="D54" s="187">
        <f>'Eff Conc.'!D54</f>
        <v>0</v>
      </c>
      <c r="E54" s="187">
        <f>'Eff Conc.'!E54</f>
        <v>0</v>
      </c>
      <c r="F54" s="218" t="str">
        <f>IF(OR('Eff Conc.'!F54=0,'Eff Conc.'!F54=""), " ", 'Eff Conc.'!$D54*'Eff Conc.'!F54*3.78)</f>
        <v xml:space="preserve"> </v>
      </c>
      <c r="G54" s="218" t="str">
        <f>IF(OR('Eff Conc.'!G54=0,'Eff Conc.'!G54=""), " ", 'Eff Conc.'!$D54*'Eff Conc.'!G54*3.78)</f>
        <v xml:space="preserve"> </v>
      </c>
      <c r="H54" s="218" t="str">
        <f>IF('Eff Conc.'!H54="", " ", 'Eff Conc.'!$D54*'Eff Conc.'!H54*3.78)</f>
        <v xml:space="preserve"> </v>
      </c>
      <c r="I54" s="218" t="str">
        <f>IF('Eff Conc.'!I54="", " ", 'Eff Conc.'!$D54*'Eff Conc.'!I54*3.78)</f>
        <v xml:space="preserve"> </v>
      </c>
      <c r="J54" s="218" t="str">
        <f>IF('Eff Conc.'!J54="", " ", 'Eff Conc.'!$D54*'Eff Conc.'!J54*3.78)</f>
        <v xml:space="preserve"> </v>
      </c>
      <c r="K54" s="218" t="str">
        <f>IF('Eff Conc.'!K54="", " ", 'Eff Conc.'!$D54*'Eff Conc.'!K54*3.78)</f>
        <v xml:space="preserve"> </v>
      </c>
      <c r="L54" s="218" t="str">
        <f>IF('Eff Conc.'!L54="", " ", 'Eff Conc.'!$D54*'Eff Conc.'!L54*3.78)</f>
        <v xml:space="preserve"> </v>
      </c>
      <c r="M54" s="261" t="str">
        <f>IF('Eff Conc.'!M54="", " ", 'Eff Conc.'!$D54*'Eff Conc.'!M54*3.78)</f>
        <v xml:space="preserve"> </v>
      </c>
      <c r="N54" s="218" t="str">
        <f>IF('Eff Conc.'!N54="", " ", 'Eff Conc.'!$D54*'Eff Conc.'!N54*3.78)</f>
        <v xml:space="preserve"> </v>
      </c>
      <c r="O54" s="218" t="str">
        <f>IF('Eff Conc.'!O54="", " ", 'Eff Conc.'!$D54*'Eff Conc.'!O54*3.78)</f>
        <v xml:space="preserve"> </v>
      </c>
      <c r="P54" s="218" t="str">
        <f>IF('Eff Conc.'!P54="", " ", 'Eff Conc.'!$E54*'Eff Conc.'!P54*3.78)</f>
        <v xml:space="preserve"> </v>
      </c>
      <c r="Q54" s="218" t="str">
        <f>IF('Eff Conc.'!U54="", " ", 'Eff Conc.'!$D54*'Eff Conc.'!U54*3.78)</f>
        <v xml:space="preserve"> </v>
      </c>
      <c r="R54" s="257" t="str">
        <f>IF('Eff Conc.'!R54="", " ", 'Eff Conc.'!$E54*'Eff Conc.'!R54*3.78)</f>
        <v xml:space="preserve"> </v>
      </c>
    </row>
    <row r="55" spans="1:18">
      <c r="A55" s="230">
        <f>'Eff Conc.'!A55</f>
        <v>0</v>
      </c>
      <c r="B55" s="71">
        <f>'Eff Conc.'!B55</f>
        <v>0</v>
      </c>
      <c r="C55" s="103">
        <f>'Eff Conc.'!C55</f>
        <v>0</v>
      </c>
      <c r="D55" s="187">
        <f>'Eff Conc.'!D55</f>
        <v>0</v>
      </c>
      <c r="E55" s="187">
        <f>'Eff Conc.'!E55</f>
        <v>0</v>
      </c>
      <c r="F55" s="218" t="str">
        <f>IF(OR('Eff Conc.'!F55=0,'Eff Conc.'!F55=""), " ", 'Eff Conc.'!$D55*'Eff Conc.'!F55*3.78)</f>
        <v xml:space="preserve"> </v>
      </c>
      <c r="G55" s="218" t="str">
        <f>IF(OR('Eff Conc.'!G55=0,'Eff Conc.'!G55=""), " ", 'Eff Conc.'!$D55*'Eff Conc.'!G55*3.78)</f>
        <v xml:space="preserve"> </v>
      </c>
      <c r="H55" s="218" t="str">
        <f>IF('Eff Conc.'!H55="", " ", 'Eff Conc.'!$D55*'Eff Conc.'!H55*3.78)</f>
        <v xml:space="preserve"> </v>
      </c>
      <c r="I55" s="218" t="str">
        <f>IF('Eff Conc.'!I55="", " ", 'Eff Conc.'!$D55*'Eff Conc.'!I55*3.78)</f>
        <v xml:space="preserve"> </v>
      </c>
      <c r="J55" s="218" t="str">
        <f>IF('Eff Conc.'!J55="", " ", 'Eff Conc.'!$D55*'Eff Conc.'!J55*3.78)</f>
        <v xml:space="preserve"> </v>
      </c>
      <c r="K55" s="218" t="str">
        <f>IF('Eff Conc.'!K55="", " ", 'Eff Conc.'!$D55*'Eff Conc.'!K55*3.78)</f>
        <v xml:space="preserve"> </v>
      </c>
      <c r="L55" s="218" t="str">
        <f>IF('Eff Conc.'!L55="", " ", 'Eff Conc.'!$D55*'Eff Conc.'!L55*3.78)</f>
        <v xml:space="preserve"> </v>
      </c>
      <c r="M55" s="261" t="str">
        <f>IF('Eff Conc.'!M55="", " ", 'Eff Conc.'!$D55*'Eff Conc.'!M55*3.78)</f>
        <v xml:space="preserve"> </v>
      </c>
      <c r="N55" s="218" t="str">
        <f>IF('Eff Conc.'!N55="", " ", 'Eff Conc.'!$D55*'Eff Conc.'!N55*3.78)</f>
        <v xml:space="preserve"> </v>
      </c>
      <c r="O55" s="218" t="str">
        <f>IF('Eff Conc.'!O55="", " ", 'Eff Conc.'!$D55*'Eff Conc.'!O55*3.78)</f>
        <v xml:space="preserve"> </v>
      </c>
      <c r="P55" s="218" t="str">
        <f>IF('Eff Conc.'!P55="", " ", 'Eff Conc.'!$E55*'Eff Conc.'!P55*3.78)</f>
        <v xml:space="preserve"> </v>
      </c>
      <c r="Q55" s="218" t="str">
        <f>IF('Eff Conc.'!U55="", " ", 'Eff Conc.'!$D55*'Eff Conc.'!U55*3.78)</f>
        <v xml:space="preserve"> </v>
      </c>
      <c r="R55" s="257" t="str">
        <f>IF('Eff Conc.'!R55="", " ", 'Eff Conc.'!$E55*'Eff Conc.'!R55*3.78)</f>
        <v xml:space="preserve"> </v>
      </c>
    </row>
    <row r="56" spans="1:18">
      <c r="A56" s="230">
        <f>'Eff Conc.'!A56</f>
        <v>0</v>
      </c>
      <c r="B56" s="71">
        <f>'Eff Conc.'!B56</f>
        <v>0</v>
      </c>
      <c r="C56" s="103">
        <f>'Eff Conc.'!C56</f>
        <v>0</v>
      </c>
      <c r="D56" s="187">
        <f>'Eff Conc.'!D56</f>
        <v>0</v>
      </c>
      <c r="E56" s="187">
        <f>'Eff Conc.'!E56</f>
        <v>0</v>
      </c>
      <c r="F56" s="218" t="str">
        <f>IF(OR('Eff Conc.'!F56=0,'Eff Conc.'!F56=""), " ", 'Eff Conc.'!$D56*'Eff Conc.'!F56*3.78)</f>
        <v xml:space="preserve"> </v>
      </c>
      <c r="G56" s="218" t="str">
        <f>IF(OR('Eff Conc.'!G56=0,'Eff Conc.'!G56=""), " ", 'Eff Conc.'!$D56*'Eff Conc.'!G56*3.78)</f>
        <v xml:space="preserve"> </v>
      </c>
      <c r="H56" s="218" t="str">
        <f>IF('Eff Conc.'!H56="", " ", 'Eff Conc.'!$D56*'Eff Conc.'!H56*3.78)</f>
        <v xml:space="preserve"> </v>
      </c>
      <c r="I56" s="218" t="str">
        <f>IF('Eff Conc.'!I56="", " ", 'Eff Conc.'!$D56*'Eff Conc.'!I56*3.78)</f>
        <v xml:space="preserve"> </v>
      </c>
      <c r="J56" s="218" t="str">
        <f>IF('Eff Conc.'!J56="", " ", 'Eff Conc.'!$D56*'Eff Conc.'!J56*3.78)</f>
        <v xml:space="preserve"> </v>
      </c>
      <c r="K56" s="218" t="str">
        <f>IF('Eff Conc.'!K56="", " ", 'Eff Conc.'!$D56*'Eff Conc.'!K56*3.78)</f>
        <v xml:space="preserve"> </v>
      </c>
      <c r="L56" s="218" t="str">
        <f>IF('Eff Conc.'!L56="", " ", 'Eff Conc.'!$D56*'Eff Conc.'!L56*3.78)</f>
        <v xml:space="preserve"> </v>
      </c>
      <c r="M56" s="261" t="str">
        <f>IF('Eff Conc.'!M56="", " ", 'Eff Conc.'!$D56*'Eff Conc.'!M56*3.78)</f>
        <v xml:space="preserve"> </v>
      </c>
      <c r="N56" s="218" t="str">
        <f>IF('Eff Conc.'!N56="", " ", 'Eff Conc.'!$D56*'Eff Conc.'!N56*3.78)</f>
        <v xml:space="preserve"> </v>
      </c>
      <c r="O56" s="218" t="str">
        <f>IF('Eff Conc.'!O56="", " ", 'Eff Conc.'!$D56*'Eff Conc.'!O56*3.78)</f>
        <v xml:space="preserve"> </v>
      </c>
      <c r="P56" s="218" t="str">
        <f>IF('Eff Conc.'!P56="", " ", 'Eff Conc.'!$E56*'Eff Conc.'!P56*3.78)</f>
        <v xml:space="preserve"> </v>
      </c>
      <c r="Q56" s="218" t="str">
        <f>IF('Eff Conc.'!U56="", " ", 'Eff Conc.'!$D56*'Eff Conc.'!U56*3.78)</f>
        <v xml:space="preserve"> </v>
      </c>
      <c r="R56" s="257" t="str">
        <f>IF('Eff Conc.'!R56="", " ", 'Eff Conc.'!$E56*'Eff Conc.'!R56*3.78)</f>
        <v xml:space="preserve"> </v>
      </c>
    </row>
    <row r="57" spans="1:18">
      <c r="A57" s="230">
        <f>'Eff Conc.'!A57</f>
        <v>0</v>
      </c>
      <c r="B57" s="71">
        <f>'Eff Conc.'!B57</f>
        <v>0</v>
      </c>
      <c r="C57" s="103">
        <f>'Eff Conc.'!C57</f>
        <v>0</v>
      </c>
      <c r="D57" s="187">
        <f>'Eff Conc.'!D57</f>
        <v>0</v>
      </c>
      <c r="E57" s="187">
        <f>'Eff Conc.'!E57</f>
        <v>0</v>
      </c>
      <c r="F57" s="218" t="str">
        <f>IF(OR('Eff Conc.'!F57=0,'Eff Conc.'!F57=""), " ", 'Eff Conc.'!$D57*'Eff Conc.'!F57*3.78)</f>
        <v xml:space="preserve"> </v>
      </c>
      <c r="G57" s="218" t="str">
        <f>IF(OR('Eff Conc.'!G57=0,'Eff Conc.'!G57=""), " ", 'Eff Conc.'!$D57*'Eff Conc.'!G57*3.78)</f>
        <v xml:space="preserve"> </v>
      </c>
      <c r="H57" s="218" t="str">
        <f>IF('Eff Conc.'!H57="", " ", 'Eff Conc.'!$D57*'Eff Conc.'!H57*3.78)</f>
        <v xml:space="preserve"> </v>
      </c>
      <c r="I57" s="218" t="str">
        <f>IF('Eff Conc.'!I57="", " ", 'Eff Conc.'!$D57*'Eff Conc.'!I57*3.78)</f>
        <v xml:space="preserve"> </v>
      </c>
      <c r="J57" s="218" t="str">
        <f>IF('Eff Conc.'!J57="", " ", 'Eff Conc.'!$D57*'Eff Conc.'!J57*3.78)</f>
        <v xml:space="preserve"> </v>
      </c>
      <c r="K57" s="218" t="str">
        <f>IF('Eff Conc.'!K57="", " ", 'Eff Conc.'!$D57*'Eff Conc.'!K57*3.78)</f>
        <v xml:space="preserve"> </v>
      </c>
      <c r="L57" s="218" t="str">
        <f>IF('Eff Conc.'!L57="", " ", 'Eff Conc.'!$D57*'Eff Conc.'!L57*3.78)</f>
        <v xml:space="preserve"> </v>
      </c>
      <c r="M57" s="261" t="str">
        <f>IF('Eff Conc.'!M57="", " ", 'Eff Conc.'!$D57*'Eff Conc.'!M57*3.78)</f>
        <v xml:space="preserve"> </v>
      </c>
      <c r="N57" s="218" t="str">
        <f>IF('Eff Conc.'!N57="", " ", 'Eff Conc.'!$D57*'Eff Conc.'!N57*3.78)</f>
        <v xml:space="preserve"> </v>
      </c>
      <c r="O57" s="218" t="str">
        <f>IF('Eff Conc.'!O57="", " ", 'Eff Conc.'!$D57*'Eff Conc.'!O57*3.78)</f>
        <v xml:space="preserve"> </v>
      </c>
      <c r="P57" s="218" t="str">
        <f>IF('Eff Conc.'!P57="", " ", 'Eff Conc.'!$E57*'Eff Conc.'!P57*3.78)</f>
        <v xml:space="preserve"> </v>
      </c>
      <c r="Q57" s="218" t="str">
        <f>IF('Eff Conc.'!U57="", " ", 'Eff Conc.'!$D57*'Eff Conc.'!U57*3.78)</f>
        <v xml:space="preserve"> </v>
      </c>
      <c r="R57" s="257" t="str">
        <f>IF('Eff Conc.'!R57="", " ", 'Eff Conc.'!$E57*'Eff Conc.'!R57*3.78)</f>
        <v xml:space="preserve"> </v>
      </c>
    </row>
    <row r="58" spans="1:18">
      <c r="A58" s="230">
        <f>'Eff Conc.'!A58</f>
        <v>0</v>
      </c>
      <c r="B58" s="71">
        <f>'Eff Conc.'!B58</f>
        <v>0</v>
      </c>
      <c r="C58" s="103">
        <f>'Eff Conc.'!C58</f>
        <v>0</v>
      </c>
      <c r="D58" s="187">
        <f>'Eff Conc.'!D58</f>
        <v>0</v>
      </c>
      <c r="E58" s="187">
        <f>'Eff Conc.'!E58</f>
        <v>0</v>
      </c>
      <c r="F58" s="218" t="str">
        <f>IF(OR('Eff Conc.'!F58=0,'Eff Conc.'!F58=""), " ", 'Eff Conc.'!$D58*'Eff Conc.'!F58*3.78)</f>
        <v xml:space="preserve"> </v>
      </c>
      <c r="G58" s="218" t="str">
        <f>IF(OR('Eff Conc.'!G58=0,'Eff Conc.'!G58=""), " ", 'Eff Conc.'!$D58*'Eff Conc.'!G58*3.78)</f>
        <v xml:space="preserve"> </v>
      </c>
      <c r="H58" s="218" t="str">
        <f>IF('Eff Conc.'!H58="", " ", 'Eff Conc.'!$D58*'Eff Conc.'!H58*3.78)</f>
        <v xml:space="preserve"> </v>
      </c>
      <c r="I58" s="218" t="str">
        <f>IF('Eff Conc.'!I58="", " ", 'Eff Conc.'!$D58*'Eff Conc.'!I58*3.78)</f>
        <v xml:space="preserve"> </v>
      </c>
      <c r="J58" s="218" t="str">
        <f>IF('Eff Conc.'!J58="", " ", 'Eff Conc.'!$D58*'Eff Conc.'!J58*3.78)</f>
        <v xml:space="preserve"> </v>
      </c>
      <c r="K58" s="218" t="str">
        <f>IF('Eff Conc.'!K58="", " ", 'Eff Conc.'!$D58*'Eff Conc.'!K58*3.78)</f>
        <v xml:space="preserve"> </v>
      </c>
      <c r="L58" s="218" t="str">
        <f>IF('Eff Conc.'!L58="", " ", 'Eff Conc.'!$D58*'Eff Conc.'!L58*3.78)</f>
        <v xml:space="preserve"> </v>
      </c>
      <c r="M58" s="261" t="str">
        <f>IF('Eff Conc.'!M58="", " ", 'Eff Conc.'!$D58*'Eff Conc.'!M58*3.78)</f>
        <v xml:space="preserve"> </v>
      </c>
      <c r="N58" s="218" t="str">
        <f>IF('Eff Conc.'!N58="", " ", 'Eff Conc.'!$D58*'Eff Conc.'!N58*3.78)</f>
        <v xml:space="preserve"> </v>
      </c>
      <c r="O58" s="218" t="str">
        <f>IF('Eff Conc.'!O58="", " ", 'Eff Conc.'!$D58*'Eff Conc.'!O58*3.78)</f>
        <v xml:space="preserve"> </v>
      </c>
      <c r="P58" s="218" t="str">
        <f>IF('Eff Conc.'!P58="", " ", 'Eff Conc.'!$E58*'Eff Conc.'!P58*3.78)</f>
        <v xml:space="preserve"> </v>
      </c>
      <c r="Q58" s="218" t="str">
        <f>IF('Eff Conc.'!U58="", " ", 'Eff Conc.'!$D58*'Eff Conc.'!U58*3.78)</f>
        <v xml:space="preserve"> </v>
      </c>
      <c r="R58" s="257" t="str">
        <f>IF('Eff Conc.'!R58="", " ", 'Eff Conc.'!$E58*'Eff Conc.'!R58*3.78)</f>
        <v xml:space="preserve"> </v>
      </c>
    </row>
    <row r="59" spans="1:18" ht="15" customHeight="1">
      <c r="A59" s="230">
        <f>'Eff Conc.'!A59</f>
        <v>0</v>
      </c>
      <c r="B59" s="71">
        <f>'Eff Conc.'!B59</f>
        <v>0</v>
      </c>
      <c r="C59" s="103">
        <f>'Eff Conc.'!C59</f>
        <v>0</v>
      </c>
      <c r="D59" s="187">
        <f>'Eff Conc.'!D59</f>
        <v>0</v>
      </c>
      <c r="E59" s="187">
        <f>'Eff Conc.'!E59</f>
        <v>0</v>
      </c>
      <c r="F59" s="218" t="str">
        <f>IF(OR('Eff Conc.'!F59=0,'Eff Conc.'!F59=""), " ", 'Eff Conc.'!$D59*'Eff Conc.'!F59*3.78)</f>
        <v xml:space="preserve"> </v>
      </c>
      <c r="G59" s="218" t="str">
        <f>IF(OR('Eff Conc.'!G59=0,'Eff Conc.'!G59=""), " ", 'Eff Conc.'!$D59*'Eff Conc.'!G59*3.78)</f>
        <v xml:space="preserve"> </v>
      </c>
      <c r="H59" s="218" t="str">
        <f>IF('Eff Conc.'!H59="", " ", 'Eff Conc.'!$D59*'Eff Conc.'!H59*3.78)</f>
        <v xml:space="preserve"> </v>
      </c>
      <c r="I59" s="218" t="str">
        <f>IF('Eff Conc.'!I59="", " ", 'Eff Conc.'!$D59*'Eff Conc.'!I59*3.78)</f>
        <v xml:space="preserve"> </v>
      </c>
      <c r="J59" s="218" t="str">
        <f>IF('Eff Conc.'!J59="", " ", 'Eff Conc.'!$D59*'Eff Conc.'!J59*3.78)</f>
        <v xml:space="preserve"> </v>
      </c>
      <c r="K59" s="218" t="str">
        <f>IF('Eff Conc.'!K59="", " ", 'Eff Conc.'!$D59*'Eff Conc.'!K59*3.78)</f>
        <v xml:space="preserve"> </v>
      </c>
      <c r="L59" s="218" t="str">
        <f>IF('Eff Conc.'!L59="", " ", 'Eff Conc.'!$D59*'Eff Conc.'!L59*3.78)</f>
        <v xml:space="preserve"> </v>
      </c>
      <c r="M59" s="261" t="str">
        <f>IF('Eff Conc.'!M59="", " ", 'Eff Conc.'!$D59*'Eff Conc.'!M59*3.78)</f>
        <v xml:space="preserve"> </v>
      </c>
      <c r="N59" s="218" t="str">
        <f>IF('Eff Conc.'!N59="", " ", 'Eff Conc.'!$D59*'Eff Conc.'!N59*3.78)</f>
        <v xml:space="preserve"> </v>
      </c>
      <c r="O59" s="218" t="str">
        <f>IF('Eff Conc.'!O59="", " ", 'Eff Conc.'!$D59*'Eff Conc.'!O59*3.78)</f>
        <v xml:space="preserve"> </v>
      </c>
      <c r="P59" s="218" t="str">
        <f>IF('Eff Conc.'!P59="", " ", 'Eff Conc.'!$E59*'Eff Conc.'!P59*3.78)</f>
        <v xml:space="preserve"> </v>
      </c>
      <c r="Q59" s="218" t="str">
        <f>IF('Eff Conc.'!U59="", " ", 'Eff Conc.'!$D59*'Eff Conc.'!U59*3.78)</f>
        <v xml:space="preserve"> </v>
      </c>
      <c r="R59" s="257" t="str">
        <f>IF('Eff Conc.'!R59="", " ", 'Eff Conc.'!$E59*'Eff Conc.'!R59*3.78)</f>
        <v xml:space="preserve"> </v>
      </c>
    </row>
    <row r="60" spans="1:18">
      <c r="A60" s="230">
        <f>'Eff Conc.'!A60</f>
        <v>0</v>
      </c>
      <c r="B60" s="71">
        <f>'Eff Conc.'!B60</f>
        <v>0</v>
      </c>
      <c r="C60" s="103">
        <f>'Eff Conc.'!C60</f>
        <v>0</v>
      </c>
      <c r="D60" s="187">
        <f>'Eff Conc.'!D60</f>
        <v>0</v>
      </c>
      <c r="E60" s="187">
        <f>'Eff Conc.'!E60</f>
        <v>0</v>
      </c>
      <c r="F60" s="218" t="str">
        <f>IF(OR('Eff Conc.'!F60=0,'Eff Conc.'!F60=""), " ", 'Eff Conc.'!$D60*'Eff Conc.'!F60*3.78)</f>
        <v xml:space="preserve"> </v>
      </c>
      <c r="G60" s="218" t="str">
        <f>IF(OR('Eff Conc.'!G60=0,'Eff Conc.'!G60=""), " ", 'Eff Conc.'!$D60*'Eff Conc.'!G60*3.78)</f>
        <v xml:space="preserve"> </v>
      </c>
      <c r="H60" s="218" t="str">
        <f>IF('Eff Conc.'!H60="", " ", 'Eff Conc.'!$D60*'Eff Conc.'!H60*3.78)</f>
        <v xml:space="preserve"> </v>
      </c>
      <c r="I60" s="218" t="str">
        <f>IF('Eff Conc.'!I60="", " ", 'Eff Conc.'!$D60*'Eff Conc.'!I60*3.78)</f>
        <v xml:space="preserve"> </v>
      </c>
      <c r="J60" s="218" t="str">
        <f>IF('Eff Conc.'!J60="", " ", 'Eff Conc.'!$D60*'Eff Conc.'!J60*3.78)</f>
        <v xml:space="preserve"> </v>
      </c>
      <c r="K60" s="218" t="str">
        <f>IF('Eff Conc.'!K60="", " ", 'Eff Conc.'!$D60*'Eff Conc.'!K60*3.78)</f>
        <v xml:space="preserve"> </v>
      </c>
      <c r="L60" s="218" t="str">
        <f>IF('Eff Conc.'!L60="", " ", 'Eff Conc.'!$D60*'Eff Conc.'!L60*3.78)</f>
        <v xml:space="preserve"> </v>
      </c>
      <c r="M60" s="261" t="str">
        <f>IF('Eff Conc.'!M60="", " ", 'Eff Conc.'!$D60*'Eff Conc.'!M60*3.78)</f>
        <v xml:space="preserve"> </v>
      </c>
      <c r="N60" s="218" t="str">
        <f>IF('Eff Conc.'!N60="", " ", 'Eff Conc.'!$D60*'Eff Conc.'!N60*3.78)</f>
        <v xml:space="preserve"> </v>
      </c>
      <c r="O60" s="218" t="str">
        <f>IF('Eff Conc.'!O60="", " ", 'Eff Conc.'!$D60*'Eff Conc.'!O60*3.78)</f>
        <v xml:space="preserve"> </v>
      </c>
      <c r="P60" s="218" t="str">
        <f>IF('Eff Conc.'!P60="", " ", 'Eff Conc.'!$E60*'Eff Conc.'!P60*3.78)</f>
        <v xml:space="preserve"> </v>
      </c>
      <c r="Q60" s="218" t="str">
        <f>IF('Eff Conc.'!U60="", " ", 'Eff Conc.'!$D60*'Eff Conc.'!U60*3.78)</f>
        <v xml:space="preserve"> </v>
      </c>
      <c r="R60" s="257" t="str">
        <f>IF('Eff Conc.'!R60="", " ", 'Eff Conc.'!$E60*'Eff Conc.'!R60*3.78)</f>
        <v xml:space="preserve"> </v>
      </c>
    </row>
    <row r="61" spans="1:18">
      <c r="A61" s="230">
        <f>'Eff Conc.'!A61</f>
        <v>0</v>
      </c>
      <c r="B61" s="71">
        <f>'Eff Conc.'!B61</f>
        <v>0</v>
      </c>
      <c r="C61" s="103">
        <f>'Eff Conc.'!C61</f>
        <v>0</v>
      </c>
      <c r="D61" s="187">
        <f>'Eff Conc.'!D61</f>
        <v>0</v>
      </c>
      <c r="E61" s="187">
        <f>'Eff Conc.'!E61</f>
        <v>0</v>
      </c>
      <c r="F61" s="218" t="str">
        <f>IF(OR('Eff Conc.'!F61=0,'Eff Conc.'!F61=""), " ", 'Eff Conc.'!$D61*'Eff Conc.'!F61*3.78)</f>
        <v xml:space="preserve"> </v>
      </c>
      <c r="G61" s="218" t="str">
        <f>IF(OR('Eff Conc.'!G61=0,'Eff Conc.'!G61=""), " ", 'Eff Conc.'!$D61*'Eff Conc.'!G61*3.78)</f>
        <v xml:space="preserve"> </v>
      </c>
      <c r="H61" s="218" t="str">
        <f>IF('Eff Conc.'!H61="", " ", 'Eff Conc.'!$D61*'Eff Conc.'!H61*3.78)</f>
        <v xml:space="preserve"> </v>
      </c>
      <c r="I61" s="218" t="str">
        <f>IF('Eff Conc.'!I61="", " ", 'Eff Conc.'!$D61*'Eff Conc.'!I61*3.78)</f>
        <v xml:space="preserve"> </v>
      </c>
      <c r="J61" s="218" t="str">
        <f>IF('Eff Conc.'!J61="", " ", 'Eff Conc.'!$D61*'Eff Conc.'!J61*3.78)</f>
        <v xml:space="preserve"> </v>
      </c>
      <c r="K61" s="218" t="str">
        <f>IF('Eff Conc.'!K61="", " ", 'Eff Conc.'!$D61*'Eff Conc.'!K61*3.78)</f>
        <v xml:space="preserve"> </v>
      </c>
      <c r="L61" s="218" t="str">
        <f>IF('Eff Conc.'!L61="", " ", 'Eff Conc.'!$D61*'Eff Conc.'!L61*3.78)</f>
        <v xml:space="preserve"> </v>
      </c>
      <c r="M61" s="261" t="str">
        <f>IF('Eff Conc.'!M61="", " ", 'Eff Conc.'!$D61*'Eff Conc.'!M61*3.78)</f>
        <v xml:space="preserve"> </v>
      </c>
      <c r="N61" s="218" t="str">
        <f>IF('Eff Conc.'!N61="", " ", 'Eff Conc.'!$D61*'Eff Conc.'!N61*3.78)</f>
        <v xml:space="preserve"> </v>
      </c>
      <c r="O61" s="218" t="str">
        <f>IF('Eff Conc.'!O61="", " ", 'Eff Conc.'!$D61*'Eff Conc.'!O61*3.78)</f>
        <v xml:space="preserve"> </v>
      </c>
      <c r="P61" s="218" t="str">
        <f>IF('Eff Conc.'!P61="", " ", 'Eff Conc.'!$E61*'Eff Conc.'!P61*3.78)</f>
        <v xml:space="preserve"> </v>
      </c>
      <c r="Q61" s="218" t="str">
        <f>IF('Eff Conc.'!U61="", " ", 'Eff Conc.'!$D61*'Eff Conc.'!U61*3.78)</f>
        <v xml:space="preserve"> </v>
      </c>
      <c r="R61" s="257" t="str">
        <f>IF('Eff Conc.'!R61="", " ", 'Eff Conc.'!$E61*'Eff Conc.'!R61*3.78)</f>
        <v xml:space="preserve"> </v>
      </c>
    </row>
    <row r="62" spans="1:18">
      <c r="A62" s="230">
        <f>'Eff Conc.'!A62</f>
        <v>0</v>
      </c>
      <c r="B62" s="71">
        <f>'Eff Conc.'!B62</f>
        <v>0</v>
      </c>
      <c r="C62" s="103">
        <f>'Eff Conc.'!C62</f>
        <v>0</v>
      </c>
      <c r="D62" s="187">
        <f>'Eff Conc.'!D62</f>
        <v>0</v>
      </c>
      <c r="E62" s="187">
        <f>'Eff Conc.'!E62</f>
        <v>0</v>
      </c>
      <c r="F62" s="218" t="str">
        <f>IF(OR('Eff Conc.'!F62=0,'Eff Conc.'!F62=""), " ", 'Eff Conc.'!$D62*'Eff Conc.'!F62*3.78)</f>
        <v xml:space="preserve"> </v>
      </c>
      <c r="G62" s="218" t="str">
        <f>IF(OR('Eff Conc.'!G62=0,'Eff Conc.'!G62=""), " ", 'Eff Conc.'!$D62*'Eff Conc.'!G62*3.78)</f>
        <v xml:space="preserve"> </v>
      </c>
      <c r="H62" s="218" t="str">
        <f>IF('Eff Conc.'!H62="", " ", 'Eff Conc.'!$D62*'Eff Conc.'!H62*3.78)</f>
        <v xml:space="preserve"> </v>
      </c>
      <c r="I62" s="218" t="str">
        <f>IF('Eff Conc.'!I62="", " ", 'Eff Conc.'!$D62*'Eff Conc.'!I62*3.78)</f>
        <v xml:space="preserve"> </v>
      </c>
      <c r="J62" s="218" t="str">
        <f>IF('Eff Conc.'!J62="", " ", 'Eff Conc.'!$D62*'Eff Conc.'!J62*3.78)</f>
        <v xml:space="preserve"> </v>
      </c>
      <c r="K62" s="218" t="str">
        <f>IF('Eff Conc.'!K62="", " ", 'Eff Conc.'!$D62*'Eff Conc.'!K62*3.78)</f>
        <v xml:space="preserve"> </v>
      </c>
      <c r="L62" s="218" t="str">
        <f>IF('Eff Conc.'!L62="", " ", 'Eff Conc.'!$D62*'Eff Conc.'!L62*3.78)</f>
        <v xml:space="preserve"> </v>
      </c>
      <c r="M62" s="261" t="str">
        <f>IF('Eff Conc.'!M62="", " ", 'Eff Conc.'!$D62*'Eff Conc.'!M62*3.78)</f>
        <v xml:space="preserve"> </v>
      </c>
      <c r="N62" s="218" t="str">
        <f>IF('Eff Conc.'!N62="", " ", 'Eff Conc.'!$D62*'Eff Conc.'!N62*3.78)</f>
        <v xml:space="preserve"> </v>
      </c>
      <c r="O62" s="218" t="str">
        <f>IF('Eff Conc.'!O62="", " ", 'Eff Conc.'!$D62*'Eff Conc.'!O62*3.78)</f>
        <v xml:space="preserve"> </v>
      </c>
      <c r="P62" s="218" t="str">
        <f>IF('Eff Conc.'!P62="", " ", 'Eff Conc.'!$E62*'Eff Conc.'!P62*3.78)</f>
        <v xml:space="preserve"> </v>
      </c>
      <c r="Q62" s="218" t="str">
        <f>IF('Eff Conc.'!U62="", " ", 'Eff Conc.'!$D62*'Eff Conc.'!U62*3.78)</f>
        <v xml:space="preserve"> </v>
      </c>
      <c r="R62" s="257" t="str">
        <f>IF('Eff Conc.'!R62="", " ", 'Eff Conc.'!$E62*'Eff Conc.'!R62*3.78)</f>
        <v xml:space="preserve"> </v>
      </c>
    </row>
    <row r="63" spans="1:18">
      <c r="A63" s="230">
        <f>'Eff Conc.'!A63</f>
        <v>0</v>
      </c>
      <c r="B63" s="71">
        <f>'Eff Conc.'!B63</f>
        <v>0</v>
      </c>
      <c r="C63" s="103">
        <f>'Eff Conc.'!C63</f>
        <v>0</v>
      </c>
      <c r="D63" s="187">
        <f>'Eff Conc.'!D63</f>
        <v>0</v>
      </c>
      <c r="E63" s="187">
        <f>'Eff Conc.'!E63</f>
        <v>0</v>
      </c>
      <c r="F63" s="218" t="str">
        <f>IF(OR('Eff Conc.'!F63=0,'Eff Conc.'!F63=""), " ", 'Eff Conc.'!$D63*'Eff Conc.'!F63*3.78)</f>
        <v xml:space="preserve"> </v>
      </c>
      <c r="G63" s="218" t="str">
        <f>IF(OR('Eff Conc.'!G63=0,'Eff Conc.'!G63=""), " ", 'Eff Conc.'!$D63*'Eff Conc.'!G63*3.78)</f>
        <v xml:space="preserve"> </v>
      </c>
      <c r="H63" s="218" t="str">
        <f>IF('Eff Conc.'!H63="", " ", 'Eff Conc.'!$D63*'Eff Conc.'!H63*3.78)</f>
        <v xml:space="preserve"> </v>
      </c>
      <c r="I63" s="218" t="str">
        <f>IF('Eff Conc.'!I63="", " ", 'Eff Conc.'!$D63*'Eff Conc.'!I63*3.78)</f>
        <v xml:space="preserve"> </v>
      </c>
      <c r="J63" s="218" t="str">
        <f>IF('Eff Conc.'!J63="", " ", 'Eff Conc.'!$D63*'Eff Conc.'!J63*3.78)</f>
        <v xml:space="preserve"> </v>
      </c>
      <c r="K63" s="218" t="str">
        <f>IF('Eff Conc.'!K63="", " ", 'Eff Conc.'!$D63*'Eff Conc.'!K63*3.78)</f>
        <v xml:space="preserve"> </v>
      </c>
      <c r="L63" s="218" t="str">
        <f>IF('Eff Conc.'!L63="", " ", 'Eff Conc.'!$D63*'Eff Conc.'!L63*3.78)</f>
        <v xml:space="preserve"> </v>
      </c>
      <c r="M63" s="261" t="str">
        <f>IF('Eff Conc.'!M63="", " ", 'Eff Conc.'!$D63*'Eff Conc.'!M63*3.78)</f>
        <v xml:space="preserve"> </v>
      </c>
      <c r="N63" s="218" t="str">
        <f>IF('Eff Conc.'!N63="", " ", 'Eff Conc.'!$D63*'Eff Conc.'!N63*3.78)</f>
        <v xml:space="preserve"> </v>
      </c>
      <c r="O63" s="218" t="str">
        <f>IF('Eff Conc.'!O63="", " ", 'Eff Conc.'!$D63*'Eff Conc.'!O63*3.78)</f>
        <v xml:space="preserve"> </v>
      </c>
      <c r="P63" s="218" t="str">
        <f>IF('Eff Conc.'!P63="", " ", 'Eff Conc.'!$E63*'Eff Conc.'!P63*3.78)</f>
        <v xml:space="preserve"> </v>
      </c>
      <c r="Q63" s="218" t="str">
        <f>IF('Eff Conc.'!U63="", " ", 'Eff Conc.'!$D63*'Eff Conc.'!U63*3.78)</f>
        <v xml:space="preserve"> </v>
      </c>
      <c r="R63" s="257" t="str">
        <f>IF('Eff Conc.'!R63="", " ", 'Eff Conc.'!$E63*'Eff Conc.'!R63*3.78)</f>
        <v xml:space="preserve"> </v>
      </c>
    </row>
    <row r="64" spans="1:18">
      <c r="A64" s="230">
        <f>'Eff Conc.'!A64</f>
        <v>0</v>
      </c>
      <c r="B64" s="71">
        <f>'Eff Conc.'!B64</f>
        <v>0</v>
      </c>
      <c r="C64" s="103">
        <f>'Eff Conc.'!C64</f>
        <v>0</v>
      </c>
      <c r="D64" s="187">
        <f>'Eff Conc.'!D64</f>
        <v>0</v>
      </c>
      <c r="E64" s="187">
        <f>'Eff Conc.'!E64</f>
        <v>0</v>
      </c>
      <c r="F64" s="218" t="str">
        <f>IF(OR('Eff Conc.'!F64=0,'Eff Conc.'!F64=""), " ", 'Eff Conc.'!$D64*'Eff Conc.'!F64*3.78)</f>
        <v xml:space="preserve"> </v>
      </c>
      <c r="G64" s="218" t="str">
        <f>IF(OR('Eff Conc.'!G64=0,'Eff Conc.'!G64=""), " ", 'Eff Conc.'!$D64*'Eff Conc.'!G64*3.78)</f>
        <v xml:space="preserve"> </v>
      </c>
      <c r="H64" s="218" t="str">
        <f>IF('Eff Conc.'!H64="", " ", 'Eff Conc.'!$D64*'Eff Conc.'!H64*3.78)</f>
        <v xml:space="preserve"> </v>
      </c>
      <c r="I64" s="218" t="str">
        <f>IF('Eff Conc.'!I64="", " ", 'Eff Conc.'!$D64*'Eff Conc.'!I64*3.78)</f>
        <v xml:space="preserve"> </v>
      </c>
      <c r="J64" s="218" t="str">
        <f>IF('Eff Conc.'!J64="", " ", 'Eff Conc.'!$D64*'Eff Conc.'!J64*3.78)</f>
        <v xml:space="preserve"> </v>
      </c>
      <c r="K64" s="218" t="str">
        <f>IF('Eff Conc.'!K64="", " ", 'Eff Conc.'!$D64*'Eff Conc.'!K64*3.78)</f>
        <v xml:space="preserve"> </v>
      </c>
      <c r="L64" s="218" t="str">
        <f>IF('Eff Conc.'!L64="", " ", 'Eff Conc.'!$D64*'Eff Conc.'!L64*3.78)</f>
        <v xml:space="preserve"> </v>
      </c>
      <c r="M64" s="261" t="str">
        <f>IF('Eff Conc.'!M64="", " ", 'Eff Conc.'!$D64*'Eff Conc.'!M64*3.78)</f>
        <v xml:space="preserve"> </v>
      </c>
      <c r="N64" s="218" t="str">
        <f>IF('Eff Conc.'!N64="", " ", 'Eff Conc.'!$D64*'Eff Conc.'!N64*3.78)</f>
        <v xml:space="preserve"> </v>
      </c>
      <c r="O64" s="218" t="str">
        <f>IF('Eff Conc.'!O64="", " ", 'Eff Conc.'!$D64*'Eff Conc.'!O64*3.78)</f>
        <v xml:space="preserve"> </v>
      </c>
      <c r="P64" s="218" t="str">
        <f>IF('Eff Conc.'!P64="", " ", 'Eff Conc.'!$E64*'Eff Conc.'!P64*3.78)</f>
        <v xml:space="preserve"> </v>
      </c>
      <c r="Q64" s="218" t="str">
        <f>IF('Eff Conc.'!U64="", " ", 'Eff Conc.'!$D64*'Eff Conc.'!U64*3.78)</f>
        <v xml:space="preserve"> </v>
      </c>
      <c r="R64" s="257" t="str">
        <f>IF('Eff Conc.'!R64="", " ", 'Eff Conc.'!$E64*'Eff Conc.'!R64*3.78)</f>
        <v xml:space="preserve"> </v>
      </c>
    </row>
    <row r="65" spans="1:20" ht="15" customHeight="1">
      <c r="A65" s="230">
        <f>'Eff Conc.'!A65</f>
        <v>0</v>
      </c>
      <c r="B65" s="71">
        <f>'Eff Conc.'!B65</f>
        <v>0</v>
      </c>
      <c r="C65" s="103">
        <f>'Eff Conc.'!C65</f>
        <v>0</v>
      </c>
      <c r="D65" s="187">
        <f>'Eff Conc.'!D65</f>
        <v>0</v>
      </c>
      <c r="E65" s="187">
        <f>'Eff Conc.'!E65</f>
        <v>0</v>
      </c>
      <c r="F65" s="218" t="str">
        <f>IF(OR('Eff Conc.'!F65=0,'Eff Conc.'!F65=""), " ", 'Eff Conc.'!$D65*'Eff Conc.'!F65*3.78)</f>
        <v xml:space="preserve"> </v>
      </c>
      <c r="G65" s="218" t="str">
        <f>IF(OR('Eff Conc.'!G65=0,'Eff Conc.'!G65=""), " ", 'Eff Conc.'!$D65*'Eff Conc.'!G65*3.78)</f>
        <v xml:space="preserve"> </v>
      </c>
      <c r="H65" s="218" t="str">
        <f>IF('Eff Conc.'!H65="", " ", 'Eff Conc.'!$D65*'Eff Conc.'!H65*3.78)</f>
        <v xml:space="preserve"> </v>
      </c>
      <c r="I65" s="218" t="str">
        <f>IF('Eff Conc.'!I65="", " ", 'Eff Conc.'!$D65*'Eff Conc.'!I65*3.78)</f>
        <v xml:space="preserve"> </v>
      </c>
      <c r="J65" s="218" t="str">
        <f>IF('Eff Conc.'!J65="", " ", 'Eff Conc.'!$D65*'Eff Conc.'!J65*3.78)</f>
        <v xml:space="preserve"> </v>
      </c>
      <c r="K65" s="218" t="str">
        <f>IF('Eff Conc.'!K65="", " ", 'Eff Conc.'!$D65*'Eff Conc.'!K65*3.78)</f>
        <v xml:space="preserve"> </v>
      </c>
      <c r="L65" s="218" t="str">
        <f>IF('Eff Conc.'!L65="", " ", 'Eff Conc.'!$D65*'Eff Conc.'!L65*3.78)</f>
        <v xml:space="preserve"> </v>
      </c>
      <c r="M65" s="261" t="str">
        <f>IF('Eff Conc.'!M65="", " ", 'Eff Conc.'!$D65*'Eff Conc.'!M65*3.78)</f>
        <v xml:space="preserve"> </v>
      </c>
      <c r="N65" s="218" t="str">
        <f>IF('Eff Conc.'!N65="", " ", 'Eff Conc.'!$D65*'Eff Conc.'!N65*3.78)</f>
        <v xml:space="preserve"> </v>
      </c>
      <c r="O65" s="218" t="str">
        <f>IF('Eff Conc.'!O65="", " ", 'Eff Conc.'!$D65*'Eff Conc.'!O65*3.78)</f>
        <v xml:space="preserve"> </v>
      </c>
      <c r="P65" s="218" t="str">
        <f>IF('Eff Conc.'!P65="", " ", 'Eff Conc.'!$E65*'Eff Conc.'!P65*3.78)</f>
        <v xml:space="preserve"> </v>
      </c>
      <c r="Q65" s="218" t="str">
        <f>IF('Eff Conc.'!U65="", " ", 'Eff Conc.'!$D65*'Eff Conc.'!U65*3.78)</f>
        <v xml:space="preserve"> </v>
      </c>
      <c r="R65" s="257" t="str">
        <f>IF('Eff Conc.'!R65="", " ", 'Eff Conc.'!$E65*'Eff Conc.'!R65*3.78)</f>
        <v xml:space="preserve"> </v>
      </c>
    </row>
    <row r="66" spans="1:20" ht="15.75" thickBot="1">
      <c r="A66" s="231">
        <f>'Eff Conc.'!A66</f>
        <v>0</v>
      </c>
      <c r="B66" s="232">
        <f>'Eff Conc.'!B66</f>
        <v>0</v>
      </c>
      <c r="C66" s="233">
        <f>'Eff Conc.'!C66</f>
        <v>0</v>
      </c>
      <c r="D66" s="234">
        <f>'Eff Conc.'!D66</f>
        <v>0</v>
      </c>
      <c r="E66" s="234">
        <f>'Eff Conc.'!E66</f>
        <v>0</v>
      </c>
      <c r="F66" s="235" t="str">
        <f>IF(OR('Eff Conc.'!F66=0,'Eff Conc.'!F66=""), " ", 'Eff Conc.'!$D66*'Eff Conc.'!F66*3.78)</f>
        <v xml:space="preserve"> </v>
      </c>
      <c r="G66" s="235" t="str">
        <f>IF(OR('Eff Conc.'!G66=0,'Eff Conc.'!G66=""), " ", 'Eff Conc.'!$D66*'Eff Conc.'!G66*3.78)</f>
        <v xml:space="preserve"> </v>
      </c>
      <c r="H66" s="235" t="str">
        <f>IF('Eff Conc.'!H66="", " ", 'Eff Conc.'!$D66*'Eff Conc.'!H66*3.78)</f>
        <v xml:space="preserve"> </v>
      </c>
      <c r="I66" s="235" t="str">
        <f>IF('Eff Conc.'!I66="", " ", 'Eff Conc.'!$D66*'Eff Conc.'!I66*3.78)</f>
        <v xml:space="preserve"> </v>
      </c>
      <c r="J66" s="235" t="str">
        <f>IF('Eff Conc.'!J66="", " ", 'Eff Conc.'!$D66*'Eff Conc.'!J66*3.78)</f>
        <v xml:space="preserve"> </v>
      </c>
      <c r="K66" s="235" t="str">
        <f>IF('Eff Conc.'!K66="", " ", 'Eff Conc.'!$D66*'Eff Conc.'!K66*3.78)</f>
        <v xml:space="preserve"> </v>
      </c>
      <c r="L66" s="235" t="str">
        <f>IF('Eff Conc.'!L66="", " ", 'Eff Conc.'!$D66*'Eff Conc.'!L66*3.78)</f>
        <v xml:space="preserve"> </v>
      </c>
      <c r="M66" s="262" t="str">
        <f>IF('Eff Conc.'!M66="", " ", 'Eff Conc.'!$D66*'Eff Conc.'!M66*3.78)</f>
        <v xml:space="preserve"> </v>
      </c>
      <c r="N66" s="235" t="str">
        <f>IF('Eff Conc.'!N66="", " ", 'Eff Conc.'!$D66*'Eff Conc.'!N66*3.78)</f>
        <v xml:space="preserve"> </v>
      </c>
      <c r="O66" s="235" t="str">
        <f>IF('Eff Conc.'!O66="", " ", 'Eff Conc.'!$D66*'Eff Conc.'!O66*3.78)</f>
        <v xml:space="preserve"> </v>
      </c>
      <c r="P66" s="235" t="str">
        <f>IF('Eff Conc.'!P66="", " ", 'Eff Conc.'!$E66*'Eff Conc.'!P66*3.78)</f>
        <v xml:space="preserve"> </v>
      </c>
      <c r="Q66" s="235" t="str">
        <f>IF('Eff Conc.'!U66="", " ", 'Eff Conc.'!$D66*'Eff Conc.'!U66*3.78)</f>
        <v xml:space="preserve"> </v>
      </c>
      <c r="R66" s="258" t="str">
        <f>IF('Eff Conc.'!R66="", " ", 'Eff Conc.'!$E66*'Eff Conc.'!R66*3.78)</f>
        <v xml:space="preserve"> </v>
      </c>
    </row>
    <row r="68" spans="1:20" ht="15.75" thickBot="1"/>
    <row r="69" spans="1:20" s="89" customFormat="1" ht="15.75">
      <c r="A69" s="216" t="s">
        <v>124</v>
      </c>
      <c r="B69" s="213"/>
      <c r="C69" s="213"/>
      <c r="D69" s="213"/>
      <c r="E69" s="213"/>
      <c r="F69" s="213"/>
      <c r="G69" s="213"/>
      <c r="H69" s="213"/>
      <c r="I69" s="213"/>
      <c r="J69" s="213"/>
      <c r="K69" s="213"/>
      <c r="L69" s="213"/>
      <c r="M69" s="213"/>
      <c r="N69" s="50"/>
      <c r="O69" s="50"/>
      <c r="P69" s="50"/>
      <c r="Q69" s="50"/>
      <c r="R69" s="50"/>
      <c r="S69" s="50"/>
      <c r="T69" s="51"/>
    </row>
    <row r="70" spans="1:20" s="89" customFormat="1">
      <c r="A70" s="214" t="s">
        <v>100</v>
      </c>
      <c r="B70" s="206"/>
      <c r="C70" s="206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37"/>
      <c r="O70" s="37"/>
      <c r="P70" s="37"/>
      <c r="Q70" s="37"/>
      <c r="R70" s="37"/>
      <c r="S70" s="37"/>
      <c r="T70" s="53"/>
    </row>
    <row r="71" spans="1:20" s="89" customFormat="1">
      <c r="A71" s="214" t="s">
        <v>93</v>
      </c>
      <c r="B71" s="206"/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37"/>
      <c r="O71" s="37"/>
      <c r="P71" s="37"/>
      <c r="Q71" s="37"/>
      <c r="R71" s="37"/>
      <c r="S71" s="37"/>
      <c r="T71" s="53"/>
    </row>
    <row r="72" spans="1:20" s="100" customFormat="1">
      <c r="A72" s="214"/>
      <c r="B72" s="206"/>
      <c r="C72" s="206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37"/>
      <c r="O72" s="37"/>
      <c r="P72" s="37"/>
      <c r="Q72" s="37"/>
      <c r="R72" s="37"/>
      <c r="S72" s="37"/>
      <c r="T72" s="53"/>
    </row>
    <row r="73" spans="1:20" s="89" customFormat="1" ht="14.25" customHeight="1">
      <c r="A73" s="215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>
      <c r="A74" s="144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>
      <c r="A75" s="144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>
      <c r="A76" s="144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>
      <c r="A78" s="215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>
      <c r="A79" s="144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>
      <c r="A80" s="145" t="s">
        <v>159</v>
      </c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37"/>
      <c r="S80" s="37"/>
      <c r="T80" s="53"/>
    </row>
    <row r="81" spans="1:20" s="89" customFormat="1" ht="15.75" thickBot="1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1119" priority="7" operator="containsText" text="Y">
      <formula>NOT(ISERROR(SEARCH("Y",C7)))</formula>
    </cfRule>
  </conditionalFormatting>
  <conditionalFormatting sqref="A7:L66 N7:Q66">
    <cfRule type="containsBlanks" dxfId="1118" priority="9">
      <formula>LEN(TRIM(A7))=0</formula>
    </cfRule>
  </conditionalFormatting>
  <conditionalFormatting sqref="F7:L66 N7:Q66">
    <cfRule type="cellIs" dxfId="1117" priority="4" operator="equal">
      <formula>0</formula>
    </cfRule>
    <cfRule type="containsErrors" dxfId="1116" priority="5">
      <formula>ISERROR(F7)</formula>
    </cfRule>
  </conditionalFormatting>
  <conditionalFormatting sqref="R7:R66">
    <cfRule type="containsBlanks" dxfId="1115" priority="3">
      <formula>LEN(TRIM(R7))=0</formula>
    </cfRule>
  </conditionalFormatting>
  <conditionalFormatting sqref="R7:R66">
    <cfRule type="cellIs" dxfId="1114" priority="1" operator="equal">
      <formula>0</formula>
    </cfRule>
    <cfRule type="containsErrors" dxfId="1113" priority="2">
      <formula>ISERROR(R7)</formula>
    </cfRule>
  </conditionalFormatting>
  <pageMargins left="0.25" right="0.25" top="0.75" bottom="0.75" header="0.3" footer="0.3"/>
  <pageSetup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X70"/>
  <sheetViews>
    <sheetView tabSelected="1" zoomScaleNormal="100" workbookViewId="0">
      <selection activeCell="T25" sqref="T25"/>
    </sheetView>
  </sheetViews>
  <sheetFormatPr defaultRowHeight="15"/>
  <cols>
    <col min="1" max="1" width="15.28515625" style="67" bestFit="1" customWidth="1"/>
    <col min="2" max="2" width="13" customWidth="1"/>
    <col min="3" max="18" width="6" style="67" customWidth="1"/>
    <col min="19" max="19" width="6.42578125" style="67" bestFit="1" customWidth="1"/>
    <col min="20" max="20" width="6" style="67" customWidth="1"/>
    <col min="21" max="22" width="5.5703125" style="67" customWidth="1"/>
    <col min="23" max="23" width="5.85546875" style="67" customWidth="1"/>
    <col min="24" max="24" width="5.85546875" customWidth="1"/>
  </cols>
  <sheetData>
    <row r="1" spans="1:24" ht="23.25" customHeight="1" thickBot="1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.75">
      <c r="A2" s="138" t="str">
        <f>'Eff Conc.'!A2</f>
        <v>Valero Refining Company - CA</v>
      </c>
      <c r="B2" s="139"/>
      <c r="C2" s="139"/>
      <c r="D2" s="139"/>
      <c r="E2" s="139"/>
      <c r="F2" s="139"/>
      <c r="G2" s="139"/>
      <c r="H2" s="139"/>
      <c r="I2" s="139"/>
      <c r="J2" s="139"/>
      <c r="K2" s="140"/>
      <c r="N2" s="107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9.5" thickBot="1">
      <c r="A3" s="141" t="str">
        <f>'Eff Conc.'!A3</f>
        <v>Ms. Sky Bellanca, Senior Engineer, 707-745-7749, sky.bellanca2@valero.com</v>
      </c>
      <c r="B3" s="142"/>
      <c r="C3" s="142"/>
      <c r="D3" s="142"/>
      <c r="E3" s="142"/>
      <c r="F3" s="142"/>
      <c r="G3" s="142"/>
      <c r="H3" s="142"/>
      <c r="I3" s="142"/>
      <c r="J3" s="142"/>
      <c r="K3" s="143"/>
      <c r="N3" s="107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9.5" thickBot="1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>
      <c r="A5" s="72" t="s">
        <v>83</v>
      </c>
      <c r="B5" s="8" t="s">
        <v>0</v>
      </c>
      <c r="C5" s="277" t="s">
        <v>4</v>
      </c>
      <c r="D5" s="276"/>
      <c r="E5" s="277" t="s">
        <v>5</v>
      </c>
      <c r="F5" s="276"/>
      <c r="G5" s="277" t="s">
        <v>1</v>
      </c>
      <c r="H5" s="276"/>
      <c r="I5" s="277" t="s">
        <v>2</v>
      </c>
      <c r="J5" s="276"/>
      <c r="K5" s="277" t="s">
        <v>3</v>
      </c>
      <c r="L5" s="276"/>
      <c r="M5" s="277" t="s">
        <v>7</v>
      </c>
      <c r="N5" s="276"/>
      <c r="O5" s="277" t="s">
        <v>8</v>
      </c>
      <c r="P5" s="276"/>
      <c r="Q5" s="277" t="s">
        <v>23</v>
      </c>
      <c r="R5" s="276"/>
      <c r="S5" s="275" t="s">
        <v>17</v>
      </c>
      <c r="T5" s="276"/>
      <c r="U5" s="275" t="s">
        <v>9</v>
      </c>
      <c r="V5" s="276"/>
      <c r="W5" s="275" t="s">
        <v>153</v>
      </c>
      <c r="X5" s="276"/>
    </row>
    <row r="6" spans="1:24" ht="18.75" customHeight="1" thickBot="1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>
      <c r="A7" s="130" t="str">
        <f>'Eff Conc.'!A7</f>
        <v>Q3 2012</v>
      </c>
      <c r="B7" s="57">
        <f>'Eff Conc.'!B7</f>
        <v>41092</v>
      </c>
      <c r="C7" s="115">
        <v>7.0000000000000007E-2</v>
      </c>
      <c r="D7" s="116">
        <v>0.1</v>
      </c>
      <c r="E7" s="117">
        <v>7.0000000000000007E-2</v>
      </c>
      <c r="F7" s="118">
        <v>0.1</v>
      </c>
      <c r="G7" s="115">
        <v>0.5</v>
      </c>
      <c r="H7" s="116">
        <v>1</v>
      </c>
      <c r="I7" s="117">
        <v>2E-3</v>
      </c>
      <c r="J7" s="118">
        <v>0.03</v>
      </c>
      <c r="K7" s="115">
        <v>0.04</v>
      </c>
      <c r="L7" s="116">
        <v>0.1</v>
      </c>
      <c r="M7" s="117"/>
      <c r="N7" s="119"/>
      <c r="O7" s="115">
        <v>1.4999999999999999E-2</v>
      </c>
      <c r="P7" s="116">
        <v>0.1</v>
      </c>
      <c r="Q7" s="117">
        <v>7.0000000000000001E-3</v>
      </c>
      <c r="R7" s="179">
        <v>0.01</v>
      </c>
      <c r="S7" s="182">
        <v>6.0000000000000001E-3</v>
      </c>
      <c r="T7" s="116">
        <v>0.01</v>
      </c>
      <c r="U7" s="259">
        <v>2</v>
      </c>
      <c r="V7" s="118">
        <v>2</v>
      </c>
      <c r="W7" s="182">
        <v>6.0000000000000001E-3</v>
      </c>
      <c r="X7" s="116">
        <v>0.1</v>
      </c>
    </row>
    <row r="8" spans="1:24" s="38" customFormat="1">
      <c r="A8" s="166" t="str">
        <f>'Eff Conc.'!A8</f>
        <v>Q3 2012</v>
      </c>
      <c r="B8" s="167">
        <f>'Eff Conc.'!B8</f>
        <v>41128</v>
      </c>
      <c r="C8" s="120">
        <v>7.0000000000000007E-2</v>
      </c>
      <c r="D8" s="121">
        <v>0.1</v>
      </c>
      <c r="E8" s="122">
        <v>7.0000000000000007E-2</v>
      </c>
      <c r="F8" s="123">
        <v>0.1</v>
      </c>
      <c r="G8" s="120">
        <v>0.1</v>
      </c>
      <c r="H8" s="121">
        <v>0.2</v>
      </c>
      <c r="I8" s="122">
        <v>2E-3</v>
      </c>
      <c r="J8" s="123">
        <v>0.03</v>
      </c>
      <c r="K8" s="120">
        <v>0.04</v>
      </c>
      <c r="L8" s="121">
        <v>0.1</v>
      </c>
      <c r="M8" s="122"/>
      <c r="N8" s="124"/>
      <c r="O8" s="120">
        <v>1.4999999999999999E-2</v>
      </c>
      <c r="P8" s="121">
        <v>0.1</v>
      </c>
      <c r="Q8" s="122">
        <v>7.0000000000000001E-3</v>
      </c>
      <c r="R8" s="180">
        <v>0.01</v>
      </c>
      <c r="S8" s="183">
        <v>6.0000000000000001E-3</v>
      </c>
      <c r="T8" s="121">
        <v>0.01</v>
      </c>
      <c r="U8" s="260">
        <v>2</v>
      </c>
      <c r="V8" s="123">
        <v>2</v>
      </c>
      <c r="W8" s="183">
        <v>6.0000000000000001E-3</v>
      </c>
      <c r="X8" s="121">
        <v>0.1</v>
      </c>
    </row>
    <row r="9" spans="1:24" s="38" customFormat="1">
      <c r="A9" s="166" t="str">
        <f>'Eff Conc.'!A9</f>
        <v>Q3 2012</v>
      </c>
      <c r="B9" s="167">
        <f>'Eff Conc.'!B9</f>
        <v>41129</v>
      </c>
      <c r="C9" s="120">
        <v>7.0000000000000007E-2</v>
      </c>
      <c r="D9" s="121">
        <v>0.1</v>
      </c>
      <c r="E9" s="122">
        <v>7.0000000000000007E-2</v>
      </c>
      <c r="F9" s="123">
        <v>0.1</v>
      </c>
      <c r="G9" s="120">
        <v>0.1</v>
      </c>
      <c r="H9" s="121">
        <v>0.2</v>
      </c>
      <c r="I9" s="122">
        <v>2E-3</v>
      </c>
      <c r="J9" s="123">
        <v>0.03</v>
      </c>
      <c r="K9" s="120">
        <v>0.04</v>
      </c>
      <c r="L9" s="121">
        <v>0.1</v>
      </c>
      <c r="M9" s="122"/>
      <c r="N9" s="124"/>
      <c r="O9" s="120">
        <v>1.4999999999999999E-2</v>
      </c>
      <c r="P9" s="121">
        <v>0.1</v>
      </c>
      <c r="Q9" s="122">
        <v>7.0000000000000001E-3</v>
      </c>
      <c r="R9" s="180">
        <v>0.01</v>
      </c>
      <c r="S9" s="183">
        <v>6.0000000000000001E-3</v>
      </c>
      <c r="T9" s="121">
        <v>0.01</v>
      </c>
      <c r="U9" s="260">
        <v>2</v>
      </c>
      <c r="V9" s="123">
        <v>2</v>
      </c>
      <c r="W9" s="183">
        <v>6.0000000000000001E-3</v>
      </c>
      <c r="X9" s="121">
        <v>0.1</v>
      </c>
    </row>
    <row r="10" spans="1:24" s="38" customFormat="1">
      <c r="A10" s="166" t="str">
        <f>'Eff Conc.'!A10</f>
        <v>Q3 2012</v>
      </c>
      <c r="B10" s="167">
        <f>'Eff Conc.'!B10</f>
        <v>41157</v>
      </c>
      <c r="C10" s="120">
        <v>7.0000000000000007E-2</v>
      </c>
      <c r="D10" s="121">
        <v>0.1</v>
      </c>
      <c r="E10" s="122">
        <v>7.0000000000000007E-2</v>
      </c>
      <c r="F10" s="123">
        <v>0.1</v>
      </c>
      <c r="G10" s="120">
        <v>0.5</v>
      </c>
      <c r="H10" s="121">
        <v>1</v>
      </c>
      <c r="I10" s="122">
        <v>2E-3</v>
      </c>
      <c r="J10" s="123">
        <v>0.03</v>
      </c>
      <c r="K10" s="120">
        <v>0.04</v>
      </c>
      <c r="L10" s="121">
        <v>0.1</v>
      </c>
      <c r="M10" s="122"/>
      <c r="N10" s="124"/>
      <c r="O10" s="120">
        <v>1.4999999999999999E-2</v>
      </c>
      <c r="P10" s="121">
        <v>0.1</v>
      </c>
      <c r="Q10" s="122">
        <v>1.4999999999999999E-2</v>
      </c>
      <c r="R10" s="180">
        <v>0.01</v>
      </c>
      <c r="S10" s="183">
        <v>6.0000000000000001E-3</v>
      </c>
      <c r="T10" s="121">
        <v>0.01</v>
      </c>
      <c r="U10" s="260">
        <v>2</v>
      </c>
      <c r="V10" s="123">
        <v>2</v>
      </c>
      <c r="W10" s="183">
        <v>6.0000000000000001E-3</v>
      </c>
      <c r="X10" s="121">
        <v>0.1</v>
      </c>
    </row>
    <row r="11" spans="1:24" s="38" customFormat="1">
      <c r="A11" s="166" t="str">
        <f>'Eff Conc.'!A11</f>
        <v>Q4 2012</v>
      </c>
      <c r="B11" s="167">
        <f>'Eff Conc.'!B11</f>
        <v>41159</v>
      </c>
      <c r="C11" s="120">
        <v>7.0000000000000007E-2</v>
      </c>
      <c r="D11" s="121">
        <v>0.1</v>
      </c>
      <c r="E11" s="122">
        <v>7.0000000000000007E-2</v>
      </c>
      <c r="F11" s="123">
        <v>0.1</v>
      </c>
      <c r="G11" s="120">
        <v>0.5</v>
      </c>
      <c r="H11" s="121">
        <v>1</v>
      </c>
      <c r="I11" s="122">
        <v>2E-3</v>
      </c>
      <c r="J11" s="123">
        <v>0.03</v>
      </c>
      <c r="K11" s="120">
        <v>0.04</v>
      </c>
      <c r="L11" s="121">
        <v>0.1</v>
      </c>
      <c r="M11" s="122"/>
      <c r="N11" s="124"/>
      <c r="O11" s="120">
        <v>1.4999999999999999E-2</v>
      </c>
      <c r="P11" s="121">
        <v>0.1</v>
      </c>
      <c r="Q11" s="122">
        <v>1.4999999999999999E-2</v>
      </c>
      <c r="R11" s="180">
        <v>0.01</v>
      </c>
      <c r="S11" s="183">
        <v>6.0000000000000001E-3</v>
      </c>
      <c r="T11" s="121">
        <v>0.01</v>
      </c>
      <c r="U11" s="260">
        <v>2</v>
      </c>
      <c r="V11" s="123">
        <v>2</v>
      </c>
      <c r="W11" s="183">
        <v>6.0000000000000001E-3</v>
      </c>
      <c r="X11" s="121">
        <v>0.1</v>
      </c>
    </row>
    <row r="12" spans="1:24" s="38" customFormat="1">
      <c r="A12" s="166" t="str">
        <f>'Eff Conc.'!A12</f>
        <v>Q4 2012</v>
      </c>
      <c r="B12" s="167">
        <f>'Eff Conc.'!B12</f>
        <v>41186</v>
      </c>
      <c r="C12" s="120">
        <v>7.0000000000000007E-2</v>
      </c>
      <c r="D12" s="121">
        <v>0.1</v>
      </c>
      <c r="E12" s="122">
        <v>7.0000000000000007E-2</v>
      </c>
      <c r="F12" s="123">
        <v>0.1</v>
      </c>
      <c r="G12" s="120">
        <v>0.5</v>
      </c>
      <c r="H12" s="121">
        <v>1</v>
      </c>
      <c r="I12" s="122">
        <v>2E-3</v>
      </c>
      <c r="J12" s="123">
        <v>0.03</v>
      </c>
      <c r="K12" s="120">
        <v>0.04</v>
      </c>
      <c r="L12" s="121">
        <v>0.1</v>
      </c>
      <c r="M12" s="122"/>
      <c r="N12" s="124"/>
      <c r="O12" s="120">
        <v>7.0000000000000001E-3</v>
      </c>
      <c r="P12" s="121">
        <v>0.1</v>
      </c>
      <c r="Q12" s="122">
        <v>7.0000000000000001E-3</v>
      </c>
      <c r="R12" s="180">
        <v>0.01</v>
      </c>
      <c r="S12" s="183">
        <v>6.0000000000000001E-3</v>
      </c>
      <c r="T12" s="121">
        <v>0.01</v>
      </c>
      <c r="U12" s="260">
        <v>2</v>
      </c>
      <c r="V12" s="123">
        <v>2</v>
      </c>
      <c r="W12" s="183">
        <v>6.0000000000000001E-3</v>
      </c>
      <c r="X12" s="121">
        <v>0.1</v>
      </c>
    </row>
    <row r="13" spans="1:24" s="38" customFormat="1">
      <c r="A13" s="166" t="str">
        <f>'Eff Conc.'!A13</f>
        <v>Q4 2012</v>
      </c>
      <c r="B13" s="167">
        <f>'Eff Conc.'!B13</f>
        <v>41219</v>
      </c>
      <c r="C13" s="120">
        <v>7.0000000000000007E-2</v>
      </c>
      <c r="D13" s="121">
        <v>0.1</v>
      </c>
      <c r="E13" s="122">
        <v>7.0000000000000007E-2</v>
      </c>
      <c r="F13" s="123">
        <v>0.1</v>
      </c>
      <c r="G13" s="120">
        <v>0.1</v>
      </c>
      <c r="H13" s="121">
        <v>0.2</v>
      </c>
      <c r="I13" s="122">
        <v>2E-3</v>
      </c>
      <c r="J13" s="123">
        <v>0.03</v>
      </c>
      <c r="K13" s="120">
        <v>0.04</v>
      </c>
      <c r="L13" s="121">
        <v>0.1</v>
      </c>
      <c r="M13" s="122"/>
      <c r="N13" s="124"/>
      <c r="O13" s="120">
        <v>7.0000000000000001E-3</v>
      </c>
      <c r="P13" s="121">
        <v>0.1</v>
      </c>
      <c r="Q13" s="122">
        <v>1.4999999999999999E-2</v>
      </c>
      <c r="R13" s="180">
        <v>0.1</v>
      </c>
      <c r="S13" s="183">
        <v>6.0000000000000001E-3</v>
      </c>
      <c r="T13" s="121">
        <v>0.01</v>
      </c>
      <c r="U13" s="260">
        <v>2</v>
      </c>
      <c r="V13" s="123">
        <v>2</v>
      </c>
      <c r="W13" s="183">
        <v>6.0000000000000001E-3</v>
      </c>
      <c r="X13" s="121">
        <v>0.1</v>
      </c>
    </row>
    <row r="14" spans="1:24" s="38" customFormat="1">
      <c r="A14" s="166" t="str">
        <f>'Eff Conc.'!A14</f>
        <v>Q4 2012</v>
      </c>
      <c r="B14" s="167">
        <f>'Eff Conc.'!B14</f>
        <v>41247</v>
      </c>
      <c r="C14" s="120">
        <v>7.0000000000000007E-2</v>
      </c>
      <c r="D14" s="121">
        <v>0.1</v>
      </c>
      <c r="E14" s="122">
        <v>7.0000000000000007E-2</v>
      </c>
      <c r="F14" s="123">
        <v>0.1</v>
      </c>
      <c r="G14" s="120">
        <v>0.1</v>
      </c>
      <c r="H14" s="121">
        <v>0.2</v>
      </c>
      <c r="I14" s="122">
        <v>2E-3</v>
      </c>
      <c r="J14" s="123">
        <v>0.03</v>
      </c>
      <c r="K14" s="120">
        <v>0.04</v>
      </c>
      <c r="L14" s="121">
        <v>0.1</v>
      </c>
      <c r="M14" s="122"/>
      <c r="N14" s="124"/>
      <c r="O14" s="120">
        <v>1.4999999999999999E-2</v>
      </c>
      <c r="P14" s="121">
        <v>0.1</v>
      </c>
      <c r="Q14" s="122">
        <v>1.4999999999999999E-2</v>
      </c>
      <c r="R14" s="180">
        <v>0.1</v>
      </c>
      <c r="S14" s="183">
        <v>6.0000000000000001E-3</v>
      </c>
      <c r="T14" s="121">
        <v>0.01</v>
      </c>
      <c r="U14" s="260">
        <v>2</v>
      </c>
      <c r="V14" s="123">
        <v>2</v>
      </c>
      <c r="W14" s="183">
        <v>6.0000000000000001E-3</v>
      </c>
      <c r="X14" s="121">
        <v>0.1</v>
      </c>
    </row>
    <row r="15" spans="1:24" s="38" customFormat="1">
      <c r="A15" s="166" t="str">
        <f>'Eff Conc.'!A15</f>
        <v>Q1 2013</v>
      </c>
      <c r="B15" s="167">
        <f>'Eff Conc.'!B15</f>
        <v>41277</v>
      </c>
      <c r="C15" s="120">
        <v>7.0000000000000007E-2</v>
      </c>
      <c r="D15" s="121">
        <v>0.1</v>
      </c>
      <c r="E15" s="122">
        <v>7.0000000000000007E-2</v>
      </c>
      <c r="F15" s="123">
        <v>0.1</v>
      </c>
      <c r="G15" s="120">
        <v>0.1</v>
      </c>
      <c r="H15" s="121">
        <v>0.2</v>
      </c>
      <c r="I15" s="122">
        <v>2E-3</v>
      </c>
      <c r="J15" s="123">
        <v>0.03</v>
      </c>
      <c r="K15" s="120">
        <v>0.04</v>
      </c>
      <c r="L15" s="121">
        <v>0.1</v>
      </c>
      <c r="M15" s="122"/>
      <c r="N15" s="124"/>
      <c r="O15" s="120">
        <v>7.0000000000000001E-3</v>
      </c>
      <c r="P15" s="121">
        <v>0.01</v>
      </c>
      <c r="Q15" s="122">
        <v>7.0000000000000001E-3</v>
      </c>
      <c r="R15" s="180">
        <v>0.01</v>
      </c>
      <c r="S15" s="183">
        <v>6.0000000000000001E-3</v>
      </c>
      <c r="T15" s="121">
        <v>0.01</v>
      </c>
      <c r="U15" s="260">
        <v>2</v>
      </c>
      <c r="V15" s="123">
        <v>2</v>
      </c>
      <c r="W15" s="183">
        <v>6.0000000000000001E-3</v>
      </c>
      <c r="X15" s="121">
        <v>0.1</v>
      </c>
    </row>
    <row r="16" spans="1:24" s="38" customFormat="1">
      <c r="A16" s="166" t="str">
        <f>'Eff Conc.'!A16</f>
        <v>Q1 2013</v>
      </c>
      <c r="B16" s="167">
        <f>'Eff Conc.'!B16</f>
        <v>41311</v>
      </c>
      <c r="C16" s="120">
        <v>7.0000000000000007E-2</v>
      </c>
      <c r="D16" s="121">
        <v>0.1</v>
      </c>
      <c r="E16" s="122">
        <v>7.0000000000000007E-2</v>
      </c>
      <c r="F16" s="123">
        <v>0.1</v>
      </c>
      <c r="G16" s="120">
        <v>0.48</v>
      </c>
      <c r="H16" s="121">
        <v>1</v>
      </c>
      <c r="I16" s="122">
        <v>2E-3</v>
      </c>
      <c r="J16" s="123">
        <v>0.03</v>
      </c>
      <c r="K16" s="120">
        <v>0.04</v>
      </c>
      <c r="L16" s="121">
        <v>0.1</v>
      </c>
      <c r="M16" s="122"/>
      <c r="N16" s="124"/>
      <c r="O16" s="120">
        <v>7.0000000000000001E-3</v>
      </c>
      <c r="P16" s="121">
        <v>0.01</v>
      </c>
      <c r="Q16" s="122">
        <v>7.0000000000000001E-3</v>
      </c>
      <c r="R16" s="180">
        <v>0.01</v>
      </c>
      <c r="S16" s="183">
        <v>6.0000000000000001E-3</v>
      </c>
      <c r="T16" s="121">
        <v>0.01</v>
      </c>
      <c r="U16" s="260">
        <v>2</v>
      </c>
      <c r="V16" s="123">
        <v>2</v>
      </c>
      <c r="W16" s="183">
        <v>6.0000000000000001E-3</v>
      </c>
      <c r="X16" s="121">
        <v>0.01</v>
      </c>
    </row>
    <row r="17" spans="1:24" s="38" customFormat="1">
      <c r="A17" s="166" t="str">
        <f>'Eff Conc.'!A17</f>
        <v>Q1 2013</v>
      </c>
      <c r="B17" s="167">
        <f>'Eff Conc.'!B17</f>
        <v>41339</v>
      </c>
      <c r="C17" s="120">
        <v>7.0000000000000007E-2</v>
      </c>
      <c r="D17" s="121">
        <v>0.1</v>
      </c>
      <c r="E17" s="122">
        <v>7.0000000000000007E-2</v>
      </c>
      <c r="F17" s="123">
        <v>0.1</v>
      </c>
      <c r="G17" s="120">
        <v>0.48</v>
      </c>
      <c r="H17" s="121">
        <v>1</v>
      </c>
      <c r="I17" s="122">
        <v>2E-3</v>
      </c>
      <c r="J17" s="123">
        <v>0.03</v>
      </c>
      <c r="K17" s="120">
        <v>0.04</v>
      </c>
      <c r="L17" s="121">
        <v>0.1</v>
      </c>
      <c r="M17" s="122"/>
      <c r="N17" s="124"/>
      <c r="O17" s="120">
        <v>1.4999999999999999E-2</v>
      </c>
      <c r="P17" s="121">
        <v>0.1</v>
      </c>
      <c r="Q17" s="122">
        <v>1.4999999999999999E-2</v>
      </c>
      <c r="R17" s="180">
        <v>0.1</v>
      </c>
      <c r="S17" s="183">
        <v>6.0000000000000001E-3</v>
      </c>
      <c r="T17" s="121">
        <v>0.01</v>
      </c>
      <c r="U17" s="260">
        <v>2</v>
      </c>
      <c r="V17" s="123">
        <v>2</v>
      </c>
      <c r="W17" s="183">
        <v>6.0000000000000001E-3</v>
      </c>
      <c r="X17" s="121">
        <v>0.01</v>
      </c>
    </row>
    <row r="18" spans="1:24" s="38" customFormat="1">
      <c r="A18" s="166" t="str">
        <f>'Eff Conc.'!A18</f>
        <v>Q2 2013</v>
      </c>
      <c r="B18" s="167">
        <f>'Eff Conc.'!B18</f>
        <v>41366</v>
      </c>
      <c r="C18" s="120">
        <v>7.0000000000000007E-2</v>
      </c>
      <c r="D18" s="121">
        <v>0.1</v>
      </c>
      <c r="E18" s="122">
        <v>7.0000000000000007E-2</v>
      </c>
      <c r="F18" s="123">
        <v>0.1</v>
      </c>
      <c r="G18" s="120">
        <v>0.1</v>
      </c>
      <c r="H18" s="121">
        <v>0.2</v>
      </c>
      <c r="I18" s="122">
        <v>2E-3</v>
      </c>
      <c r="J18" s="123">
        <v>0.03</v>
      </c>
      <c r="K18" s="120">
        <v>0.04</v>
      </c>
      <c r="L18" s="121">
        <v>0.1</v>
      </c>
      <c r="M18" s="122"/>
      <c r="N18" s="124"/>
      <c r="O18" s="120">
        <v>1.4999999999999999E-2</v>
      </c>
      <c r="P18" s="121">
        <v>0.1</v>
      </c>
      <c r="Q18" s="122">
        <v>1.4999999999999999E-2</v>
      </c>
      <c r="R18" s="180">
        <v>0.1</v>
      </c>
      <c r="S18" s="183">
        <v>6.0000000000000001E-3</v>
      </c>
      <c r="T18" s="121">
        <v>0.01</v>
      </c>
      <c r="U18" s="260">
        <v>2</v>
      </c>
      <c r="V18" s="123">
        <v>2</v>
      </c>
      <c r="W18" s="183">
        <v>6.0000000000000001E-3</v>
      </c>
      <c r="X18" s="121">
        <v>0.01</v>
      </c>
    </row>
    <row r="19" spans="1:24" s="100" customFormat="1">
      <c r="A19" s="166" t="str">
        <f>'Eff Conc.'!A19</f>
        <v>Q2 2013</v>
      </c>
      <c r="B19" s="167">
        <f>'Eff Conc.'!B19</f>
        <v>41402</v>
      </c>
      <c r="C19" s="120">
        <v>7.0000000000000007E-2</v>
      </c>
      <c r="D19" s="121">
        <v>0.1</v>
      </c>
      <c r="E19" s="122">
        <v>7.0000000000000007E-2</v>
      </c>
      <c r="F19" s="123">
        <v>0.1</v>
      </c>
      <c r="G19" s="120">
        <v>0.48</v>
      </c>
      <c r="H19" s="121">
        <v>1</v>
      </c>
      <c r="I19" s="122">
        <v>2E-3</v>
      </c>
      <c r="J19" s="123">
        <v>0.03</v>
      </c>
      <c r="K19" s="120">
        <v>0.04</v>
      </c>
      <c r="L19" s="121">
        <v>0.1</v>
      </c>
      <c r="M19" s="122"/>
      <c r="N19" s="124"/>
      <c r="O19" s="120">
        <v>1.4999999999999999E-2</v>
      </c>
      <c r="P19" s="121">
        <v>0.1</v>
      </c>
      <c r="Q19" s="122">
        <v>1.4999999999999999E-2</v>
      </c>
      <c r="R19" s="180">
        <v>0.1</v>
      </c>
      <c r="S19" s="183">
        <v>6.0000000000000001E-3</v>
      </c>
      <c r="T19" s="121">
        <v>0.01</v>
      </c>
      <c r="U19" s="260">
        <v>2</v>
      </c>
      <c r="V19" s="123">
        <v>2</v>
      </c>
      <c r="W19" s="183">
        <v>6.0000000000000001E-3</v>
      </c>
      <c r="X19" s="121">
        <v>0.01</v>
      </c>
    </row>
    <row r="20" spans="1:24" s="100" customFormat="1">
      <c r="A20" s="166" t="str">
        <f>'Eff Conc.'!A20</f>
        <v>Q2 2013</v>
      </c>
      <c r="B20" s="167">
        <f>'Eff Conc.'!B20</f>
        <v>41429</v>
      </c>
      <c r="C20" s="120">
        <v>0.35</v>
      </c>
      <c r="D20" s="121">
        <v>0.5</v>
      </c>
      <c r="E20" s="122">
        <v>0.35</v>
      </c>
      <c r="F20" s="123">
        <v>0.5</v>
      </c>
      <c r="G20" s="120">
        <v>0.48</v>
      </c>
      <c r="H20" s="121">
        <v>1</v>
      </c>
      <c r="I20" s="122">
        <v>2E-3</v>
      </c>
      <c r="J20" s="123">
        <v>0.03</v>
      </c>
      <c r="K20" s="120">
        <v>0.04</v>
      </c>
      <c r="L20" s="121">
        <v>0.1</v>
      </c>
      <c r="M20" s="122"/>
      <c r="N20" s="124"/>
      <c r="O20" s="120">
        <v>7.0000000000000001E-3</v>
      </c>
      <c r="P20" s="121">
        <v>0.01</v>
      </c>
      <c r="Q20" s="122">
        <v>7.0000000000000001E-3</v>
      </c>
      <c r="R20" s="180">
        <v>0.01</v>
      </c>
      <c r="S20" s="183">
        <v>6.0000000000000001E-3</v>
      </c>
      <c r="T20" s="121">
        <v>0.01</v>
      </c>
      <c r="U20" s="260">
        <v>2</v>
      </c>
      <c r="V20" s="123">
        <v>2</v>
      </c>
      <c r="W20" s="183">
        <v>6.0000000000000001E-3</v>
      </c>
      <c r="X20" s="121">
        <v>0.01</v>
      </c>
    </row>
    <row r="21" spans="1:24" s="100" customFormat="1">
      <c r="A21" s="166" t="str">
        <f>'Eff Conc.'!A21</f>
        <v>Q3 2013</v>
      </c>
      <c r="B21" s="167">
        <f>'Eff Conc.'!B21</f>
        <v>41456</v>
      </c>
      <c r="C21" s="120">
        <v>7.0000000000000007E-2</v>
      </c>
      <c r="D21" s="121">
        <v>0.1</v>
      </c>
      <c r="E21" s="122">
        <v>7.0000000000000007E-2</v>
      </c>
      <c r="F21" s="123">
        <v>0.1</v>
      </c>
      <c r="G21" s="120">
        <v>0.1</v>
      </c>
      <c r="H21" s="121">
        <v>0.2</v>
      </c>
      <c r="I21" s="122">
        <v>2E-3</v>
      </c>
      <c r="J21" s="123">
        <v>0.03</v>
      </c>
      <c r="K21" s="120">
        <v>0.04</v>
      </c>
      <c r="L21" s="121">
        <v>0.1</v>
      </c>
      <c r="M21" s="122"/>
      <c r="N21" s="124"/>
      <c r="O21" s="120">
        <v>1.4999999999999999E-2</v>
      </c>
      <c r="P21" s="121">
        <v>0.1</v>
      </c>
      <c r="Q21" s="122">
        <v>7.0000000000000001E-3</v>
      </c>
      <c r="R21" s="180">
        <v>0.01</v>
      </c>
      <c r="S21" s="183">
        <v>6.0000000000000001E-3</v>
      </c>
      <c r="T21" s="121">
        <v>0.01</v>
      </c>
      <c r="U21" s="260">
        <v>2</v>
      </c>
      <c r="V21" s="123">
        <v>2</v>
      </c>
      <c r="W21" s="183">
        <v>6.0000000000000001E-3</v>
      </c>
      <c r="X21" s="121">
        <v>0.01</v>
      </c>
    </row>
    <row r="22" spans="1:24" s="100" customFormat="1">
      <c r="A22" s="166" t="str">
        <f>'Eff Conc.'!A22</f>
        <v>Q3 2013</v>
      </c>
      <c r="B22" s="167">
        <f>'Eff Conc.'!B22</f>
        <v>41492</v>
      </c>
      <c r="C22" s="120">
        <v>7.0000000000000007E-2</v>
      </c>
      <c r="D22" s="121">
        <v>0.1</v>
      </c>
      <c r="E22" s="122">
        <v>7.0000000000000007E-2</v>
      </c>
      <c r="F22" s="123">
        <v>0.1</v>
      </c>
      <c r="G22" s="120">
        <v>0.2</v>
      </c>
      <c r="H22" s="121">
        <v>0.4</v>
      </c>
      <c r="I22" s="122">
        <v>2E-3</v>
      </c>
      <c r="J22" s="123">
        <v>0.03</v>
      </c>
      <c r="K22" s="120">
        <v>0.04</v>
      </c>
      <c r="L22" s="121">
        <v>0.1</v>
      </c>
      <c r="M22" s="122"/>
      <c r="N22" s="124"/>
      <c r="O22" s="120">
        <v>7.0000000000000001E-3</v>
      </c>
      <c r="P22" s="121">
        <v>0.01</v>
      </c>
      <c r="Q22" s="122">
        <v>7.0000000000000001E-3</v>
      </c>
      <c r="R22" s="180">
        <v>0.01</v>
      </c>
      <c r="S22" s="183">
        <v>6.0000000000000001E-3</v>
      </c>
      <c r="T22" s="121">
        <v>0.01</v>
      </c>
      <c r="U22" s="260">
        <v>2</v>
      </c>
      <c r="V22" s="123">
        <v>2</v>
      </c>
      <c r="W22" s="183">
        <v>6.0000000000000001E-3</v>
      </c>
      <c r="X22" s="121">
        <v>0.01</v>
      </c>
    </row>
    <row r="23" spans="1:24" s="100" customFormat="1">
      <c r="A23" s="166" t="str">
        <f>'Eff Conc.'!A23</f>
        <v>Q3 2013</v>
      </c>
      <c r="B23" s="167">
        <f>'Eff Conc.'!B23</f>
        <v>41521</v>
      </c>
      <c r="C23" s="120">
        <v>7.0000000000000007E-2</v>
      </c>
      <c r="D23" s="121">
        <v>0.1</v>
      </c>
      <c r="E23" s="122">
        <v>7.0000000000000007E-2</v>
      </c>
      <c r="F23" s="123">
        <v>0.1</v>
      </c>
      <c r="G23" s="120">
        <v>0.1</v>
      </c>
      <c r="H23" s="121">
        <v>0.2</v>
      </c>
      <c r="I23" s="122">
        <v>2E-3</v>
      </c>
      <c r="J23" s="123">
        <v>0.03</v>
      </c>
      <c r="K23" s="120">
        <v>0.04</v>
      </c>
      <c r="L23" s="121">
        <v>0.1</v>
      </c>
      <c r="M23" s="122"/>
      <c r="N23" s="124"/>
      <c r="O23" s="120">
        <v>7.0000000000000001E-3</v>
      </c>
      <c r="P23" s="121">
        <v>0.01</v>
      </c>
      <c r="Q23" s="122">
        <v>7.0000000000000001E-3</v>
      </c>
      <c r="R23" s="180">
        <v>0.01</v>
      </c>
      <c r="S23" s="183">
        <v>6.0000000000000001E-3</v>
      </c>
      <c r="T23" s="121">
        <v>0.01</v>
      </c>
      <c r="U23" s="260">
        <v>2</v>
      </c>
      <c r="V23" s="123">
        <v>2</v>
      </c>
      <c r="W23" s="183">
        <v>6.0000000000000001E-3</v>
      </c>
      <c r="X23" s="121">
        <v>0.01</v>
      </c>
    </row>
    <row r="24" spans="1:24" s="100" customFormat="1">
      <c r="A24" s="166">
        <f>'Eff Conc.'!A24</f>
        <v>0</v>
      </c>
      <c r="B24" s="167">
        <f>'Eff Conc.'!B24</f>
        <v>0</v>
      </c>
      <c r="C24" s="120"/>
      <c r="D24" s="121"/>
      <c r="E24" s="122"/>
      <c r="F24" s="123"/>
      <c r="G24" s="120"/>
      <c r="H24" s="121"/>
      <c r="I24" s="122"/>
      <c r="J24" s="123"/>
      <c r="K24" s="120"/>
      <c r="L24" s="121"/>
      <c r="M24" s="122"/>
      <c r="N24" s="124"/>
      <c r="O24" s="120"/>
      <c r="P24" s="121"/>
      <c r="Q24" s="122"/>
      <c r="R24" s="180"/>
      <c r="S24" s="183"/>
      <c r="T24" s="121"/>
      <c r="U24" s="122"/>
      <c r="V24" s="123"/>
      <c r="W24" s="183"/>
      <c r="X24" s="121"/>
    </row>
    <row r="25" spans="1:24" s="100" customFormat="1">
      <c r="A25" s="166">
        <f>'Eff Conc.'!A25</f>
        <v>0</v>
      </c>
      <c r="B25" s="167">
        <f>'Eff Conc.'!B25</f>
        <v>0</v>
      </c>
      <c r="C25" s="120"/>
      <c r="D25" s="121"/>
      <c r="E25" s="122"/>
      <c r="F25" s="123"/>
      <c r="G25" s="120"/>
      <c r="H25" s="121"/>
      <c r="I25" s="122"/>
      <c r="J25" s="123"/>
      <c r="K25" s="120"/>
      <c r="L25" s="121"/>
      <c r="M25" s="122"/>
      <c r="N25" s="124"/>
      <c r="O25" s="120"/>
      <c r="P25" s="121"/>
      <c r="Q25" s="122"/>
      <c r="R25" s="180"/>
      <c r="S25" s="183"/>
      <c r="T25" s="121"/>
      <c r="U25" s="122"/>
      <c r="V25" s="123"/>
      <c r="W25" s="183"/>
      <c r="X25" s="121"/>
    </row>
    <row r="26" spans="1:24" s="100" customFormat="1">
      <c r="A26" s="166">
        <f>'Eff Conc.'!A26</f>
        <v>0</v>
      </c>
      <c r="B26" s="167">
        <f>'Eff Conc.'!B26</f>
        <v>0</v>
      </c>
      <c r="C26" s="120"/>
      <c r="D26" s="121"/>
      <c r="E26" s="122"/>
      <c r="F26" s="123"/>
      <c r="G26" s="120"/>
      <c r="H26" s="121"/>
      <c r="I26" s="122"/>
      <c r="J26" s="123"/>
      <c r="K26" s="120"/>
      <c r="L26" s="121"/>
      <c r="M26" s="122"/>
      <c r="N26" s="124"/>
      <c r="O26" s="120"/>
      <c r="P26" s="121"/>
      <c r="Q26" s="122"/>
      <c r="R26" s="180"/>
      <c r="S26" s="183"/>
      <c r="T26" s="121"/>
      <c r="U26" s="122"/>
      <c r="V26" s="123"/>
      <c r="W26" s="183"/>
      <c r="X26" s="121"/>
    </row>
    <row r="27" spans="1:24" s="100" customFormat="1">
      <c r="A27" s="166">
        <f>'Eff Conc.'!A27</f>
        <v>0</v>
      </c>
      <c r="B27" s="167">
        <f>'Eff Conc.'!B27</f>
        <v>0</v>
      </c>
      <c r="C27" s="120"/>
      <c r="D27" s="121"/>
      <c r="E27" s="122"/>
      <c r="F27" s="123"/>
      <c r="G27" s="120"/>
      <c r="H27" s="121"/>
      <c r="I27" s="122"/>
      <c r="J27" s="123"/>
      <c r="K27" s="120"/>
      <c r="L27" s="121"/>
      <c r="M27" s="122"/>
      <c r="N27" s="124"/>
      <c r="O27" s="120"/>
      <c r="P27" s="121"/>
      <c r="Q27" s="122"/>
      <c r="R27" s="180"/>
      <c r="S27" s="183"/>
      <c r="T27" s="121"/>
      <c r="U27" s="122"/>
      <c r="V27" s="123"/>
      <c r="W27" s="183"/>
      <c r="X27" s="121"/>
    </row>
    <row r="28" spans="1:24" s="100" customFormat="1">
      <c r="A28" s="166">
        <f>'Eff Conc.'!A28</f>
        <v>0</v>
      </c>
      <c r="B28" s="167">
        <f>'Eff Conc.'!B28</f>
        <v>0</v>
      </c>
      <c r="C28" s="120"/>
      <c r="D28" s="121"/>
      <c r="E28" s="122"/>
      <c r="F28" s="123"/>
      <c r="G28" s="120"/>
      <c r="H28" s="121"/>
      <c r="I28" s="122"/>
      <c r="J28" s="123"/>
      <c r="K28" s="120"/>
      <c r="L28" s="121"/>
      <c r="M28" s="122"/>
      <c r="N28" s="124"/>
      <c r="O28" s="120"/>
      <c r="P28" s="121"/>
      <c r="Q28" s="122"/>
      <c r="R28" s="180"/>
      <c r="S28" s="183"/>
      <c r="T28" s="121"/>
      <c r="U28" s="122"/>
      <c r="V28" s="123"/>
      <c r="W28" s="183"/>
      <c r="X28" s="121"/>
    </row>
    <row r="29" spans="1:24" s="100" customFormat="1">
      <c r="A29" s="166">
        <f>'Eff Conc.'!A29</f>
        <v>0</v>
      </c>
      <c r="B29" s="167">
        <f>'Eff Conc.'!B29</f>
        <v>0</v>
      </c>
      <c r="C29" s="120"/>
      <c r="D29" s="121"/>
      <c r="E29" s="122"/>
      <c r="F29" s="123"/>
      <c r="G29" s="120"/>
      <c r="H29" s="121"/>
      <c r="I29" s="122"/>
      <c r="J29" s="123"/>
      <c r="K29" s="120"/>
      <c r="L29" s="121"/>
      <c r="M29" s="122"/>
      <c r="N29" s="124"/>
      <c r="O29" s="120"/>
      <c r="P29" s="121"/>
      <c r="Q29" s="122"/>
      <c r="R29" s="180"/>
      <c r="S29" s="183"/>
      <c r="T29" s="121"/>
      <c r="U29" s="122"/>
      <c r="V29" s="123"/>
      <c r="W29" s="183"/>
      <c r="X29" s="121"/>
    </row>
    <row r="30" spans="1:24" s="100" customFormat="1">
      <c r="A30" s="166">
        <f>'Eff Conc.'!A30</f>
        <v>0</v>
      </c>
      <c r="B30" s="167">
        <f>'Eff Conc.'!B30</f>
        <v>0</v>
      </c>
      <c r="C30" s="120"/>
      <c r="D30" s="121"/>
      <c r="E30" s="122"/>
      <c r="F30" s="123"/>
      <c r="G30" s="120"/>
      <c r="H30" s="121"/>
      <c r="I30" s="122"/>
      <c r="J30" s="123"/>
      <c r="K30" s="120"/>
      <c r="L30" s="121"/>
      <c r="M30" s="122"/>
      <c r="N30" s="124"/>
      <c r="O30" s="120"/>
      <c r="P30" s="121"/>
      <c r="Q30" s="122"/>
      <c r="R30" s="180"/>
      <c r="S30" s="183"/>
      <c r="T30" s="121"/>
      <c r="U30" s="122"/>
      <c r="V30" s="123"/>
      <c r="W30" s="183"/>
      <c r="X30" s="121"/>
    </row>
    <row r="31" spans="1:24" s="100" customFormat="1">
      <c r="A31" s="166">
        <f>'Eff Conc.'!A31</f>
        <v>0</v>
      </c>
      <c r="B31" s="167">
        <f>'Eff Conc.'!B31</f>
        <v>0</v>
      </c>
      <c r="C31" s="120"/>
      <c r="D31" s="121"/>
      <c r="E31" s="122"/>
      <c r="F31" s="123"/>
      <c r="G31" s="120"/>
      <c r="H31" s="121"/>
      <c r="I31" s="122"/>
      <c r="J31" s="123"/>
      <c r="K31" s="120"/>
      <c r="L31" s="121"/>
      <c r="M31" s="122"/>
      <c r="N31" s="124"/>
      <c r="O31" s="120"/>
      <c r="P31" s="121"/>
      <c r="Q31" s="122"/>
      <c r="R31" s="180"/>
      <c r="S31" s="183"/>
      <c r="T31" s="121"/>
      <c r="U31" s="122"/>
      <c r="V31" s="123"/>
      <c r="W31" s="183"/>
      <c r="X31" s="121"/>
    </row>
    <row r="32" spans="1:24" s="100" customFormat="1">
      <c r="A32" s="166">
        <f>'Eff Conc.'!A32</f>
        <v>0</v>
      </c>
      <c r="B32" s="167">
        <f>'Eff Conc.'!B32</f>
        <v>0</v>
      </c>
      <c r="C32" s="120"/>
      <c r="D32" s="121"/>
      <c r="E32" s="122"/>
      <c r="F32" s="123"/>
      <c r="G32" s="120"/>
      <c r="H32" s="121"/>
      <c r="I32" s="122"/>
      <c r="J32" s="123"/>
      <c r="K32" s="120"/>
      <c r="L32" s="121"/>
      <c r="M32" s="122"/>
      <c r="N32" s="124"/>
      <c r="O32" s="120"/>
      <c r="P32" s="121"/>
      <c r="Q32" s="122"/>
      <c r="R32" s="180"/>
      <c r="S32" s="183"/>
      <c r="T32" s="121"/>
      <c r="U32" s="122"/>
      <c r="V32" s="123"/>
      <c r="W32" s="183"/>
      <c r="X32" s="121"/>
    </row>
    <row r="33" spans="1:24" s="100" customFormat="1">
      <c r="A33" s="166">
        <f>'Eff Conc.'!A33</f>
        <v>0</v>
      </c>
      <c r="B33" s="167">
        <f>'Eff Conc.'!B33</f>
        <v>0</v>
      </c>
      <c r="C33" s="120"/>
      <c r="D33" s="121"/>
      <c r="E33" s="122"/>
      <c r="F33" s="123"/>
      <c r="G33" s="120"/>
      <c r="H33" s="121"/>
      <c r="I33" s="122"/>
      <c r="J33" s="123"/>
      <c r="K33" s="120"/>
      <c r="L33" s="121"/>
      <c r="M33" s="122"/>
      <c r="N33" s="124"/>
      <c r="O33" s="120"/>
      <c r="P33" s="121"/>
      <c r="Q33" s="122"/>
      <c r="R33" s="180"/>
      <c r="S33" s="183"/>
      <c r="T33" s="121"/>
      <c r="U33" s="122"/>
      <c r="V33" s="123"/>
      <c r="W33" s="183"/>
      <c r="X33" s="121"/>
    </row>
    <row r="34" spans="1:24" s="100" customFormat="1">
      <c r="A34" s="166">
        <f>'Eff Conc.'!A34</f>
        <v>0</v>
      </c>
      <c r="B34" s="167">
        <f>'Eff Conc.'!B34</f>
        <v>0</v>
      </c>
      <c r="C34" s="120"/>
      <c r="D34" s="121"/>
      <c r="E34" s="122"/>
      <c r="F34" s="123"/>
      <c r="G34" s="120"/>
      <c r="H34" s="121"/>
      <c r="I34" s="122"/>
      <c r="J34" s="123"/>
      <c r="K34" s="120"/>
      <c r="L34" s="121"/>
      <c r="M34" s="122"/>
      <c r="N34" s="124"/>
      <c r="O34" s="120"/>
      <c r="P34" s="121"/>
      <c r="Q34" s="122"/>
      <c r="R34" s="180"/>
      <c r="S34" s="183"/>
      <c r="T34" s="121"/>
      <c r="U34" s="122"/>
      <c r="V34" s="123"/>
      <c r="W34" s="183"/>
      <c r="X34" s="121"/>
    </row>
    <row r="35" spans="1:24" s="100" customFormat="1">
      <c r="A35" s="166">
        <f>'Eff Conc.'!A35</f>
        <v>0</v>
      </c>
      <c r="B35" s="167">
        <f>'Eff Conc.'!B35</f>
        <v>0</v>
      </c>
      <c r="C35" s="120"/>
      <c r="D35" s="121"/>
      <c r="E35" s="122"/>
      <c r="F35" s="123"/>
      <c r="G35" s="120"/>
      <c r="H35" s="121"/>
      <c r="I35" s="122"/>
      <c r="J35" s="123"/>
      <c r="K35" s="120"/>
      <c r="L35" s="121"/>
      <c r="M35" s="122"/>
      <c r="N35" s="124"/>
      <c r="O35" s="120"/>
      <c r="P35" s="121"/>
      <c r="Q35" s="122"/>
      <c r="R35" s="180"/>
      <c r="S35" s="183"/>
      <c r="T35" s="121"/>
      <c r="U35" s="122"/>
      <c r="V35" s="123"/>
      <c r="W35" s="183"/>
      <c r="X35" s="121"/>
    </row>
    <row r="36" spans="1:24" s="100" customFormat="1">
      <c r="A36" s="166">
        <f>'Eff Conc.'!A36</f>
        <v>0</v>
      </c>
      <c r="B36" s="167">
        <f>'Eff Conc.'!B36</f>
        <v>0</v>
      </c>
      <c r="C36" s="120"/>
      <c r="D36" s="121"/>
      <c r="E36" s="122"/>
      <c r="F36" s="123"/>
      <c r="G36" s="120"/>
      <c r="H36" s="121"/>
      <c r="I36" s="122"/>
      <c r="J36" s="123"/>
      <c r="K36" s="120"/>
      <c r="L36" s="121"/>
      <c r="M36" s="122"/>
      <c r="N36" s="124"/>
      <c r="O36" s="120"/>
      <c r="P36" s="121"/>
      <c r="Q36" s="122"/>
      <c r="R36" s="180"/>
      <c r="S36" s="183"/>
      <c r="T36" s="121"/>
      <c r="U36" s="122"/>
      <c r="V36" s="123"/>
      <c r="W36" s="183"/>
      <c r="X36" s="121"/>
    </row>
    <row r="37" spans="1:24" s="100" customFormat="1">
      <c r="A37" s="166">
        <f>'Eff Conc.'!A37</f>
        <v>0</v>
      </c>
      <c r="B37" s="167">
        <f>'Eff Conc.'!B37</f>
        <v>0</v>
      </c>
      <c r="C37" s="120"/>
      <c r="D37" s="121"/>
      <c r="E37" s="122"/>
      <c r="F37" s="123"/>
      <c r="G37" s="120"/>
      <c r="H37" s="121"/>
      <c r="I37" s="122"/>
      <c r="J37" s="123"/>
      <c r="K37" s="120"/>
      <c r="L37" s="121"/>
      <c r="M37" s="122"/>
      <c r="N37" s="124"/>
      <c r="O37" s="120"/>
      <c r="P37" s="121"/>
      <c r="Q37" s="122"/>
      <c r="R37" s="180"/>
      <c r="S37" s="183"/>
      <c r="T37" s="121"/>
      <c r="U37" s="122"/>
      <c r="V37" s="123"/>
      <c r="W37" s="183"/>
      <c r="X37" s="121"/>
    </row>
    <row r="38" spans="1:24" s="100" customFormat="1">
      <c r="A38" s="166">
        <f>'Eff Conc.'!A38</f>
        <v>0</v>
      </c>
      <c r="B38" s="167">
        <f>'Eff Conc.'!B38</f>
        <v>0</v>
      </c>
      <c r="C38" s="120"/>
      <c r="D38" s="121"/>
      <c r="E38" s="122"/>
      <c r="F38" s="123"/>
      <c r="G38" s="120"/>
      <c r="H38" s="121"/>
      <c r="I38" s="122"/>
      <c r="J38" s="123"/>
      <c r="K38" s="120"/>
      <c r="L38" s="121"/>
      <c r="M38" s="122"/>
      <c r="N38" s="124"/>
      <c r="O38" s="120"/>
      <c r="P38" s="121"/>
      <c r="Q38" s="122"/>
      <c r="R38" s="180"/>
      <c r="S38" s="183"/>
      <c r="T38" s="121"/>
      <c r="U38" s="122"/>
      <c r="V38" s="123"/>
      <c r="W38" s="183"/>
      <c r="X38" s="121"/>
    </row>
    <row r="39" spans="1:24" s="100" customFormat="1">
      <c r="A39" s="166">
        <f>'Eff Conc.'!A39</f>
        <v>0</v>
      </c>
      <c r="B39" s="167">
        <f>'Eff Conc.'!B39</f>
        <v>0</v>
      </c>
      <c r="C39" s="120"/>
      <c r="D39" s="121"/>
      <c r="E39" s="122"/>
      <c r="F39" s="123"/>
      <c r="G39" s="120"/>
      <c r="H39" s="121"/>
      <c r="I39" s="122"/>
      <c r="J39" s="123"/>
      <c r="K39" s="120"/>
      <c r="L39" s="121"/>
      <c r="M39" s="122"/>
      <c r="N39" s="124"/>
      <c r="O39" s="120"/>
      <c r="P39" s="121"/>
      <c r="Q39" s="122"/>
      <c r="R39" s="180"/>
      <c r="S39" s="183"/>
      <c r="T39" s="121"/>
      <c r="U39" s="122"/>
      <c r="V39" s="123"/>
      <c r="W39" s="183"/>
      <c r="X39" s="121"/>
    </row>
    <row r="40" spans="1:24" s="100" customFormat="1">
      <c r="A40" s="166">
        <f>'Eff Conc.'!A40</f>
        <v>0</v>
      </c>
      <c r="B40" s="167">
        <f>'Eff Conc.'!B40</f>
        <v>0</v>
      </c>
      <c r="C40" s="120"/>
      <c r="D40" s="121"/>
      <c r="E40" s="122"/>
      <c r="F40" s="123"/>
      <c r="G40" s="120"/>
      <c r="H40" s="121"/>
      <c r="I40" s="122"/>
      <c r="J40" s="123"/>
      <c r="K40" s="120"/>
      <c r="L40" s="121"/>
      <c r="M40" s="122"/>
      <c r="N40" s="124"/>
      <c r="O40" s="120"/>
      <c r="P40" s="121"/>
      <c r="Q40" s="122"/>
      <c r="R40" s="180"/>
      <c r="S40" s="183"/>
      <c r="T40" s="121"/>
      <c r="U40" s="122"/>
      <c r="V40" s="123"/>
      <c r="W40" s="183"/>
      <c r="X40" s="121"/>
    </row>
    <row r="41" spans="1:24" s="100" customFormat="1">
      <c r="A41" s="166">
        <f>'Eff Conc.'!A41</f>
        <v>0</v>
      </c>
      <c r="B41" s="167">
        <f>'Eff Conc.'!B41</f>
        <v>0</v>
      </c>
      <c r="C41" s="120"/>
      <c r="D41" s="121"/>
      <c r="E41" s="122"/>
      <c r="F41" s="123"/>
      <c r="G41" s="120"/>
      <c r="H41" s="121"/>
      <c r="I41" s="122"/>
      <c r="J41" s="123"/>
      <c r="K41" s="120"/>
      <c r="L41" s="121"/>
      <c r="M41" s="122"/>
      <c r="N41" s="124"/>
      <c r="O41" s="120"/>
      <c r="P41" s="121"/>
      <c r="Q41" s="122"/>
      <c r="R41" s="180"/>
      <c r="S41" s="183"/>
      <c r="T41" s="121"/>
      <c r="U41" s="122"/>
      <c r="V41" s="123"/>
      <c r="W41" s="183"/>
      <c r="X41" s="121"/>
    </row>
    <row r="42" spans="1:24" s="100" customFormat="1">
      <c r="A42" s="166">
        <f>'Eff Conc.'!A42</f>
        <v>0</v>
      </c>
      <c r="B42" s="167">
        <f>'Eff Conc.'!B42</f>
        <v>0</v>
      </c>
      <c r="C42" s="120"/>
      <c r="D42" s="121"/>
      <c r="E42" s="122"/>
      <c r="F42" s="123"/>
      <c r="G42" s="120"/>
      <c r="H42" s="121"/>
      <c r="I42" s="122"/>
      <c r="J42" s="123"/>
      <c r="K42" s="120"/>
      <c r="L42" s="121"/>
      <c r="M42" s="122"/>
      <c r="N42" s="124"/>
      <c r="O42" s="120"/>
      <c r="P42" s="121"/>
      <c r="Q42" s="122"/>
      <c r="R42" s="180"/>
      <c r="S42" s="183"/>
      <c r="T42" s="121"/>
      <c r="U42" s="122"/>
      <c r="V42" s="123"/>
      <c r="W42" s="183"/>
      <c r="X42" s="121"/>
    </row>
    <row r="43" spans="1:24" s="100" customFormat="1">
      <c r="A43" s="166">
        <f>'Eff Conc.'!A43</f>
        <v>0</v>
      </c>
      <c r="B43" s="167">
        <f>'Eff Conc.'!B43</f>
        <v>0</v>
      </c>
      <c r="C43" s="120"/>
      <c r="D43" s="121"/>
      <c r="E43" s="122"/>
      <c r="F43" s="123"/>
      <c r="G43" s="120"/>
      <c r="H43" s="121"/>
      <c r="I43" s="122"/>
      <c r="J43" s="123"/>
      <c r="K43" s="120"/>
      <c r="L43" s="121"/>
      <c r="M43" s="122"/>
      <c r="N43" s="124"/>
      <c r="O43" s="120"/>
      <c r="P43" s="121"/>
      <c r="Q43" s="122"/>
      <c r="R43" s="180"/>
      <c r="S43" s="183"/>
      <c r="T43" s="121"/>
      <c r="U43" s="122"/>
      <c r="V43" s="123"/>
      <c r="W43" s="183"/>
      <c r="X43" s="121"/>
    </row>
    <row r="44" spans="1:24" s="100" customFormat="1">
      <c r="A44" s="166">
        <f>'Eff Conc.'!A44</f>
        <v>0</v>
      </c>
      <c r="B44" s="167">
        <f>'Eff Conc.'!B44</f>
        <v>0</v>
      </c>
      <c r="C44" s="120"/>
      <c r="D44" s="121"/>
      <c r="E44" s="122"/>
      <c r="F44" s="123"/>
      <c r="G44" s="120"/>
      <c r="H44" s="121"/>
      <c r="I44" s="122"/>
      <c r="J44" s="123"/>
      <c r="K44" s="120"/>
      <c r="L44" s="121"/>
      <c r="M44" s="122"/>
      <c r="N44" s="124"/>
      <c r="O44" s="120"/>
      <c r="P44" s="121"/>
      <c r="Q44" s="122"/>
      <c r="R44" s="180"/>
      <c r="S44" s="183"/>
      <c r="T44" s="121"/>
      <c r="U44" s="122"/>
      <c r="V44" s="123"/>
      <c r="W44" s="183"/>
      <c r="X44" s="121"/>
    </row>
    <row r="45" spans="1:24" s="38" customFormat="1">
      <c r="A45" s="166">
        <f>'Eff Conc.'!A45</f>
        <v>0</v>
      </c>
      <c r="B45" s="167">
        <f>'Eff Conc.'!B45</f>
        <v>0</v>
      </c>
      <c r="C45" s="120"/>
      <c r="D45" s="121"/>
      <c r="E45" s="122"/>
      <c r="F45" s="123"/>
      <c r="G45" s="120"/>
      <c r="H45" s="121"/>
      <c r="I45" s="122"/>
      <c r="J45" s="123"/>
      <c r="K45" s="120"/>
      <c r="L45" s="121"/>
      <c r="M45" s="122"/>
      <c r="N45" s="124"/>
      <c r="O45" s="120"/>
      <c r="P45" s="121"/>
      <c r="Q45" s="122"/>
      <c r="R45" s="180"/>
      <c r="S45" s="183"/>
      <c r="T45" s="121"/>
      <c r="U45" s="122"/>
      <c r="V45" s="123"/>
      <c r="W45" s="183"/>
      <c r="X45" s="121"/>
    </row>
    <row r="46" spans="1:24" s="38" customFormat="1">
      <c r="A46" s="166">
        <f>'Eff Conc.'!A46</f>
        <v>0</v>
      </c>
      <c r="B46" s="167">
        <f>'Eff Conc.'!B46</f>
        <v>0</v>
      </c>
      <c r="C46" s="120"/>
      <c r="D46" s="121"/>
      <c r="E46" s="122"/>
      <c r="F46" s="123"/>
      <c r="G46" s="120"/>
      <c r="H46" s="121"/>
      <c r="I46" s="122"/>
      <c r="J46" s="123"/>
      <c r="K46" s="120"/>
      <c r="L46" s="121"/>
      <c r="M46" s="122"/>
      <c r="N46" s="124"/>
      <c r="O46" s="120"/>
      <c r="P46" s="121"/>
      <c r="Q46" s="122"/>
      <c r="R46" s="180"/>
      <c r="S46" s="183"/>
      <c r="T46" s="121"/>
      <c r="U46" s="122"/>
      <c r="V46" s="123"/>
      <c r="W46" s="183"/>
      <c r="X46" s="121"/>
    </row>
    <row r="47" spans="1:24" s="38" customFormat="1">
      <c r="A47" s="166">
        <f>'Eff Conc.'!A47</f>
        <v>0</v>
      </c>
      <c r="B47" s="167">
        <f>'Eff Conc.'!B47</f>
        <v>0</v>
      </c>
      <c r="C47" s="120"/>
      <c r="D47" s="121"/>
      <c r="E47" s="122"/>
      <c r="F47" s="123"/>
      <c r="G47" s="120"/>
      <c r="H47" s="121"/>
      <c r="I47" s="122"/>
      <c r="J47" s="123"/>
      <c r="K47" s="120"/>
      <c r="L47" s="121"/>
      <c r="M47" s="122"/>
      <c r="N47" s="124"/>
      <c r="O47" s="120"/>
      <c r="P47" s="121"/>
      <c r="Q47" s="122"/>
      <c r="R47" s="180"/>
      <c r="S47" s="183"/>
      <c r="T47" s="121"/>
      <c r="U47" s="122"/>
      <c r="V47" s="123"/>
      <c r="W47" s="183"/>
      <c r="X47" s="121"/>
    </row>
    <row r="48" spans="1:24" s="38" customFormat="1">
      <c r="A48" s="166">
        <f>'Eff Conc.'!A48</f>
        <v>0</v>
      </c>
      <c r="B48" s="167">
        <f>'Eff Conc.'!B48</f>
        <v>0</v>
      </c>
      <c r="C48" s="120"/>
      <c r="D48" s="121"/>
      <c r="E48" s="122"/>
      <c r="F48" s="123"/>
      <c r="G48" s="120"/>
      <c r="H48" s="121"/>
      <c r="I48" s="122"/>
      <c r="J48" s="123"/>
      <c r="K48" s="120"/>
      <c r="L48" s="121"/>
      <c r="M48" s="122"/>
      <c r="N48" s="124"/>
      <c r="O48" s="120"/>
      <c r="P48" s="121"/>
      <c r="Q48" s="122"/>
      <c r="R48" s="180"/>
      <c r="S48" s="183"/>
      <c r="T48" s="121"/>
      <c r="U48" s="122"/>
      <c r="V48" s="123"/>
      <c r="W48" s="183"/>
      <c r="X48" s="121"/>
    </row>
    <row r="49" spans="1:24" s="38" customFormat="1">
      <c r="A49" s="166">
        <f>'Eff Conc.'!A49</f>
        <v>0</v>
      </c>
      <c r="B49" s="167">
        <f>'Eff Conc.'!B49</f>
        <v>0</v>
      </c>
      <c r="C49" s="120"/>
      <c r="D49" s="121"/>
      <c r="E49" s="122"/>
      <c r="F49" s="123"/>
      <c r="G49" s="120"/>
      <c r="H49" s="121"/>
      <c r="I49" s="122"/>
      <c r="J49" s="123"/>
      <c r="K49" s="120"/>
      <c r="L49" s="121"/>
      <c r="M49" s="122"/>
      <c r="N49" s="124"/>
      <c r="O49" s="120"/>
      <c r="P49" s="121"/>
      <c r="Q49" s="122"/>
      <c r="R49" s="180"/>
      <c r="S49" s="183"/>
      <c r="T49" s="121"/>
      <c r="U49" s="122"/>
      <c r="V49" s="123"/>
      <c r="W49" s="183"/>
      <c r="X49" s="121"/>
    </row>
    <row r="50" spans="1:24" s="38" customFormat="1">
      <c r="A50" s="166">
        <f>'Eff Conc.'!A50</f>
        <v>0</v>
      </c>
      <c r="B50" s="167">
        <f>'Eff Conc.'!B50</f>
        <v>0</v>
      </c>
      <c r="C50" s="120"/>
      <c r="D50" s="121"/>
      <c r="E50" s="122"/>
      <c r="F50" s="123"/>
      <c r="G50" s="120"/>
      <c r="H50" s="121"/>
      <c r="I50" s="122"/>
      <c r="J50" s="123"/>
      <c r="K50" s="120"/>
      <c r="L50" s="121"/>
      <c r="M50" s="122"/>
      <c r="N50" s="124"/>
      <c r="O50" s="120"/>
      <c r="P50" s="121"/>
      <c r="Q50" s="122"/>
      <c r="R50" s="180"/>
      <c r="S50" s="183"/>
      <c r="T50" s="121"/>
      <c r="U50" s="122"/>
      <c r="V50" s="123"/>
      <c r="W50" s="183"/>
      <c r="X50" s="121"/>
    </row>
    <row r="51" spans="1:24" s="38" customFormat="1">
      <c r="A51" s="166">
        <f>'Eff Conc.'!A51</f>
        <v>0</v>
      </c>
      <c r="B51" s="167">
        <f>'Eff Conc.'!B51</f>
        <v>0</v>
      </c>
      <c r="C51" s="120"/>
      <c r="D51" s="121"/>
      <c r="E51" s="122"/>
      <c r="F51" s="123"/>
      <c r="G51" s="120"/>
      <c r="H51" s="121"/>
      <c r="I51" s="122"/>
      <c r="J51" s="123"/>
      <c r="K51" s="120"/>
      <c r="L51" s="121"/>
      <c r="M51" s="122"/>
      <c r="N51" s="124"/>
      <c r="O51" s="120"/>
      <c r="P51" s="121"/>
      <c r="Q51" s="122"/>
      <c r="R51" s="180"/>
      <c r="S51" s="183"/>
      <c r="T51" s="121"/>
      <c r="U51" s="122"/>
      <c r="V51" s="123"/>
      <c r="W51" s="183"/>
      <c r="X51" s="121"/>
    </row>
    <row r="52" spans="1:24" s="38" customFormat="1">
      <c r="A52" s="166">
        <f>'Eff Conc.'!A52</f>
        <v>0</v>
      </c>
      <c r="B52" s="167">
        <f>'Eff Conc.'!B52</f>
        <v>0</v>
      </c>
      <c r="C52" s="120"/>
      <c r="D52" s="121"/>
      <c r="E52" s="122"/>
      <c r="F52" s="123"/>
      <c r="G52" s="120"/>
      <c r="H52" s="121"/>
      <c r="I52" s="122"/>
      <c r="J52" s="123"/>
      <c r="K52" s="120"/>
      <c r="L52" s="121"/>
      <c r="M52" s="122"/>
      <c r="N52" s="124"/>
      <c r="O52" s="120"/>
      <c r="P52" s="121"/>
      <c r="Q52" s="122"/>
      <c r="R52" s="180"/>
      <c r="S52" s="183"/>
      <c r="T52" s="121"/>
      <c r="U52" s="122"/>
      <c r="V52" s="123"/>
      <c r="W52" s="183"/>
      <c r="X52" s="121"/>
    </row>
    <row r="53" spans="1:24" s="38" customFormat="1">
      <c r="A53" s="166">
        <f>'Eff Conc.'!A53</f>
        <v>0</v>
      </c>
      <c r="B53" s="167">
        <f>'Eff Conc.'!B53</f>
        <v>0</v>
      </c>
      <c r="C53" s="120"/>
      <c r="D53" s="121"/>
      <c r="E53" s="122"/>
      <c r="F53" s="123"/>
      <c r="G53" s="120"/>
      <c r="H53" s="121"/>
      <c r="I53" s="122"/>
      <c r="J53" s="123"/>
      <c r="K53" s="120"/>
      <c r="L53" s="121"/>
      <c r="M53" s="122"/>
      <c r="N53" s="124"/>
      <c r="O53" s="120"/>
      <c r="P53" s="121"/>
      <c r="Q53" s="122"/>
      <c r="R53" s="180"/>
      <c r="S53" s="183"/>
      <c r="T53" s="121"/>
      <c r="U53" s="122"/>
      <c r="V53" s="123"/>
      <c r="W53" s="183"/>
      <c r="X53" s="121"/>
    </row>
    <row r="54" spans="1:24" s="38" customFormat="1">
      <c r="A54" s="166">
        <f>'Eff Conc.'!A54</f>
        <v>0</v>
      </c>
      <c r="B54" s="167">
        <f>'Eff Conc.'!B54</f>
        <v>0</v>
      </c>
      <c r="C54" s="120"/>
      <c r="D54" s="121"/>
      <c r="E54" s="122"/>
      <c r="F54" s="123"/>
      <c r="G54" s="120"/>
      <c r="H54" s="121"/>
      <c r="I54" s="122"/>
      <c r="J54" s="123"/>
      <c r="K54" s="120"/>
      <c r="L54" s="121"/>
      <c r="M54" s="122"/>
      <c r="N54" s="124"/>
      <c r="O54" s="120"/>
      <c r="P54" s="121"/>
      <c r="Q54" s="122"/>
      <c r="R54" s="180"/>
      <c r="S54" s="183"/>
      <c r="T54" s="121"/>
      <c r="U54" s="122"/>
      <c r="V54" s="123"/>
      <c r="W54" s="183"/>
      <c r="X54" s="121"/>
    </row>
    <row r="55" spans="1:24" s="38" customFormat="1">
      <c r="A55" s="166">
        <f>'Eff Conc.'!A55</f>
        <v>0</v>
      </c>
      <c r="B55" s="167">
        <f>'Eff Conc.'!B55</f>
        <v>0</v>
      </c>
      <c r="C55" s="120"/>
      <c r="D55" s="121"/>
      <c r="E55" s="122"/>
      <c r="F55" s="123"/>
      <c r="G55" s="120"/>
      <c r="H55" s="121"/>
      <c r="I55" s="122"/>
      <c r="J55" s="123"/>
      <c r="K55" s="120"/>
      <c r="L55" s="121"/>
      <c r="M55" s="122"/>
      <c r="N55" s="124"/>
      <c r="O55" s="120"/>
      <c r="P55" s="121"/>
      <c r="Q55" s="122"/>
      <c r="R55" s="180"/>
      <c r="S55" s="183"/>
      <c r="T55" s="121"/>
      <c r="U55" s="122"/>
      <c r="V55" s="123"/>
      <c r="W55" s="183"/>
      <c r="X55" s="121"/>
    </row>
    <row r="56" spans="1:24" s="38" customFormat="1">
      <c r="A56" s="166">
        <f>'Eff Conc.'!A56</f>
        <v>0</v>
      </c>
      <c r="B56" s="167">
        <f>'Eff Conc.'!B56</f>
        <v>0</v>
      </c>
      <c r="C56" s="120"/>
      <c r="D56" s="121"/>
      <c r="E56" s="122"/>
      <c r="F56" s="123"/>
      <c r="G56" s="120"/>
      <c r="H56" s="121"/>
      <c r="I56" s="122"/>
      <c r="J56" s="123"/>
      <c r="K56" s="120"/>
      <c r="L56" s="121"/>
      <c r="M56" s="122"/>
      <c r="N56" s="124"/>
      <c r="O56" s="120"/>
      <c r="P56" s="121"/>
      <c r="Q56" s="122"/>
      <c r="R56" s="180"/>
      <c r="S56" s="183"/>
      <c r="T56" s="121"/>
      <c r="U56" s="122"/>
      <c r="V56" s="123"/>
      <c r="W56" s="183"/>
      <c r="X56" s="121"/>
    </row>
    <row r="57" spans="1:24" s="38" customFormat="1">
      <c r="A57" s="166">
        <f>'Eff Conc.'!A57</f>
        <v>0</v>
      </c>
      <c r="B57" s="167">
        <f>'Eff Conc.'!B57</f>
        <v>0</v>
      </c>
      <c r="C57" s="120"/>
      <c r="D57" s="121"/>
      <c r="E57" s="122"/>
      <c r="F57" s="123"/>
      <c r="G57" s="120"/>
      <c r="H57" s="121"/>
      <c r="I57" s="122"/>
      <c r="J57" s="123"/>
      <c r="K57" s="120"/>
      <c r="L57" s="121"/>
      <c r="M57" s="122"/>
      <c r="N57" s="124"/>
      <c r="O57" s="120"/>
      <c r="P57" s="121"/>
      <c r="Q57" s="122"/>
      <c r="R57" s="180"/>
      <c r="S57" s="183"/>
      <c r="T57" s="121"/>
      <c r="U57" s="122"/>
      <c r="V57" s="123"/>
      <c r="W57" s="183"/>
      <c r="X57" s="121"/>
    </row>
    <row r="58" spans="1:24" s="38" customFormat="1">
      <c r="A58" s="166">
        <f>'Eff Conc.'!A58</f>
        <v>0</v>
      </c>
      <c r="B58" s="167">
        <f>'Eff Conc.'!B58</f>
        <v>0</v>
      </c>
      <c r="C58" s="120"/>
      <c r="D58" s="121"/>
      <c r="E58" s="122"/>
      <c r="F58" s="123"/>
      <c r="G58" s="120"/>
      <c r="H58" s="121"/>
      <c r="I58" s="122"/>
      <c r="J58" s="123"/>
      <c r="K58" s="120"/>
      <c r="L58" s="121"/>
      <c r="M58" s="122"/>
      <c r="N58" s="124"/>
      <c r="O58" s="120"/>
      <c r="P58" s="121"/>
      <c r="Q58" s="122"/>
      <c r="R58" s="180"/>
      <c r="S58" s="183"/>
      <c r="T58" s="121"/>
      <c r="U58" s="122"/>
      <c r="V58" s="123"/>
      <c r="W58" s="183"/>
      <c r="X58" s="121"/>
    </row>
    <row r="59" spans="1:24" s="38" customFormat="1">
      <c r="A59" s="166">
        <f>'Eff Conc.'!A59</f>
        <v>0</v>
      </c>
      <c r="B59" s="167">
        <f>'Eff Conc.'!B59</f>
        <v>0</v>
      </c>
      <c r="C59" s="120"/>
      <c r="D59" s="121"/>
      <c r="E59" s="122"/>
      <c r="F59" s="123"/>
      <c r="G59" s="120"/>
      <c r="H59" s="121"/>
      <c r="I59" s="122"/>
      <c r="J59" s="123"/>
      <c r="K59" s="120"/>
      <c r="L59" s="121"/>
      <c r="M59" s="122"/>
      <c r="N59" s="124"/>
      <c r="O59" s="120"/>
      <c r="P59" s="121"/>
      <c r="Q59" s="122"/>
      <c r="R59" s="180"/>
      <c r="S59" s="183"/>
      <c r="T59" s="121"/>
      <c r="U59" s="122"/>
      <c r="V59" s="123"/>
      <c r="W59" s="183"/>
      <c r="X59" s="121"/>
    </row>
    <row r="60" spans="1:24" s="38" customFormat="1">
      <c r="A60" s="166">
        <f>'Eff Conc.'!A60</f>
        <v>0</v>
      </c>
      <c r="B60" s="167">
        <f>'Eff Conc.'!B60</f>
        <v>0</v>
      </c>
      <c r="C60" s="120"/>
      <c r="D60" s="121"/>
      <c r="E60" s="122"/>
      <c r="F60" s="123"/>
      <c r="G60" s="120"/>
      <c r="H60" s="121"/>
      <c r="I60" s="122"/>
      <c r="J60" s="123"/>
      <c r="K60" s="120"/>
      <c r="L60" s="121"/>
      <c r="M60" s="122"/>
      <c r="N60" s="124"/>
      <c r="O60" s="120"/>
      <c r="P60" s="121"/>
      <c r="Q60" s="122"/>
      <c r="R60" s="180"/>
      <c r="S60" s="183"/>
      <c r="T60" s="121"/>
      <c r="U60" s="122"/>
      <c r="V60" s="123"/>
      <c r="W60" s="183"/>
      <c r="X60" s="121"/>
    </row>
    <row r="61" spans="1:24" s="38" customFormat="1">
      <c r="A61" s="166">
        <f>'Eff Conc.'!A61</f>
        <v>0</v>
      </c>
      <c r="B61" s="167">
        <f>'Eff Conc.'!B61</f>
        <v>0</v>
      </c>
      <c r="C61" s="120"/>
      <c r="D61" s="121"/>
      <c r="E61" s="122"/>
      <c r="F61" s="123"/>
      <c r="G61" s="120"/>
      <c r="H61" s="121"/>
      <c r="I61" s="122"/>
      <c r="J61" s="123"/>
      <c r="K61" s="120"/>
      <c r="L61" s="121"/>
      <c r="M61" s="122"/>
      <c r="N61" s="124"/>
      <c r="O61" s="120"/>
      <c r="P61" s="121"/>
      <c r="Q61" s="122"/>
      <c r="R61" s="180"/>
      <c r="S61" s="183"/>
      <c r="T61" s="121"/>
      <c r="U61" s="122"/>
      <c r="V61" s="123"/>
      <c r="W61" s="183"/>
      <c r="X61" s="121"/>
    </row>
    <row r="62" spans="1:24" s="38" customFormat="1">
      <c r="A62" s="166">
        <f>'Eff Conc.'!A62</f>
        <v>0</v>
      </c>
      <c r="B62" s="167">
        <f>'Eff Conc.'!B62</f>
        <v>0</v>
      </c>
      <c r="C62" s="120"/>
      <c r="D62" s="121"/>
      <c r="E62" s="122"/>
      <c r="F62" s="123"/>
      <c r="G62" s="120"/>
      <c r="H62" s="121"/>
      <c r="I62" s="122"/>
      <c r="J62" s="123"/>
      <c r="K62" s="120"/>
      <c r="L62" s="121"/>
      <c r="M62" s="122"/>
      <c r="N62" s="124"/>
      <c r="O62" s="120"/>
      <c r="P62" s="121"/>
      <c r="Q62" s="122"/>
      <c r="R62" s="180"/>
      <c r="S62" s="183"/>
      <c r="T62" s="121"/>
      <c r="U62" s="122"/>
      <c r="V62" s="123"/>
      <c r="W62" s="183"/>
      <c r="X62" s="121"/>
    </row>
    <row r="63" spans="1:24" s="38" customFormat="1">
      <c r="A63" s="166">
        <f>'Eff Conc.'!A63</f>
        <v>0</v>
      </c>
      <c r="B63" s="167">
        <f>'Eff Conc.'!B63</f>
        <v>0</v>
      </c>
      <c r="C63" s="120"/>
      <c r="D63" s="121"/>
      <c r="E63" s="122"/>
      <c r="F63" s="123"/>
      <c r="G63" s="120"/>
      <c r="H63" s="121"/>
      <c r="I63" s="122"/>
      <c r="J63" s="123"/>
      <c r="K63" s="120"/>
      <c r="L63" s="121"/>
      <c r="M63" s="122"/>
      <c r="N63" s="124"/>
      <c r="O63" s="120"/>
      <c r="P63" s="121"/>
      <c r="Q63" s="122"/>
      <c r="R63" s="180"/>
      <c r="S63" s="183"/>
      <c r="T63" s="121"/>
      <c r="U63" s="122"/>
      <c r="V63" s="123"/>
      <c r="W63" s="183"/>
      <c r="X63" s="121"/>
    </row>
    <row r="64" spans="1:24" s="38" customFormat="1">
      <c r="A64" s="166">
        <f>'Eff Conc.'!A64</f>
        <v>0</v>
      </c>
      <c r="B64" s="167">
        <f>'Eff Conc.'!B64</f>
        <v>0</v>
      </c>
      <c r="C64" s="120"/>
      <c r="D64" s="121"/>
      <c r="E64" s="122"/>
      <c r="F64" s="123"/>
      <c r="G64" s="120"/>
      <c r="H64" s="121"/>
      <c r="I64" s="122"/>
      <c r="J64" s="123"/>
      <c r="K64" s="120"/>
      <c r="L64" s="121"/>
      <c r="M64" s="122"/>
      <c r="N64" s="124"/>
      <c r="O64" s="120"/>
      <c r="P64" s="121"/>
      <c r="Q64" s="122"/>
      <c r="R64" s="180"/>
      <c r="S64" s="183"/>
      <c r="T64" s="121"/>
      <c r="U64" s="122"/>
      <c r="V64" s="123"/>
      <c r="W64" s="183"/>
      <c r="X64" s="121"/>
    </row>
    <row r="65" spans="1:24" s="38" customFormat="1">
      <c r="A65" s="166">
        <f>'Eff Conc.'!A65</f>
        <v>0</v>
      </c>
      <c r="B65" s="167">
        <f>'Eff Conc.'!B65</f>
        <v>0</v>
      </c>
      <c r="C65" s="120"/>
      <c r="D65" s="121"/>
      <c r="E65" s="122"/>
      <c r="F65" s="123"/>
      <c r="G65" s="120"/>
      <c r="H65" s="121"/>
      <c r="I65" s="122"/>
      <c r="J65" s="123"/>
      <c r="K65" s="120"/>
      <c r="L65" s="121"/>
      <c r="M65" s="122"/>
      <c r="N65" s="124"/>
      <c r="O65" s="120"/>
      <c r="P65" s="121"/>
      <c r="Q65" s="122"/>
      <c r="R65" s="180"/>
      <c r="S65" s="183"/>
      <c r="T65" s="121"/>
      <c r="U65" s="122"/>
      <c r="V65" s="123"/>
      <c r="W65" s="183"/>
      <c r="X65" s="121"/>
    </row>
    <row r="66" spans="1:24" s="38" customFormat="1" ht="15.75" thickBot="1">
      <c r="A66" s="168">
        <f>'Eff Conc.'!A66</f>
        <v>0</v>
      </c>
      <c r="B66" s="169">
        <f>'Eff Conc.'!B66</f>
        <v>0</v>
      </c>
      <c r="C66" s="127"/>
      <c r="D66" s="128"/>
      <c r="E66" s="125"/>
      <c r="F66" s="126"/>
      <c r="G66" s="127"/>
      <c r="H66" s="128"/>
      <c r="I66" s="125"/>
      <c r="J66" s="126"/>
      <c r="K66" s="127"/>
      <c r="L66" s="128"/>
      <c r="M66" s="125"/>
      <c r="N66" s="129"/>
      <c r="O66" s="127"/>
      <c r="P66" s="128"/>
      <c r="Q66" s="125"/>
      <c r="R66" s="181"/>
      <c r="S66" s="184"/>
      <c r="T66" s="128"/>
      <c r="U66" s="125"/>
      <c r="V66" s="126"/>
      <c r="W66" s="184"/>
      <c r="X66" s="128"/>
    </row>
    <row r="67" spans="1:24" ht="10.5" customHeight="1"/>
    <row r="68" spans="1:24" ht="10.5" customHeight="1" thickBot="1"/>
    <row r="69" spans="1:24" s="89" customFormat="1">
      <c r="A69" s="88" t="s">
        <v>88</v>
      </c>
      <c r="B69" s="150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.75" thickBot="1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1112" priority="1433">
      <formula>ISTEXT(F7)</formula>
    </cfRule>
  </conditionalFormatting>
  <conditionalFormatting sqref="G7">
    <cfRule type="expression" dxfId="1111" priority="1432">
      <formula>ISTEXT(G7)</formula>
    </cfRule>
  </conditionalFormatting>
  <conditionalFormatting sqref="H7">
    <cfRule type="expression" dxfId="1110" priority="1431">
      <formula>ISTEXT(H7)</formula>
    </cfRule>
  </conditionalFormatting>
  <conditionalFormatting sqref="I7">
    <cfRule type="expression" dxfId="1109" priority="1430">
      <formula>ISTEXT(I7)</formula>
    </cfRule>
  </conditionalFormatting>
  <conditionalFormatting sqref="J7">
    <cfRule type="expression" dxfId="1108" priority="1429">
      <formula>ISTEXT(J7)</formula>
    </cfRule>
  </conditionalFormatting>
  <conditionalFormatting sqref="K7">
    <cfRule type="expression" dxfId="1107" priority="1428">
      <formula>ISTEXT(K7)</formula>
    </cfRule>
  </conditionalFormatting>
  <conditionalFormatting sqref="L7">
    <cfRule type="expression" dxfId="1106" priority="1427">
      <formula>ISTEXT(L7)</formula>
    </cfRule>
  </conditionalFormatting>
  <conditionalFormatting sqref="U7">
    <cfRule type="expression" dxfId="1105" priority="1420">
      <formula>ISTEXT(U7)</formula>
    </cfRule>
  </conditionalFormatting>
  <conditionalFormatting sqref="V7">
    <cfRule type="expression" dxfId="1104" priority="1419">
      <formula>ISTEXT(V7)</formula>
    </cfRule>
  </conditionalFormatting>
  <conditionalFormatting sqref="F8">
    <cfRule type="expression" dxfId="1103" priority="1412">
      <formula>ISTEXT(F8)</formula>
    </cfRule>
  </conditionalFormatting>
  <conditionalFormatting sqref="G8">
    <cfRule type="expression" dxfId="1102" priority="1411">
      <formula>ISTEXT(G8)</formula>
    </cfRule>
  </conditionalFormatting>
  <conditionalFormatting sqref="H8">
    <cfRule type="expression" dxfId="1101" priority="1410">
      <formula>ISTEXT(H8)</formula>
    </cfRule>
  </conditionalFormatting>
  <conditionalFormatting sqref="I8">
    <cfRule type="expression" dxfId="1100" priority="1409">
      <formula>ISTEXT(I8)</formula>
    </cfRule>
  </conditionalFormatting>
  <conditionalFormatting sqref="J8">
    <cfRule type="expression" dxfId="1099" priority="1408">
      <formula>ISTEXT(J8)</formula>
    </cfRule>
  </conditionalFormatting>
  <conditionalFormatting sqref="K8">
    <cfRule type="expression" dxfId="1098" priority="1407">
      <formula>ISTEXT(K8)</formula>
    </cfRule>
  </conditionalFormatting>
  <conditionalFormatting sqref="L8">
    <cfRule type="expression" dxfId="1097" priority="1406">
      <formula>ISTEXT(L8)</formula>
    </cfRule>
  </conditionalFormatting>
  <conditionalFormatting sqref="U8">
    <cfRule type="expression" dxfId="1096" priority="1399">
      <formula>ISTEXT(U8)</formula>
    </cfRule>
  </conditionalFormatting>
  <conditionalFormatting sqref="V8">
    <cfRule type="expression" dxfId="1095" priority="1398">
      <formula>ISTEXT(V8)</formula>
    </cfRule>
  </conditionalFormatting>
  <conditionalFormatting sqref="F9">
    <cfRule type="expression" dxfId="1094" priority="1391">
      <formula>ISTEXT(F9)</formula>
    </cfRule>
  </conditionalFormatting>
  <conditionalFormatting sqref="G9">
    <cfRule type="expression" dxfId="1093" priority="1390">
      <formula>ISTEXT(G9)</formula>
    </cfRule>
  </conditionalFormatting>
  <conditionalFormatting sqref="H9">
    <cfRule type="expression" dxfId="1092" priority="1389">
      <formula>ISTEXT(H9)</formula>
    </cfRule>
  </conditionalFormatting>
  <conditionalFormatting sqref="I9">
    <cfRule type="expression" dxfId="1091" priority="1388">
      <formula>ISTEXT(I9)</formula>
    </cfRule>
  </conditionalFormatting>
  <conditionalFormatting sqref="J9">
    <cfRule type="expression" dxfId="1090" priority="1387">
      <formula>ISTEXT(J9)</formula>
    </cfRule>
  </conditionalFormatting>
  <conditionalFormatting sqref="K9">
    <cfRule type="expression" dxfId="1089" priority="1386">
      <formula>ISTEXT(K9)</formula>
    </cfRule>
  </conditionalFormatting>
  <conditionalFormatting sqref="L9">
    <cfRule type="expression" dxfId="1088" priority="1385">
      <formula>ISTEXT(L9)</formula>
    </cfRule>
  </conditionalFormatting>
  <conditionalFormatting sqref="U9">
    <cfRule type="expression" dxfId="1087" priority="1378">
      <formula>ISTEXT(U9)</formula>
    </cfRule>
  </conditionalFormatting>
  <conditionalFormatting sqref="V9">
    <cfRule type="expression" dxfId="1086" priority="1377">
      <formula>ISTEXT(V9)</formula>
    </cfRule>
  </conditionalFormatting>
  <conditionalFormatting sqref="F10">
    <cfRule type="expression" dxfId="1085" priority="1244">
      <formula>ISTEXT(F10)</formula>
    </cfRule>
  </conditionalFormatting>
  <conditionalFormatting sqref="G10">
    <cfRule type="expression" dxfId="1084" priority="1243">
      <formula>ISTEXT(G10)</formula>
    </cfRule>
  </conditionalFormatting>
  <conditionalFormatting sqref="H10">
    <cfRule type="expression" dxfId="1083" priority="1242">
      <formula>ISTEXT(H10)</formula>
    </cfRule>
  </conditionalFormatting>
  <conditionalFormatting sqref="I10">
    <cfRule type="expression" dxfId="1082" priority="1241">
      <formula>ISTEXT(I10)</formula>
    </cfRule>
  </conditionalFormatting>
  <conditionalFormatting sqref="J10">
    <cfRule type="expression" dxfId="1081" priority="1240">
      <formula>ISTEXT(J10)</formula>
    </cfRule>
  </conditionalFormatting>
  <conditionalFormatting sqref="K10">
    <cfRule type="expression" dxfId="1080" priority="1239">
      <formula>ISTEXT(K10)</formula>
    </cfRule>
  </conditionalFormatting>
  <conditionalFormatting sqref="L10">
    <cfRule type="expression" dxfId="1079" priority="1238">
      <formula>ISTEXT(L10)</formula>
    </cfRule>
  </conditionalFormatting>
  <conditionalFormatting sqref="U10">
    <cfRule type="expression" dxfId="1078" priority="1231">
      <formula>ISTEXT(U10)</formula>
    </cfRule>
  </conditionalFormatting>
  <conditionalFormatting sqref="V10">
    <cfRule type="expression" dxfId="1077" priority="1230">
      <formula>ISTEXT(V10)</formula>
    </cfRule>
  </conditionalFormatting>
  <conditionalFormatting sqref="F11">
    <cfRule type="expression" dxfId="1076" priority="1223">
      <formula>ISTEXT(F11)</formula>
    </cfRule>
  </conditionalFormatting>
  <conditionalFormatting sqref="G11">
    <cfRule type="expression" dxfId="1075" priority="1222">
      <formula>ISTEXT(G11)</formula>
    </cfRule>
  </conditionalFormatting>
  <conditionalFormatting sqref="H11">
    <cfRule type="expression" dxfId="1074" priority="1221">
      <formula>ISTEXT(H11)</formula>
    </cfRule>
  </conditionalFormatting>
  <conditionalFormatting sqref="I11">
    <cfRule type="expression" dxfId="1073" priority="1220">
      <formula>ISTEXT(I11)</formula>
    </cfRule>
  </conditionalFormatting>
  <conditionalFormatting sqref="J11">
    <cfRule type="expression" dxfId="1072" priority="1219">
      <formula>ISTEXT(J11)</formula>
    </cfRule>
  </conditionalFormatting>
  <conditionalFormatting sqref="K11">
    <cfRule type="expression" dxfId="1071" priority="1218">
      <formula>ISTEXT(K11)</formula>
    </cfRule>
  </conditionalFormatting>
  <conditionalFormatting sqref="L11">
    <cfRule type="expression" dxfId="1070" priority="1217">
      <formula>ISTEXT(L11)</formula>
    </cfRule>
  </conditionalFormatting>
  <conditionalFormatting sqref="U11">
    <cfRule type="expression" dxfId="1069" priority="1210">
      <formula>ISTEXT(U11)</formula>
    </cfRule>
  </conditionalFormatting>
  <conditionalFormatting sqref="V11">
    <cfRule type="expression" dxfId="1068" priority="1209">
      <formula>ISTEXT(V11)</formula>
    </cfRule>
  </conditionalFormatting>
  <conditionalFormatting sqref="F12:N12 U12:V12">
    <cfRule type="expression" dxfId="1067" priority="1206">
      <formula>ISTEXT(F12)</formula>
    </cfRule>
  </conditionalFormatting>
  <conditionalFormatting sqref="F13">
    <cfRule type="expression" dxfId="1066" priority="1202">
      <formula>ISTEXT(F13)</formula>
    </cfRule>
  </conditionalFormatting>
  <conditionalFormatting sqref="G13">
    <cfRule type="expression" dxfId="1065" priority="1201">
      <formula>ISTEXT(G13)</formula>
    </cfRule>
  </conditionalFormatting>
  <conditionalFormatting sqref="H13">
    <cfRule type="expression" dxfId="1064" priority="1200">
      <formula>ISTEXT(H13)</formula>
    </cfRule>
  </conditionalFormatting>
  <conditionalFormatting sqref="I13">
    <cfRule type="expression" dxfId="1063" priority="1199">
      <formula>ISTEXT(I13)</formula>
    </cfRule>
  </conditionalFormatting>
  <conditionalFormatting sqref="J13">
    <cfRule type="expression" dxfId="1062" priority="1198">
      <formula>ISTEXT(J13)</formula>
    </cfRule>
  </conditionalFormatting>
  <conditionalFormatting sqref="K13">
    <cfRule type="expression" dxfId="1061" priority="1197">
      <formula>ISTEXT(K13)</formula>
    </cfRule>
  </conditionalFormatting>
  <conditionalFormatting sqref="L13">
    <cfRule type="expression" dxfId="1060" priority="1196">
      <formula>ISTEXT(L13)</formula>
    </cfRule>
  </conditionalFormatting>
  <conditionalFormatting sqref="U13">
    <cfRule type="expression" dxfId="1059" priority="1189">
      <formula>ISTEXT(U13)</formula>
    </cfRule>
  </conditionalFormatting>
  <conditionalFormatting sqref="V13">
    <cfRule type="expression" dxfId="1058" priority="1188">
      <formula>ISTEXT(V13)</formula>
    </cfRule>
  </conditionalFormatting>
  <conditionalFormatting sqref="C14">
    <cfRule type="expression" dxfId="1057" priority="1184">
      <formula>ISTEXT(C14)</formula>
    </cfRule>
  </conditionalFormatting>
  <conditionalFormatting sqref="D14">
    <cfRule type="expression" dxfId="1056" priority="1183">
      <formula>ISTEXT(D14)</formula>
    </cfRule>
  </conditionalFormatting>
  <conditionalFormatting sqref="E14">
    <cfRule type="expression" dxfId="1055" priority="1182">
      <formula>ISTEXT(E14)</formula>
    </cfRule>
  </conditionalFormatting>
  <conditionalFormatting sqref="F14">
    <cfRule type="expression" dxfId="1054" priority="1181">
      <formula>ISTEXT(F14)</formula>
    </cfRule>
  </conditionalFormatting>
  <conditionalFormatting sqref="G14">
    <cfRule type="expression" dxfId="1053" priority="1180">
      <formula>ISTEXT(G14)</formula>
    </cfRule>
  </conditionalFormatting>
  <conditionalFormatting sqref="H14">
    <cfRule type="expression" dxfId="1052" priority="1179">
      <formula>ISTEXT(H14)</formula>
    </cfRule>
  </conditionalFormatting>
  <conditionalFormatting sqref="I14">
    <cfRule type="expression" dxfId="1051" priority="1178">
      <formula>ISTEXT(I14)</formula>
    </cfRule>
  </conditionalFormatting>
  <conditionalFormatting sqref="J14">
    <cfRule type="expression" dxfId="1050" priority="1177">
      <formula>ISTEXT(J14)</formula>
    </cfRule>
  </conditionalFormatting>
  <conditionalFormatting sqref="K14">
    <cfRule type="expression" dxfId="1049" priority="1176">
      <formula>ISTEXT(K14)</formula>
    </cfRule>
  </conditionalFormatting>
  <conditionalFormatting sqref="L14">
    <cfRule type="expression" dxfId="1048" priority="1175">
      <formula>ISTEXT(L14)</formula>
    </cfRule>
  </conditionalFormatting>
  <conditionalFormatting sqref="U14">
    <cfRule type="expression" dxfId="1047" priority="1168">
      <formula>ISTEXT(U14)</formula>
    </cfRule>
  </conditionalFormatting>
  <conditionalFormatting sqref="V14">
    <cfRule type="expression" dxfId="1046" priority="1167">
      <formula>ISTEXT(V14)</formula>
    </cfRule>
  </conditionalFormatting>
  <conditionalFormatting sqref="C15:C16">
    <cfRule type="expression" dxfId="1045" priority="1166">
      <formula>ISTEXT(C15)</formula>
    </cfRule>
  </conditionalFormatting>
  <conditionalFormatting sqref="D15:D16">
    <cfRule type="expression" dxfId="1044" priority="1165">
      <formula>ISTEXT(D15)</formula>
    </cfRule>
  </conditionalFormatting>
  <conditionalFormatting sqref="E15:N15 U15:V17 E16:F16">
    <cfRule type="expression" dxfId="1043" priority="1164">
      <formula>ISTEXT(E15)</formula>
    </cfRule>
  </conditionalFormatting>
  <conditionalFormatting sqref="C16">
    <cfRule type="expression" dxfId="1042" priority="1163">
      <formula>ISTEXT(C16)</formula>
    </cfRule>
  </conditionalFormatting>
  <conditionalFormatting sqref="D16">
    <cfRule type="expression" dxfId="1041" priority="1162">
      <formula>ISTEXT(D16)</formula>
    </cfRule>
  </conditionalFormatting>
  <conditionalFormatting sqref="E16">
    <cfRule type="expression" dxfId="1040" priority="1161">
      <formula>ISTEXT(E16)</formula>
    </cfRule>
  </conditionalFormatting>
  <conditionalFormatting sqref="F16">
    <cfRule type="expression" dxfId="1039" priority="1160">
      <formula>ISTEXT(F16)</formula>
    </cfRule>
  </conditionalFormatting>
  <conditionalFormatting sqref="G16">
    <cfRule type="expression" dxfId="1038" priority="1159">
      <formula>ISTEXT(G16)</formula>
    </cfRule>
  </conditionalFormatting>
  <conditionalFormatting sqref="H16">
    <cfRule type="expression" dxfId="1037" priority="1158">
      <formula>ISTEXT(H16)</formula>
    </cfRule>
  </conditionalFormatting>
  <conditionalFormatting sqref="I16">
    <cfRule type="expression" dxfId="1036" priority="1157">
      <formula>ISTEXT(I16)</formula>
    </cfRule>
  </conditionalFormatting>
  <conditionalFormatting sqref="J16">
    <cfRule type="expression" dxfId="1035" priority="1156">
      <formula>ISTEXT(J16)</formula>
    </cfRule>
  </conditionalFormatting>
  <conditionalFormatting sqref="K16">
    <cfRule type="expression" dxfId="1034" priority="1155">
      <formula>ISTEXT(K16)</formula>
    </cfRule>
  </conditionalFormatting>
  <conditionalFormatting sqref="L16">
    <cfRule type="expression" dxfId="1033" priority="1154">
      <formula>ISTEXT(L16)</formula>
    </cfRule>
  </conditionalFormatting>
  <conditionalFormatting sqref="U16">
    <cfRule type="expression" dxfId="1032" priority="1147">
      <formula>ISTEXT(U16)</formula>
    </cfRule>
  </conditionalFormatting>
  <conditionalFormatting sqref="V16">
    <cfRule type="expression" dxfId="1031" priority="1146">
      <formula>ISTEXT(V16)</formula>
    </cfRule>
  </conditionalFormatting>
  <conditionalFormatting sqref="C17">
    <cfRule type="expression" dxfId="1030" priority="1145">
      <formula>ISTEXT(C17)</formula>
    </cfRule>
  </conditionalFormatting>
  <conditionalFormatting sqref="D17">
    <cfRule type="expression" dxfId="1029" priority="1144">
      <formula>ISTEXT(D17)</formula>
    </cfRule>
  </conditionalFormatting>
  <conditionalFormatting sqref="E17:N17 U17:V17">
    <cfRule type="expression" dxfId="1028" priority="1143">
      <formula>ISTEXT(E17)</formula>
    </cfRule>
  </conditionalFormatting>
  <conditionalFormatting sqref="C18:C44">
    <cfRule type="expression" dxfId="1027" priority="1142">
      <formula>ISTEXT(C18)</formula>
    </cfRule>
  </conditionalFormatting>
  <conditionalFormatting sqref="D18:D44">
    <cfRule type="expression" dxfId="1026" priority="1141">
      <formula>ISTEXT(D18)</formula>
    </cfRule>
  </conditionalFormatting>
  <conditionalFormatting sqref="E18:E44">
    <cfRule type="expression" dxfId="1025" priority="1140">
      <formula>ISTEXT(E18)</formula>
    </cfRule>
  </conditionalFormatting>
  <conditionalFormatting sqref="F18:F44">
    <cfRule type="expression" dxfId="1024" priority="1139">
      <formula>ISTEXT(F18)</formula>
    </cfRule>
  </conditionalFormatting>
  <conditionalFormatting sqref="G18:G44">
    <cfRule type="expression" dxfId="1023" priority="1138">
      <formula>ISTEXT(G18)</formula>
    </cfRule>
  </conditionalFormatting>
  <conditionalFormatting sqref="H18:H44">
    <cfRule type="expression" dxfId="1022" priority="1137">
      <formula>ISTEXT(H18)</formula>
    </cfRule>
  </conditionalFormatting>
  <conditionalFormatting sqref="I18:I44">
    <cfRule type="expression" dxfId="1021" priority="1136">
      <formula>ISTEXT(I18)</formula>
    </cfRule>
  </conditionalFormatting>
  <conditionalFormatting sqref="J18:J44">
    <cfRule type="expression" dxfId="1020" priority="1135">
      <formula>ISTEXT(J18)</formula>
    </cfRule>
  </conditionalFormatting>
  <conditionalFormatting sqref="K18:K44">
    <cfRule type="expression" dxfId="1019" priority="1134">
      <formula>ISTEXT(K18)</formula>
    </cfRule>
  </conditionalFormatting>
  <conditionalFormatting sqref="L18:L44">
    <cfRule type="expression" dxfId="1018" priority="1133">
      <formula>ISTEXT(L18)</formula>
    </cfRule>
  </conditionalFormatting>
  <conditionalFormatting sqref="U18:U44">
    <cfRule type="expression" dxfId="1017" priority="1126">
      <formula>ISTEXT(U18)</formula>
    </cfRule>
  </conditionalFormatting>
  <conditionalFormatting sqref="V18:V44">
    <cfRule type="expression" dxfId="1016" priority="1125">
      <formula>ISTEXT(V18)</formula>
    </cfRule>
  </conditionalFormatting>
  <conditionalFormatting sqref="C45">
    <cfRule type="expression" dxfId="1015" priority="1124">
      <formula>ISTEXT(C45)</formula>
    </cfRule>
  </conditionalFormatting>
  <conditionalFormatting sqref="D45">
    <cfRule type="expression" dxfId="1014" priority="1123">
      <formula>ISTEXT(D45)</formula>
    </cfRule>
  </conditionalFormatting>
  <conditionalFormatting sqref="E45:N45 U45:V45">
    <cfRule type="expression" dxfId="1013" priority="1122">
      <formula>ISTEXT(E45)</formula>
    </cfRule>
  </conditionalFormatting>
  <conditionalFormatting sqref="C46">
    <cfRule type="expression" dxfId="1012" priority="1121">
      <formula>ISTEXT(C46)</formula>
    </cfRule>
  </conditionalFormatting>
  <conditionalFormatting sqref="D46">
    <cfRule type="expression" dxfId="1011" priority="1120">
      <formula>ISTEXT(D46)</formula>
    </cfRule>
  </conditionalFormatting>
  <conditionalFormatting sqref="E46">
    <cfRule type="expression" dxfId="1010" priority="1119">
      <formula>ISTEXT(E46)</formula>
    </cfRule>
  </conditionalFormatting>
  <conditionalFormatting sqref="F46">
    <cfRule type="expression" dxfId="1009" priority="1118">
      <formula>ISTEXT(F46)</formula>
    </cfRule>
  </conditionalFormatting>
  <conditionalFormatting sqref="G46">
    <cfRule type="expression" dxfId="1008" priority="1117">
      <formula>ISTEXT(G46)</formula>
    </cfRule>
  </conditionalFormatting>
  <conditionalFormatting sqref="H46">
    <cfRule type="expression" dxfId="1007" priority="1116">
      <formula>ISTEXT(H46)</formula>
    </cfRule>
  </conditionalFormatting>
  <conditionalFormatting sqref="I46">
    <cfRule type="expression" dxfId="1006" priority="1115">
      <formula>ISTEXT(I46)</formula>
    </cfRule>
  </conditionalFormatting>
  <conditionalFormatting sqref="J46">
    <cfRule type="expression" dxfId="1005" priority="1114">
      <formula>ISTEXT(J46)</formula>
    </cfRule>
  </conditionalFormatting>
  <conditionalFormatting sqref="K46">
    <cfRule type="expression" dxfId="1004" priority="1113">
      <formula>ISTEXT(K46)</formula>
    </cfRule>
  </conditionalFormatting>
  <conditionalFormatting sqref="L46">
    <cfRule type="expression" dxfId="1003" priority="1112">
      <formula>ISTEXT(L46)</formula>
    </cfRule>
  </conditionalFormatting>
  <conditionalFormatting sqref="U46">
    <cfRule type="expression" dxfId="1002" priority="1105">
      <formula>ISTEXT(U46)</formula>
    </cfRule>
  </conditionalFormatting>
  <conditionalFormatting sqref="V46">
    <cfRule type="expression" dxfId="1001" priority="1104">
      <formula>ISTEXT(V46)</formula>
    </cfRule>
  </conditionalFormatting>
  <conditionalFormatting sqref="C47">
    <cfRule type="expression" dxfId="1000" priority="1103">
      <formula>ISTEXT(C47)</formula>
    </cfRule>
  </conditionalFormatting>
  <conditionalFormatting sqref="D47">
    <cfRule type="expression" dxfId="999" priority="1102">
      <formula>ISTEXT(D47)</formula>
    </cfRule>
  </conditionalFormatting>
  <conditionalFormatting sqref="E47:N47 U47:V47">
    <cfRule type="expression" dxfId="998" priority="1101">
      <formula>ISTEXT(E47)</formula>
    </cfRule>
  </conditionalFormatting>
  <conditionalFormatting sqref="C48">
    <cfRule type="expression" dxfId="997" priority="1100">
      <formula>ISTEXT(C48)</formula>
    </cfRule>
  </conditionalFormatting>
  <conditionalFormatting sqref="D48">
    <cfRule type="expression" dxfId="996" priority="1099">
      <formula>ISTEXT(D48)</formula>
    </cfRule>
  </conditionalFormatting>
  <conditionalFormatting sqref="E48">
    <cfRule type="expression" dxfId="995" priority="1098">
      <formula>ISTEXT(E48)</formula>
    </cfRule>
  </conditionalFormatting>
  <conditionalFormatting sqref="F48">
    <cfRule type="expression" dxfId="994" priority="1097">
      <formula>ISTEXT(F48)</formula>
    </cfRule>
  </conditionalFormatting>
  <conditionalFormatting sqref="G48">
    <cfRule type="expression" dxfId="993" priority="1096">
      <formula>ISTEXT(G48)</formula>
    </cfRule>
  </conditionalFormatting>
  <conditionalFormatting sqref="H48">
    <cfRule type="expression" dxfId="992" priority="1095">
      <formula>ISTEXT(H48)</formula>
    </cfRule>
  </conditionalFormatting>
  <conditionalFormatting sqref="I48">
    <cfRule type="expression" dxfId="991" priority="1094">
      <formula>ISTEXT(I48)</formula>
    </cfRule>
  </conditionalFormatting>
  <conditionalFormatting sqref="J48">
    <cfRule type="expression" dxfId="990" priority="1093">
      <formula>ISTEXT(J48)</formula>
    </cfRule>
  </conditionalFormatting>
  <conditionalFormatting sqref="K48">
    <cfRule type="expression" dxfId="989" priority="1092">
      <formula>ISTEXT(K48)</formula>
    </cfRule>
  </conditionalFormatting>
  <conditionalFormatting sqref="L48">
    <cfRule type="expression" dxfId="988" priority="1091">
      <formula>ISTEXT(L48)</formula>
    </cfRule>
  </conditionalFormatting>
  <conditionalFormatting sqref="U48">
    <cfRule type="expression" dxfId="987" priority="1084">
      <formula>ISTEXT(U48)</formula>
    </cfRule>
  </conditionalFormatting>
  <conditionalFormatting sqref="V48">
    <cfRule type="expression" dxfId="986" priority="1083">
      <formula>ISTEXT(V48)</formula>
    </cfRule>
  </conditionalFormatting>
  <conditionalFormatting sqref="C49">
    <cfRule type="expression" dxfId="985" priority="1082">
      <formula>ISTEXT(C49)</formula>
    </cfRule>
  </conditionalFormatting>
  <conditionalFormatting sqref="D49">
    <cfRule type="expression" dxfId="984" priority="1081">
      <formula>ISTEXT(D49)</formula>
    </cfRule>
  </conditionalFormatting>
  <conditionalFormatting sqref="E49:N49 U49:V49">
    <cfRule type="expression" dxfId="983" priority="1080">
      <formula>ISTEXT(E49)</formula>
    </cfRule>
  </conditionalFormatting>
  <conditionalFormatting sqref="C50">
    <cfRule type="expression" dxfId="982" priority="1079">
      <formula>ISTEXT(C50)</formula>
    </cfRule>
  </conditionalFormatting>
  <conditionalFormatting sqref="D50">
    <cfRule type="expression" dxfId="981" priority="1078">
      <formula>ISTEXT(D50)</formula>
    </cfRule>
  </conditionalFormatting>
  <conditionalFormatting sqref="E50">
    <cfRule type="expression" dxfId="980" priority="1077">
      <formula>ISTEXT(E50)</formula>
    </cfRule>
  </conditionalFormatting>
  <conditionalFormatting sqref="F50">
    <cfRule type="expression" dxfId="979" priority="1076">
      <formula>ISTEXT(F50)</formula>
    </cfRule>
  </conditionalFormatting>
  <conditionalFormatting sqref="G50">
    <cfRule type="expression" dxfId="978" priority="1075">
      <formula>ISTEXT(G50)</formula>
    </cfRule>
  </conditionalFormatting>
  <conditionalFormatting sqref="H50">
    <cfRule type="expression" dxfId="977" priority="1074">
      <formula>ISTEXT(H50)</formula>
    </cfRule>
  </conditionalFormatting>
  <conditionalFormatting sqref="I50">
    <cfRule type="expression" dxfId="976" priority="1073">
      <formula>ISTEXT(I50)</formula>
    </cfRule>
  </conditionalFormatting>
  <conditionalFormatting sqref="J50">
    <cfRule type="expression" dxfId="975" priority="1072">
      <formula>ISTEXT(J50)</formula>
    </cfRule>
  </conditionalFormatting>
  <conditionalFormatting sqref="K50">
    <cfRule type="expression" dxfId="974" priority="1071">
      <formula>ISTEXT(K50)</formula>
    </cfRule>
  </conditionalFormatting>
  <conditionalFormatting sqref="L50">
    <cfRule type="expression" dxfId="973" priority="1070">
      <formula>ISTEXT(L50)</formula>
    </cfRule>
  </conditionalFormatting>
  <conditionalFormatting sqref="U50">
    <cfRule type="expression" dxfId="972" priority="1063">
      <formula>ISTEXT(U50)</formula>
    </cfRule>
  </conditionalFormatting>
  <conditionalFormatting sqref="V50">
    <cfRule type="expression" dxfId="971" priority="1062">
      <formula>ISTEXT(V50)</formula>
    </cfRule>
  </conditionalFormatting>
  <conditionalFormatting sqref="C51">
    <cfRule type="expression" dxfId="970" priority="1061">
      <formula>ISTEXT(C51)</formula>
    </cfRule>
  </conditionalFormatting>
  <conditionalFormatting sqref="D51">
    <cfRule type="expression" dxfId="969" priority="1060">
      <formula>ISTEXT(D51)</formula>
    </cfRule>
  </conditionalFormatting>
  <conditionalFormatting sqref="E51:N51 U51:V51">
    <cfRule type="expression" dxfId="968" priority="1059">
      <formula>ISTEXT(E51)</formula>
    </cfRule>
  </conditionalFormatting>
  <conditionalFormatting sqref="C52">
    <cfRule type="expression" dxfId="967" priority="1058">
      <formula>ISTEXT(C52)</formula>
    </cfRule>
  </conditionalFormatting>
  <conditionalFormatting sqref="D52">
    <cfRule type="expression" dxfId="966" priority="1057">
      <formula>ISTEXT(D52)</formula>
    </cfRule>
  </conditionalFormatting>
  <conditionalFormatting sqref="E52">
    <cfRule type="expression" dxfId="965" priority="1056">
      <formula>ISTEXT(E52)</formula>
    </cfRule>
  </conditionalFormatting>
  <conditionalFormatting sqref="F52">
    <cfRule type="expression" dxfId="964" priority="1055">
      <formula>ISTEXT(F52)</formula>
    </cfRule>
  </conditionalFormatting>
  <conditionalFormatting sqref="G52">
    <cfRule type="expression" dxfId="963" priority="1054">
      <formula>ISTEXT(G52)</formula>
    </cfRule>
  </conditionalFormatting>
  <conditionalFormatting sqref="H52">
    <cfRule type="expression" dxfId="962" priority="1053">
      <formula>ISTEXT(H52)</formula>
    </cfRule>
  </conditionalFormatting>
  <conditionalFormatting sqref="I52">
    <cfRule type="expression" dxfId="961" priority="1052">
      <formula>ISTEXT(I52)</formula>
    </cfRule>
  </conditionalFormatting>
  <conditionalFormatting sqref="J52">
    <cfRule type="expression" dxfId="960" priority="1051">
      <formula>ISTEXT(J52)</formula>
    </cfRule>
  </conditionalFormatting>
  <conditionalFormatting sqref="K52">
    <cfRule type="expression" dxfId="959" priority="1050">
      <formula>ISTEXT(K52)</formula>
    </cfRule>
  </conditionalFormatting>
  <conditionalFormatting sqref="L52">
    <cfRule type="expression" dxfId="958" priority="1049">
      <formula>ISTEXT(L52)</formula>
    </cfRule>
  </conditionalFormatting>
  <conditionalFormatting sqref="U52">
    <cfRule type="expression" dxfId="957" priority="1042">
      <formula>ISTEXT(U52)</formula>
    </cfRule>
  </conditionalFormatting>
  <conditionalFormatting sqref="V52">
    <cfRule type="expression" dxfId="956" priority="1041">
      <formula>ISTEXT(V52)</formula>
    </cfRule>
  </conditionalFormatting>
  <conditionalFormatting sqref="C53">
    <cfRule type="expression" dxfId="955" priority="1040">
      <formula>ISTEXT(C53)</formula>
    </cfRule>
  </conditionalFormatting>
  <conditionalFormatting sqref="D53">
    <cfRule type="expression" dxfId="954" priority="1039">
      <formula>ISTEXT(D53)</formula>
    </cfRule>
  </conditionalFormatting>
  <conditionalFormatting sqref="E53:N53 U53:V53">
    <cfRule type="expression" dxfId="953" priority="1038">
      <formula>ISTEXT(E53)</formula>
    </cfRule>
  </conditionalFormatting>
  <conditionalFormatting sqref="C54">
    <cfRule type="expression" dxfId="952" priority="1037">
      <formula>ISTEXT(C54)</formula>
    </cfRule>
  </conditionalFormatting>
  <conditionalFormatting sqref="D54">
    <cfRule type="expression" dxfId="951" priority="1036">
      <formula>ISTEXT(D54)</formula>
    </cfRule>
  </conditionalFormatting>
  <conditionalFormatting sqref="E54">
    <cfRule type="expression" dxfId="950" priority="1035">
      <formula>ISTEXT(E54)</formula>
    </cfRule>
  </conditionalFormatting>
  <conditionalFormatting sqref="F54">
    <cfRule type="expression" dxfId="949" priority="1034">
      <formula>ISTEXT(F54)</formula>
    </cfRule>
  </conditionalFormatting>
  <conditionalFormatting sqref="G54">
    <cfRule type="expression" dxfId="948" priority="1033">
      <formula>ISTEXT(G54)</formula>
    </cfRule>
  </conditionalFormatting>
  <conditionalFormatting sqref="H54">
    <cfRule type="expression" dxfId="947" priority="1032">
      <formula>ISTEXT(H54)</formula>
    </cfRule>
  </conditionalFormatting>
  <conditionalFormatting sqref="I54">
    <cfRule type="expression" dxfId="946" priority="1031">
      <formula>ISTEXT(I54)</formula>
    </cfRule>
  </conditionalFormatting>
  <conditionalFormatting sqref="J54">
    <cfRule type="expression" dxfId="945" priority="1030">
      <formula>ISTEXT(J54)</formula>
    </cfRule>
  </conditionalFormatting>
  <conditionalFormatting sqref="K54">
    <cfRule type="expression" dxfId="944" priority="1029">
      <formula>ISTEXT(K54)</formula>
    </cfRule>
  </conditionalFormatting>
  <conditionalFormatting sqref="L54">
    <cfRule type="expression" dxfId="943" priority="1028">
      <formula>ISTEXT(L54)</formula>
    </cfRule>
  </conditionalFormatting>
  <conditionalFormatting sqref="U54">
    <cfRule type="expression" dxfId="942" priority="1021">
      <formula>ISTEXT(U54)</formula>
    </cfRule>
  </conditionalFormatting>
  <conditionalFormatting sqref="V54">
    <cfRule type="expression" dxfId="941" priority="1020">
      <formula>ISTEXT(V54)</formula>
    </cfRule>
  </conditionalFormatting>
  <conditionalFormatting sqref="C55">
    <cfRule type="expression" dxfId="940" priority="1019">
      <formula>ISTEXT(C55)</formula>
    </cfRule>
  </conditionalFormatting>
  <conditionalFormatting sqref="D55">
    <cfRule type="expression" dxfId="939" priority="1018">
      <formula>ISTEXT(D55)</formula>
    </cfRule>
  </conditionalFormatting>
  <conditionalFormatting sqref="E55:N55 U55:V55">
    <cfRule type="expression" dxfId="938" priority="1017">
      <formula>ISTEXT(E55)</formula>
    </cfRule>
  </conditionalFormatting>
  <conditionalFormatting sqref="C56">
    <cfRule type="expression" dxfId="937" priority="1016">
      <formula>ISTEXT(C56)</formula>
    </cfRule>
  </conditionalFormatting>
  <conditionalFormatting sqref="D56">
    <cfRule type="expression" dxfId="936" priority="1015">
      <formula>ISTEXT(D56)</formula>
    </cfRule>
  </conditionalFormatting>
  <conditionalFormatting sqref="E56">
    <cfRule type="expression" dxfId="935" priority="1014">
      <formula>ISTEXT(E56)</formula>
    </cfRule>
  </conditionalFormatting>
  <conditionalFormatting sqref="F56">
    <cfRule type="expression" dxfId="934" priority="1013">
      <formula>ISTEXT(F56)</formula>
    </cfRule>
  </conditionalFormatting>
  <conditionalFormatting sqref="G56">
    <cfRule type="expression" dxfId="933" priority="1012">
      <formula>ISTEXT(G56)</formula>
    </cfRule>
  </conditionalFormatting>
  <conditionalFormatting sqref="H56">
    <cfRule type="expression" dxfId="932" priority="1011">
      <formula>ISTEXT(H56)</formula>
    </cfRule>
  </conditionalFormatting>
  <conditionalFormatting sqref="I56">
    <cfRule type="expression" dxfId="931" priority="1010">
      <formula>ISTEXT(I56)</formula>
    </cfRule>
  </conditionalFormatting>
  <conditionalFormatting sqref="J56">
    <cfRule type="expression" dxfId="930" priority="1009">
      <formula>ISTEXT(J56)</formula>
    </cfRule>
  </conditionalFormatting>
  <conditionalFormatting sqref="K56">
    <cfRule type="expression" dxfId="929" priority="1008">
      <formula>ISTEXT(K56)</formula>
    </cfRule>
  </conditionalFormatting>
  <conditionalFormatting sqref="L56">
    <cfRule type="expression" dxfId="928" priority="1007">
      <formula>ISTEXT(L56)</formula>
    </cfRule>
  </conditionalFormatting>
  <conditionalFormatting sqref="U56">
    <cfRule type="expression" dxfId="927" priority="1000">
      <formula>ISTEXT(U56)</formula>
    </cfRule>
  </conditionalFormatting>
  <conditionalFormatting sqref="V56">
    <cfRule type="expression" dxfId="926" priority="999">
      <formula>ISTEXT(V56)</formula>
    </cfRule>
  </conditionalFormatting>
  <conditionalFormatting sqref="C57">
    <cfRule type="expression" dxfId="925" priority="998">
      <formula>ISTEXT(C57)</formula>
    </cfRule>
  </conditionalFormatting>
  <conditionalFormatting sqref="D57">
    <cfRule type="expression" dxfId="924" priority="997">
      <formula>ISTEXT(D57)</formula>
    </cfRule>
  </conditionalFormatting>
  <conditionalFormatting sqref="E57:N57 U57:V57">
    <cfRule type="expression" dxfId="923" priority="996">
      <formula>ISTEXT(E57)</formula>
    </cfRule>
  </conditionalFormatting>
  <conditionalFormatting sqref="C58">
    <cfRule type="expression" dxfId="922" priority="995">
      <formula>ISTEXT(C58)</formula>
    </cfRule>
  </conditionalFormatting>
  <conditionalFormatting sqref="D58">
    <cfRule type="expression" dxfId="921" priority="994">
      <formula>ISTEXT(D58)</formula>
    </cfRule>
  </conditionalFormatting>
  <conditionalFormatting sqref="E58">
    <cfRule type="expression" dxfId="920" priority="993">
      <formula>ISTEXT(E58)</formula>
    </cfRule>
  </conditionalFormatting>
  <conditionalFormatting sqref="F58">
    <cfRule type="expression" dxfId="919" priority="992">
      <formula>ISTEXT(F58)</formula>
    </cfRule>
  </conditionalFormatting>
  <conditionalFormatting sqref="G58">
    <cfRule type="expression" dxfId="918" priority="991">
      <formula>ISTEXT(G58)</formula>
    </cfRule>
  </conditionalFormatting>
  <conditionalFormatting sqref="H58">
    <cfRule type="expression" dxfId="917" priority="990">
      <formula>ISTEXT(H58)</formula>
    </cfRule>
  </conditionalFormatting>
  <conditionalFormatting sqref="I58">
    <cfRule type="expression" dxfId="916" priority="989">
      <formula>ISTEXT(I58)</formula>
    </cfRule>
  </conditionalFormatting>
  <conditionalFormatting sqref="J58">
    <cfRule type="expression" dxfId="915" priority="988">
      <formula>ISTEXT(J58)</formula>
    </cfRule>
  </conditionalFormatting>
  <conditionalFormatting sqref="K58">
    <cfRule type="expression" dxfId="914" priority="987">
      <formula>ISTEXT(K58)</formula>
    </cfRule>
  </conditionalFormatting>
  <conditionalFormatting sqref="L58">
    <cfRule type="expression" dxfId="913" priority="986">
      <formula>ISTEXT(L58)</formula>
    </cfRule>
  </conditionalFormatting>
  <conditionalFormatting sqref="U58">
    <cfRule type="expression" dxfId="912" priority="979">
      <formula>ISTEXT(U58)</formula>
    </cfRule>
  </conditionalFormatting>
  <conditionalFormatting sqref="V58">
    <cfRule type="expression" dxfId="911" priority="978">
      <formula>ISTEXT(V58)</formula>
    </cfRule>
  </conditionalFormatting>
  <conditionalFormatting sqref="C59">
    <cfRule type="expression" dxfId="910" priority="977">
      <formula>ISTEXT(C59)</formula>
    </cfRule>
  </conditionalFormatting>
  <conditionalFormatting sqref="D59">
    <cfRule type="expression" dxfId="909" priority="976">
      <formula>ISTEXT(D59)</formula>
    </cfRule>
  </conditionalFormatting>
  <conditionalFormatting sqref="E59:N59 U59:V59">
    <cfRule type="expression" dxfId="908" priority="975">
      <formula>ISTEXT(E59)</formula>
    </cfRule>
  </conditionalFormatting>
  <conditionalFormatting sqref="C60">
    <cfRule type="expression" dxfId="907" priority="974">
      <formula>ISTEXT(C60)</formula>
    </cfRule>
  </conditionalFormatting>
  <conditionalFormatting sqref="D60">
    <cfRule type="expression" dxfId="906" priority="973">
      <formula>ISTEXT(D60)</formula>
    </cfRule>
  </conditionalFormatting>
  <conditionalFormatting sqref="E60">
    <cfRule type="expression" dxfId="905" priority="972">
      <formula>ISTEXT(E60)</formula>
    </cfRule>
  </conditionalFormatting>
  <conditionalFormatting sqref="F60">
    <cfRule type="expression" dxfId="904" priority="971">
      <formula>ISTEXT(F60)</formula>
    </cfRule>
  </conditionalFormatting>
  <conditionalFormatting sqref="G60">
    <cfRule type="expression" dxfId="903" priority="970">
      <formula>ISTEXT(G60)</formula>
    </cfRule>
  </conditionalFormatting>
  <conditionalFormatting sqref="H60">
    <cfRule type="expression" dxfId="902" priority="969">
      <formula>ISTEXT(H60)</formula>
    </cfRule>
  </conditionalFormatting>
  <conditionalFormatting sqref="I60">
    <cfRule type="expression" dxfId="901" priority="968">
      <formula>ISTEXT(I60)</formula>
    </cfRule>
  </conditionalFormatting>
  <conditionalFormatting sqref="J60">
    <cfRule type="expression" dxfId="900" priority="967">
      <formula>ISTEXT(J60)</formula>
    </cfRule>
  </conditionalFormatting>
  <conditionalFormatting sqref="K60">
    <cfRule type="expression" dxfId="899" priority="966">
      <formula>ISTEXT(K60)</formula>
    </cfRule>
  </conditionalFormatting>
  <conditionalFormatting sqref="L60">
    <cfRule type="expression" dxfId="898" priority="965">
      <formula>ISTEXT(L60)</formula>
    </cfRule>
  </conditionalFormatting>
  <conditionalFormatting sqref="U60">
    <cfRule type="expression" dxfId="897" priority="958">
      <formula>ISTEXT(U60)</formula>
    </cfRule>
  </conditionalFormatting>
  <conditionalFormatting sqref="V60">
    <cfRule type="expression" dxfId="896" priority="957">
      <formula>ISTEXT(V60)</formula>
    </cfRule>
  </conditionalFormatting>
  <conditionalFormatting sqref="C61">
    <cfRule type="expression" dxfId="895" priority="956">
      <formula>ISTEXT(C61)</formula>
    </cfRule>
  </conditionalFormatting>
  <conditionalFormatting sqref="D61">
    <cfRule type="expression" dxfId="894" priority="955">
      <formula>ISTEXT(D61)</formula>
    </cfRule>
  </conditionalFormatting>
  <conditionalFormatting sqref="E61:N61 U61:V61">
    <cfRule type="expression" dxfId="893" priority="954">
      <formula>ISTEXT(E61)</formula>
    </cfRule>
  </conditionalFormatting>
  <conditionalFormatting sqref="C62">
    <cfRule type="expression" dxfId="892" priority="953">
      <formula>ISTEXT(C62)</formula>
    </cfRule>
  </conditionalFormatting>
  <conditionalFormatting sqref="D62">
    <cfRule type="expression" dxfId="891" priority="952">
      <formula>ISTEXT(D62)</formula>
    </cfRule>
  </conditionalFormatting>
  <conditionalFormatting sqref="E62">
    <cfRule type="expression" dxfId="890" priority="951">
      <formula>ISTEXT(E62)</formula>
    </cfRule>
  </conditionalFormatting>
  <conditionalFormatting sqref="F62">
    <cfRule type="expression" dxfId="889" priority="950">
      <formula>ISTEXT(F62)</formula>
    </cfRule>
  </conditionalFormatting>
  <conditionalFormatting sqref="G62">
    <cfRule type="expression" dxfId="888" priority="949">
      <formula>ISTEXT(G62)</formula>
    </cfRule>
  </conditionalFormatting>
  <conditionalFormatting sqref="H62">
    <cfRule type="expression" dxfId="887" priority="948">
      <formula>ISTEXT(H62)</formula>
    </cfRule>
  </conditionalFormatting>
  <conditionalFormatting sqref="I62">
    <cfRule type="expression" dxfId="886" priority="947">
      <formula>ISTEXT(I62)</formula>
    </cfRule>
  </conditionalFormatting>
  <conditionalFormatting sqref="J62">
    <cfRule type="expression" dxfId="885" priority="946">
      <formula>ISTEXT(J62)</formula>
    </cfRule>
  </conditionalFormatting>
  <conditionalFormatting sqref="K62">
    <cfRule type="expression" dxfId="884" priority="945">
      <formula>ISTEXT(K62)</formula>
    </cfRule>
  </conditionalFormatting>
  <conditionalFormatting sqref="L62">
    <cfRule type="expression" dxfId="883" priority="944">
      <formula>ISTEXT(L62)</formula>
    </cfRule>
  </conditionalFormatting>
  <conditionalFormatting sqref="U62">
    <cfRule type="expression" dxfId="882" priority="937">
      <formula>ISTEXT(U62)</formula>
    </cfRule>
  </conditionalFormatting>
  <conditionalFormatting sqref="V62">
    <cfRule type="expression" dxfId="881" priority="936">
      <formula>ISTEXT(V62)</formula>
    </cfRule>
  </conditionalFormatting>
  <conditionalFormatting sqref="C63">
    <cfRule type="expression" dxfId="880" priority="935">
      <formula>ISTEXT(C63)</formula>
    </cfRule>
  </conditionalFormatting>
  <conditionalFormatting sqref="D63">
    <cfRule type="expression" dxfId="879" priority="934">
      <formula>ISTEXT(D63)</formula>
    </cfRule>
  </conditionalFormatting>
  <conditionalFormatting sqref="E63:N63 U63:V63">
    <cfRule type="expression" dxfId="878" priority="933">
      <formula>ISTEXT(E63)</formula>
    </cfRule>
  </conditionalFormatting>
  <conditionalFormatting sqref="C64">
    <cfRule type="expression" dxfId="877" priority="932">
      <formula>ISTEXT(C64)</formula>
    </cfRule>
  </conditionalFormatting>
  <conditionalFormatting sqref="D64">
    <cfRule type="expression" dxfId="876" priority="931">
      <formula>ISTEXT(D64)</formula>
    </cfRule>
  </conditionalFormatting>
  <conditionalFormatting sqref="E64">
    <cfRule type="expression" dxfId="875" priority="930">
      <formula>ISTEXT(E64)</formula>
    </cfRule>
  </conditionalFormatting>
  <conditionalFormatting sqref="F64">
    <cfRule type="expression" dxfId="874" priority="929">
      <formula>ISTEXT(F64)</formula>
    </cfRule>
  </conditionalFormatting>
  <conditionalFormatting sqref="G64">
    <cfRule type="expression" dxfId="873" priority="928">
      <formula>ISTEXT(G64)</formula>
    </cfRule>
  </conditionalFormatting>
  <conditionalFormatting sqref="H64">
    <cfRule type="expression" dxfId="872" priority="927">
      <formula>ISTEXT(H64)</formula>
    </cfRule>
  </conditionalFormatting>
  <conditionalFormatting sqref="I64">
    <cfRule type="expression" dxfId="871" priority="926">
      <formula>ISTEXT(I64)</formula>
    </cfRule>
  </conditionalFormatting>
  <conditionalFormatting sqref="J64">
    <cfRule type="expression" dxfId="870" priority="925">
      <formula>ISTEXT(J64)</formula>
    </cfRule>
  </conditionalFormatting>
  <conditionalFormatting sqref="K64">
    <cfRule type="expression" dxfId="869" priority="924">
      <formula>ISTEXT(K64)</formula>
    </cfRule>
  </conditionalFormatting>
  <conditionalFormatting sqref="L64">
    <cfRule type="expression" dxfId="868" priority="923">
      <formula>ISTEXT(L64)</formula>
    </cfRule>
  </conditionalFormatting>
  <conditionalFormatting sqref="U64">
    <cfRule type="expression" dxfId="867" priority="916">
      <formula>ISTEXT(U64)</formula>
    </cfRule>
  </conditionalFormatting>
  <conditionalFormatting sqref="V64">
    <cfRule type="expression" dxfId="866" priority="915">
      <formula>ISTEXT(V64)</formula>
    </cfRule>
  </conditionalFormatting>
  <conditionalFormatting sqref="C65">
    <cfRule type="expression" dxfId="865" priority="914">
      <formula>ISTEXT(C65)</formula>
    </cfRule>
  </conditionalFormatting>
  <conditionalFormatting sqref="D65">
    <cfRule type="expression" dxfId="864" priority="913">
      <formula>ISTEXT(D65)</formula>
    </cfRule>
  </conditionalFormatting>
  <conditionalFormatting sqref="E65:N65 U65:V65">
    <cfRule type="expression" dxfId="863" priority="912">
      <formula>ISTEXT(E65)</formula>
    </cfRule>
  </conditionalFormatting>
  <conditionalFormatting sqref="C66">
    <cfRule type="expression" dxfId="862" priority="911">
      <formula>ISTEXT(C66)</formula>
    </cfRule>
  </conditionalFormatting>
  <conditionalFormatting sqref="D66">
    <cfRule type="expression" dxfId="861" priority="910">
      <formula>ISTEXT(D66)</formula>
    </cfRule>
  </conditionalFormatting>
  <conditionalFormatting sqref="E66">
    <cfRule type="expression" dxfId="860" priority="909">
      <formula>ISTEXT(E66)</formula>
    </cfRule>
  </conditionalFormatting>
  <conditionalFormatting sqref="F66">
    <cfRule type="expression" dxfId="859" priority="908">
      <formula>ISTEXT(F66)</formula>
    </cfRule>
  </conditionalFormatting>
  <conditionalFormatting sqref="G66">
    <cfRule type="expression" dxfId="858" priority="907">
      <formula>ISTEXT(G66)</formula>
    </cfRule>
  </conditionalFormatting>
  <conditionalFormatting sqref="H66">
    <cfRule type="expression" dxfId="857" priority="906">
      <formula>ISTEXT(H66)</formula>
    </cfRule>
  </conditionalFormatting>
  <conditionalFormatting sqref="I66">
    <cfRule type="expression" dxfId="856" priority="905">
      <formula>ISTEXT(I66)</formula>
    </cfRule>
  </conditionalFormatting>
  <conditionalFormatting sqref="J66">
    <cfRule type="expression" dxfId="855" priority="904">
      <formula>ISTEXT(J66)</formula>
    </cfRule>
  </conditionalFormatting>
  <conditionalFormatting sqref="K66">
    <cfRule type="expression" dxfId="854" priority="903">
      <formula>ISTEXT(K66)</formula>
    </cfRule>
  </conditionalFormatting>
  <conditionalFormatting sqref="L66">
    <cfRule type="expression" dxfId="853" priority="902">
      <formula>ISTEXT(L66)</formula>
    </cfRule>
  </conditionalFormatting>
  <conditionalFormatting sqref="U66">
    <cfRule type="expression" dxfId="852" priority="895">
      <formula>ISTEXT(U66)</formula>
    </cfRule>
  </conditionalFormatting>
  <conditionalFormatting sqref="V66">
    <cfRule type="expression" dxfId="851" priority="894">
      <formula>ISTEXT(V66)</formula>
    </cfRule>
  </conditionalFormatting>
  <conditionalFormatting sqref="O7">
    <cfRule type="expression" dxfId="850" priority="806">
      <formula>ISTEXT(O7)</formula>
    </cfRule>
  </conditionalFormatting>
  <conditionalFormatting sqref="P7">
    <cfRule type="expression" dxfId="849" priority="805">
      <formula>ISTEXT(P7)</formula>
    </cfRule>
  </conditionalFormatting>
  <conditionalFormatting sqref="O8">
    <cfRule type="expression" dxfId="848" priority="804">
      <formula>ISTEXT(O8)</formula>
    </cfRule>
  </conditionalFormatting>
  <conditionalFormatting sqref="P8">
    <cfRule type="expression" dxfId="847" priority="803">
      <formula>ISTEXT(P8)</formula>
    </cfRule>
  </conditionalFormatting>
  <conditionalFormatting sqref="O9">
    <cfRule type="expression" dxfId="846" priority="802">
      <formula>ISTEXT(O9)</formula>
    </cfRule>
  </conditionalFormatting>
  <conditionalFormatting sqref="P9">
    <cfRule type="expression" dxfId="845" priority="801">
      <formula>ISTEXT(P9)</formula>
    </cfRule>
  </conditionalFormatting>
  <conditionalFormatting sqref="O10">
    <cfRule type="expression" dxfId="844" priority="800">
      <formula>ISTEXT(O10)</formula>
    </cfRule>
  </conditionalFormatting>
  <conditionalFormatting sqref="P10">
    <cfRule type="expression" dxfId="843" priority="799">
      <formula>ISTEXT(P10)</formula>
    </cfRule>
  </conditionalFormatting>
  <conditionalFormatting sqref="O11">
    <cfRule type="expression" dxfId="842" priority="798">
      <formula>ISTEXT(O11)</formula>
    </cfRule>
  </conditionalFormatting>
  <conditionalFormatting sqref="P11">
    <cfRule type="expression" dxfId="841" priority="797">
      <formula>ISTEXT(P11)</formula>
    </cfRule>
  </conditionalFormatting>
  <conditionalFormatting sqref="O12:P12">
    <cfRule type="expression" dxfId="840" priority="796">
      <formula>ISTEXT(O12)</formula>
    </cfRule>
  </conditionalFormatting>
  <conditionalFormatting sqref="O13">
    <cfRule type="expression" dxfId="839" priority="795">
      <formula>ISTEXT(O13)</formula>
    </cfRule>
  </conditionalFormatting>
  <conditionalFormatting sqref="P13">
    <cfRule type="expression" dxfId="838" priority="794">
      <formula>ISTEXT(P13)</formula>
    </cfRule>
  </conditionalFormatting>
  <conditionalFormatting sqref="O14">
    <cfRule type="expression" dxfId="837" priority="793">
      <formula>ISTEXT(O14)</formula>
    </cfRule>
  </conditionalFormatting>
  <conditionalFormatting sqref="P14">
    <cfRule type="expression" dxfId="836" priority="792">
      <formula>ISTEXT(P14)</formula>
    </cfRule>
  </conditionalFormatting>
  <conditionalFormatting sqref="O15:P15">
    <cfRule type="expression" dxfId="835" priority="791">
      <formula>ISTEXT(O15)</formula>
    </cfRule>
  </conditionalFormatting>
  <conditionalFormatting sqref="O16">
    <cfRule type="expression" dxfId="834" priority="790">
      <formula>ISTEXT(O16)</formula>
    </cfRule>
  </conditionalFormatting>
  <conditionalFormatting sqref="P16">
    <cfRule type="expression" dxfId="833" priority="789">
      <formula>ISTEXT(P16)</formula>
    </cfRule>
  </conditionalFormatting>
  <conditionalFormatting sqref="O17:P17">
    <cfRule type="expression" dxfId="832" priority="788">
      <formula>ISTEXT(O17)</formula>
    </cfRule>
  </conditionalFormatting>
  <conditionalFormatting sqref="O18:O44">
    <cfRule type="expression" dxfId="831" priority="787">
      <formula>ISTEXT(O18)</formula>
    </cfRule>
  </conditionalFormatting>
  <conditionalFormatting sqref="P18:P44">
    <cfRule type="expression" dxfId="830" priority="786">
      <formula>ISTEXT(P18)</formula>
    </cfRule>
  </conditionalFormatting>
  <conditionalFormatting sqref="O45:P45">
    <cfRule type="expression" dxfId="829" priority="785">
      <formula>ISTEXT(O45)</formula>
    </cfRule>
  </conditionalFormatting>
  <conditionalFormatting sqref="O46">
    <cfRule type="expression" dxfId="828" priority="784">
      <formula>ISTEXT(O46)</formula>
    </cfRule>
  </conditionalFormatting>
  <conditionalFormatting sqref="P46">
    <cfRule type="expression" dxfId="827" priority="783">
      <formula>ISTEXT(P46)</formula>
    </cfRule>
  </conditionalFormatting>
  <conditionalFormatting sqref="O47:P47">
    <cfRule type="expression" dxfId="826" priority="782">
      <formula>ISTEXT(O47)</formula>
    </cfRule>
  </conditionalFormatting>
  <conditionalFormatting sqref="O48">
    <cfRule type="expression" dxfId="825" priority="781">
      <formula>ISTEXT(O48)</formula>
    </cfRule>
  </conditionalFormatting>
  <conditionalFormatting sqref="P48">
    <cfRule type="expression" dxfId="824" priority="780">
      <formula>ISTEXT(P48)</formula>
    </cfRule>
  </conditionalFormatting>
  <conditionalFormatting sqref="O49:P49">
    <cfRule type="expression" dxfId="823" priority="779">
      <formula>ISTEXT(O49)</formula>
    </cfRule>
  </conditionalFormatting>
  <conditionalFormatting sqref="O50">
    <cfRule type="expression" dxfId="822" priority="778">
      <formula>ISTEXT(O50)</formula>
    </cfRule>
  </conditionalFormatting>
  <conditionalFormatting sqref="P50">
    <cfRule type="expression" dxfId="821" priority="777">
      <formula>ISTEXT(P50)</formula>
    </cfRule>
  </conditionalFormatting>
  <conditionalFormatting sqref="O51:P51">
    <cfRule type="expression" dxfId="820" priority="776">
      <formula>ISTEXT(O51)</formula>
    </cfRule>
  </conditionalFormatting>
  <conditionalFormatting sqref="O52">
    <cfRule type="expression" dxfId="819" priority="775">
      <formula>ISTEXT(O52)</formula>
    </cfRule>
  </conditionalFormatting>
  <conditionalFormatting sqref="P52">
    <cfRule type="expression" dxfId="818" priority="774">
      <formula>ISTEXT(P52)</formula>
    </cfRule>
  </conditionalFormatting>
  <conditionalFormatting sqref="O53:P53">
    <cfRule type="expression" dxfId="817" priority="773">
      <formula>ISTEXT(O53)</formula>
    </cfRule>
  </conditionalFormatting>
  <conditionalFormatting sqref="O54">
    <cfRule type="expression" dxfId="816" priority="772">
      <formula>ISTEXT(O54)</formula>
    </cfRule>
  </conditionalFormatting>
  <conditionalFormatting sqref="P54">
    <cfRule type="expression" dxfId="815" priority="771">
      <formula>ISTEXT(P54)</formula>
    </cfRule>
  </conditionalFormatting>
  <conditionalFormatting sqref="O55:P55">
    <cfRule type="expression" dxfId="814" priority="770">
      <formula>ISTEXT(O55)</formula>
    </cfRule>
  </conditionalFormatting>
  <conditionalFormatting sqref="O56">
    <cfRule type="expression" dxfId="813" priority="769">
      <formula>ISTEXT(O56)</formula>
    </cfRule>
  </conditionalFormatting>
  <conditionalFormatting sqref="P56">
    <cfRule type="expression" dxfId="812" priority="768">
      <formula>ISTEXT(P56)</formula>
    </cfRule>
  </conditionalFormatting>
  <conditionalFormatting sqref="O57:P57">
    <cfRule type="expression" dxfId="811" priority="767">
      <formula>ISTEXT(O57)</formula>
    </cfRule>
  </conditionalFormatting>
  <conditionalFormatting sqref="O58">
    <cfRule type="expression" dxfId="810" priority="766">
      <formula>ISTEXT(O58)</formula>
    </cfRule>
  </conditionalFormatting>
  <conditionalFormatting sqref="P58">
    <cfRule type="expression" dxfId="809" priority="765">
      <formula>ISTEXT(P58)</formula>
    </cfRule>
  </conditionalFormatting>
  <conditionalFormatting sqref="O59:P59">
    <cfRule type="expression" dxfId="808" priority="764">
      <formula>ISTEXT(O59)</formula>
    </cfRule>
  </conditionalFormatting>
  <conditionalFormatting sqref="O60">
    <cfRule type="expression" dxfId="807" priority="763">
      <formula>ISTEXT(O60)</formula>
    </cfRule>
  </conditionalFormatting>
  <conditionalFormatting sqref="P60">
    <cfRule type="expression" dxfId="806" priority="762">
      <formula>ISTEXT(P60)</formula>
    </cfRule>
  </conditionalFormatting>
  <conditionalFormatting sqref="O61:P61">
    <cfRule type="expression" dxfId="805" priority="761">
      <formula>ISTEXT(O61)</formula>
    </cfRule>
  </conditionalFormatting>
  <conditionalFormatting sqref="O62">
    <cfRule type="expression" dxfId="804" priority="760">
      <formula>ISTEXT(O62)</formula>
    </cfRule>
  </conditionalFormatting>
  <conditionalFormatting sqref="P62">
    <cfRule type="expression" dxfId="803" priority="759">
      <formula>ISTEXT(P62)</formula>
    </cfRule>
  </conditionalFormatting>
  <conditionalFormatting sqref="O63:P63">
    <cfRule type="expression" dxfId="802" priority="758">
      <formula>ISTEXT(O63)</formula>
    </cfRule>
  </conditionalFormatting>
  <conditionalFormatting sqref="O64">
    <cfRule type="expression" dxfId="801" priority="757">
      <formula>ISTEXT(O64)</formula>
    </cfRule>
  </conditionalFormatting>
  <conditionalFormatting sqref="P64">
    <cfRule type="expression" dxfId="800" priority="756">
      <formula>ISTEXT(P64)</formula>
    </cfRule>
  </conditionalFormatting>
  <conditionalFormatting sqref="O65:P65">
    <cfRule type="expression" dxfId="799" priority="755">
      <formula>ISTEXT(O65)</formula>
    </cfRule>
  </conditionalFormatting>
  <conditionalFormatting sqref="O66">
    <cfRule type="expression" dxfId="798" priority="754">
      <formula>ISTEXT(O66)</formula>
    </cfRule>
  </conditionalFormatting>
  <conditionalFormatting sqref="P66">
    <cfRule type="expression" dxfId="797" priority="753">
      <formula>ISTEXT(P66)</formula>
    </cfRule>
  </conditionalFormatting>
  <conditionalFormatting sqref="S7">
    <cfRule type="expression" dxfId="796" priority="752">
      <formula>ISTEXT(S7)</formula>
    </cfRule>
  </conditionalFormatting>
  <conditionalFormatting sqref="T7">
    <cfRule type="expression" dxfId="795" priority="751">
      <formula>ISTEXT(T7)</formula>
    </cfRule>
  </conditionalFormatting>
  <conditionalFormatting sqref="S8">
    <cfRule type="expression" dxfId="794" priority="750">
      <formula>ISTEXT(S8)</formula>
    </cfRule>
  </conditionalFormatting>
  <conditionalFormatting sqref="T8">
    <cfRule type="expression" dxfId="793" priority="749">
      <formula>ISTEXT(T8)</formula>
    </cfRule>
  </conditionalFormatting>
  <conditionalFormatting sqref="S9">
    <cfRule type="expression" dxfId="792" priority="748">
      <formula>ISTEXT(S9)</formula>
    </cfRule>
  </conditionalFormatting>
  <conditionalFormatting sqref="T9">
    <cfRule type="expression" dxfId="791" priority="747">
      <formula>ISTEXT(T9)</formula>
    </cfRule>
  </conditionalFormatting>
  <conditionalFormatting sqref="S10">
    <cfRule type="expression" dxfId="790" priority="746">
      <formula>ISTEXT(S10)</formula>
    </cfRule>
  </conditionalFormatting>
  <conditionalFormatting sqref="T10">
    <cfRule type="expression" dxfId="789" priority="745">
      <formula>ISTEXT(T10)</formula>
    </cfRule>
  </conditionalFormatting>
  <conditionalFormatting sqref="S11">
    <cfRule type="expression" dxfId="788" priority="744">
      <formula>ISTEXT(S11)</formula>
    </cfRule>
  </conditionalFormatting>
  <conditionalFormatting sqref="T11">
    <cfRule type="expression" dxfId="787" priority="743">
      <formula>ISTEXT(T11)</formula>
    </cfRule>
  </conditionalFormatting>
  <conditionalFormatting sqref="S12:T12">
    <cfRule type="expression" dxfId="786" priority="742">
      <formula>ISTEXT(S12)</formula>
    </cfRule>
  </conditionalFormatting>
  <conditionalFormatting sqref="S13">
    <cfRule type="expression" dxfId="785" priority="741">
      <formula>ISTEXT(S13)</formula>
    </cfRule>
  </conditionalFormatting>
  <conditionalFormatting sqref="T13">
    <cfRule type="expression" dxfId="784" priority="740">
      <formula>ISTEXT(T13)</formula>
    </cfRule>
  </conditionalFormatting>
  <conditionalFormatting sqref="S14">
    <cfRule type="expression" dxfId="783" priority="739">
      <formula>ISTEXT(S14)</formula>
    </cfRule>
  </conditionalFormatting>
  <conditionalFormatting sqref="T14">
    <cfRule type="expression" dxfId="782" priority="738">
      <formula>ISTEXT(T14)</formula>
    </cfRule>
  </conditionalFormatting>
  <conditionalFormatting sqref="S15:T15">
    <cfRule type="expression" dxfId="781" priority="737">
      <formula>ISTEXT(S15)</formula>
    </cfRule>
  </conditionalFormatting>
  <conditionalFormatting sqref="S16">
    <cfRule type="expression" dxfId="780" priority="736">
      <formula>ISTEXT(S16)</formula>
    </cfRule>
  </conditionalFormatting>
  <conditionalFormatting sqref="T16">
    <cfRule type="expression" dxfId="779" priority="735">
      <formula>ISTEXT(T16)</formula>
    </cfRule>
  </conditionalFormatting>
  <conditionalFormatting sqref="S17:T17">
    <cfRule type="expression" dxfId="778" priority="734">
      <formula>ISTEXT(S17)</formula>
    </cfRule>
  </conditionalFormatting>
  <conditionalFormatting sqref="S18:S44">
    <cfRule type="expression" dxfId="777" priority="733">
      <formula>ISTEXT(S18)</formula>
    </cfRule>
  </conditionalFormatting>
  <conditionalFormatting sqref="T18:T44">
    <cfRule type="expression" dxfId="776" priority="732">
      <formula>ISTEXT(T18)</formula>
    </cfRule>
  </conditionalFormatting>
  <conditionalFormatting sqref="S45:T45">
    <cfRule type="expression" dxfId="775" priority="731">
      <formula>ISTEXT(S45)</formula>
    </cfRule>
  </conditionalFormatting>
  <conditionalFormatting sqref="S46">
    <cfRule type="expression" dxfId="774" priority="730">
      <formula>ISTEXT(S46)</formula>
    </cfRule>
  </conditionalFormatting>
  <conditionalFormatting sqref="T46">
    <cfRule type="expression" dxfId="773" priority="729">
      <formula>ISTEXT(T46)</formula>
    </cfRule>
  </conditionalFormatting>
  <conditionalFormatting sqref="S47:T47">
    <cfRule type="expression" dxfId="772" priority="728">
      <formula>ISTEXT(S47)</formula>
    </cfRule>
  </conditionalFormatting>
  <conditionalFormatting sqref="S48">
    <cfRule type="expression" dxfId="771" priority="727">
      <formula>ISTEXT(S48)</formula>
    </cfRule>
  </conditionalFormatting>
  <conditionalFormatting sqref="T48">
    <cfRule type="expression" dxfId="770" priority="726">
      <formula>ISTEXT(T48)</formula>
    </cfRule>
  </conditionalFormatting>
  <conditionalFormatting sqref="S49:T49">
    <cfRule type="expression" dxfId="769" priority="725">
      <formula>ISTEXT(S49)</formula>
    </cfRule>
  </conditionalFormatting>
  <conditionalFormatting sqref="S50">
    <cfRule type="expression" dxfId="768" priority="724">
      <formula>ISTEXT(S50)</formula>
    </cfRule>
  </conditionalFormatting>
  <conditionalFormatting sqref="T50">
    <cfRule type="expression" dxfId="767" priority="723">
      <formula>ISTEXT(T50)</formula>
    </cfRule>
  </conditionalFormatting>
  <conditionalFormatting sqref="S51:T51">
    <cfRule type="expression" dxfId="766" priority="722">
      <formula>ISTEXT(S51)</formula>
    </cfRule>
  </conditionalFormatting>
  <conditionalFormatting sqref="S52">
    <cfRule type="expression" dxfId="765" priority="721">
      <formula>ISTEXT(S52)</formula>
    </cfRule>
  </conditionalFormatting>
  <conditionalFormatting sqref="T52">
    <cfRule type="expression" dxfId="764" priority="720">
      <formula>ISTEXT(T52)</formula>
    </cfRule>
  </conditionalFormatting>
  <conditionalFormatting sqref="S53:T53">
    <cfRule type="expression" dxfId="763" priority="719">
      <formula>ISTEXT(S53)</formula>
    </cfRule>
  </conditionalFormatting>
  <conditionalFormatting sqref="S54">
    <cfRule type="expression" dxfId="762" priority="718">
      <formula>ISTEXT(S54)</formula>
    </cfRule>
  </conditionalFormatting>
  <conditionalFormatting sqref="T54">
    <cfRule type="expression" dxfId="761" priority="717">
      <formula>ISTEXT(T54)</formula>
    </cfRule>
  </conditionalFormatting>
  <conditionalFormatting sqref="S55:T55">
    <cfRule type="expression" dxfId="760" priority="716">
      <formula>ISTEXT(S55)</formula>
    </cfRule>
  </conditionalFormatting>
  <conditionalFormatting sqref="S56">
    <cfRule type="expression" dxfId="759" priority="715">
      <formula>ISTEXT(S56)</formula>
    </cfRule>
  </conditionalFormatting>
  <conditionalFormatting sqref="T56">
    <cfRule type="expression" dxfId="758" priority="714">
      <formula>ISTEXT(T56)</formula>
    </cfRule>
  </conditionalFormatting>
  <conditionalFormatting sqref="S57:T57">
    <cfRule type="expression" dxfId="757" priority="713">
      <formula>ISTEXT(S57)</formula>
    </cfRule>
  </conditionalFormatting>
  <conditionalFormatting sqref="S58">
    <cfRule type="expression" dxfId="756" priority="712">
      <formula>ISTEXT(S58)</formula>
    </cfRule>
  </conditionalFormatting>
  <conditionalFormatting sqref="T58">
    <cfRule type="expression" dxfId="755" priority="711">
      <formula>ISTEXT(T58)</formula>
    </cfRule>
  </conditionalFormatting>
  <conditionalFormatting sqref="S59:T59">
    <cfRule type="expression" dxfId="754" priority="710">
      <formula>ISTEXT(S59)</formula>
    </cfRule>
  </conditionalFormatting>
  <conditionalFormatting sqref="S60">
    <cfRule type="expression" dxfId="753" priority="709">
      <formula>ISTEXT(S60)</formula>
    </cfRule>
  </conditionalFormatting>
  <conditionalFormatting sqref="T60">
    <cfRule type="expression" dxfId="752" priority="708">
      <formula>ISTEXT(T60)</formula>
    </cfRule>
  </conditionalFormatting>
  <conditionalFormatting sqref="S61:T61">
    <cfRule type="expression" dxfId="751" priority="707">
      <formula>ISTEXT(S61)</formula>
    </cfRule>
  </conditionalFormatting>
  <conditionalFormatting sqref="S62">
    <cfRule type="expression" dxfId="750" priority="706">
      <formula>ISTEXT(S62)</formula>
    </cfRule>
  </conditionalFormatting>
  <conditionalFormatting sqref="T62">
    <cfRule type="expression" dxfId="749" priority="705">
      <formula>ISTEXT(T62)</formula>
    </cfRule>
  </conditionalFormatting>
  <conditionalFormatting sqref="S63:T63">
    <cfRule type="expression" dxfId="748" priority="704">
      <formula>ISTEXT(S63)</formula>
    </cfRule>
  </conditionalFormatting>
  <conditionalFormatting sqref="S64">
    <cfRule type="expression" dxfId="747" priority="703">
      <formula>ISTEXT(S64)</formula>
    </cfRule>
  </conditionalFormatting>
  <conditionalFormatting sqref="T64">
    <cfRule type="expression" dxfId="746" priority="702">
      <formula>ISTEXT(T64)</formula>
    </cfRule>
  </conditionalFormatting>
  <conditionalFormatting sqref="S65:T65">
    <cfRule type="expression" dxfId="745" priority="701">
      <formula>ISTEXT(S65)</formula>
    </cfRule>
  </conditionalFormatting>
  <conditionalFormatting sqref="S66">
    <cfRule type="expression" dxfId="744" priority="700">
      <formula>ISTEXT(S66)</formula>
    </cfRule>
  </conditionalFormatting>
  <conditionalFormatting sqref="T66">
    <cfRule type="expression" dxfId="743" priority="699">
      <formula>ISTEXT(T66)</formula>
    </cfRule>
  </conditionalFormatting>
  <conditionalFormatting sqref="Q12:R12">
    <cfRule type="expression" dxfId="742" priority="698">
      <formula>ISTEXT(Q12)</formula>
    </cfRule>
  </conditionalFormatting>
  <conditionalFormatting sqref="Q15:R15">
    <cfRule type="expression" dxfId="741" priority="697">
      <formula>ISTEXT(Q15)</formula>
    </cfRule>
  </conditionalFormatting>
  <conditionalFormatting sqref="Q17:R17">
    <cfRule type="expression" dxfId="740" priority="696">
      <formula>ISTEXT(Q17)</formula>
    </cfRule>
  </conditionalFormatting>
  <conditionalFormatting sqref="Q45:R45">
    <cfRule type="expression" dxfId="739" priority="695">
      <formula>ISTEXT(Q45)</formula>
    </cfRule>
  </conditionalFormatting>
  <conditionalFormatting sqref="Q47:R47">
    <cfRule type="expression" dxfId="738" priority="694">
      <formula>ISTEXT(Q47)</formula>
    </cfRule>
  </conditionalFormatting>
  <conditionalFormatting sqref="Q49:R49">
    <cfRule type="expression" dxfId="737" priority="693">
      <formula>ISTEXT(Q49)</formula>
    </cfRule>
  </conditionalFormatting>
  <conditionalFormatting sqref="Q51:R51">
    <cfRule type="expression" dxfId="736" priority="692">
      <formula>ISTEXT(Q51)</formula>
    </cfRule>
  </conditionalFormatting>
  <conditionalFormatting sqref="Q53:R53">
    <cfRule type="expression" dxfId="735" priority="691">
      <formula>ISTEXT(Q53)</formula>
    </cfRule>
  </conditionalFormatting>
  <conditionalFormatting sqref="Q55:R55">
    <cfRule type="expression" dxfId="734" priority="690">
      <formula>ISTEXT(Q55)</formula>
    </cfRule>
  </conditionalFormatting>
  <conditionalFormatting sqref="Q57:R57">
    <cfRule type="expression" dxfId="733" priority="689">
      <formula>ISTEXT(Q57)</formula>
    </cfRule>
  </conditionalFormatting>
  <conditionalFormatting sqref="Q59:R59">
    <cfRule type="expression" dxfId="732" priority="688">
      <formula>ISTEXT(Q59)</formula>
    </cfRule>
  </conditionalFormatting>
  <conditionalFormatting sqref="Q61:R61">
    <cfRule type="expression" dxfId="731" priority="687">
      <formula>ISTEXT(Q61)</formula>
    </cfRule>
  </conditionalFormatting>
  <conditionalFormatting sqref="Q63:R63">
    <cfRule type="expression" dxfId="730" priority="686">
      <formula>ISTEXT(Q63)</formula>
    </cfRule>
  </conditionalFormatting>
  <conditionalFormatting sqref="Q65:R65">
    <cfRule type="expression" dxfId="729" priority="685">
      <formula>ISTEXT(Q65)</formula>
    </cfRule>
  </conditionalFormatting>
  <conditionalFormatting sqref="W7">
    <cfRule type="expression" dxfId="728" priority="684">
      <formula>ISTEXT(W7)</formula>
    </cfRule>
  </conditionalFormatting>
  <conditionalFormatting sqref="X7">
    <cfRule type="expression" dxfId="727" priority="683">
      <formula>ISTEXT(X7)</formula>
    </cfRule>
  </conditionalFormatting>
  <conditionalFormatting sqref="W8">
    <cfRule type="expression" dxfId="726" priority="682">
      <formula>ISTEXT(W8)</formula>
    </cfRule>
  </conditionalFormatting>
  <conditionalFormatting sqref="X8">
    <cfRule type="expression" dxfId="725" priority="681">
      <formula>ISTEXT(X8)</formula>
    </cfRule>
  </conditionalFormatting>
  <conditionalFormatting sqref="W9">
    <cfRule type="expression" dxfId="724" priority="680">
      <formula>ISTEXT(W9)</formula>
    </cfRule>
  </conditionalFormatting>
  <conditionalFormatting sqref="X9">
    <cfRule type="expression" dxfId="723" priority="679">
      <formula>ISTEXT(X9)</formula>
    </cfRule>
  </conditionalFormatting>
  <conditionalFormatting sqref="W10">
    <cfRule type="expression" dxfId="722" priority="678">
      <formula>ISTEXT(W10)</formula>
    </cfRule>
  </conditionalFormatting>
  <conditionalFormatting sqref="X10">
    <cfRule type="expression" dxfId="721" priority="677">
      <formula>ISTEXT(X10)</formula>
    </cfRule>
  </conditionalFormatting>
  <conditionalFormatting sqref="W11">
    <cfRule type="expression" dxfId="720" priority="676">
      <formula>ISTEXT(W11)</formula>
    </cfRule>
  </conditionalFormatting>
  <conditionalFormatting sqref="X11">
    <cfRule type="expression" dxfId="719" priority="675">
      <formula>ISTEXT(X11)</formula>
    </cfRule>
  </conditionalFormatting>
  <conditionalFormatting sqref="W12:X12">
    <cfRule type="expression" dxfId="718" priority="674">
      <formula>ISTEXT(W12)</formula>
    </cfRule>
  </conditionalFormatting>
  <conditionalFormatting sqref="W13">
    <cfRule type="expression" dxfId="717" priority="673">
      <formula>ISTEXT(W13)</formula>
    </cfRule>
  </conditionalFormatting>
  <conditionalFormatting sqref="X13">
    <cfRule type="expression" dxfId="716" priority="672">
      <formula>ISTEXT(X13)</formula>
    </cfRule>
  </conditionalFormatting>
  <conditionalFormatting sqref="W14">
    <cfRule type="expression" dxfId="715" priority="671">
      <formula>ISTEXT(W14)</formula>
    </cfRule>
  </conditionalFormatting>
  <conditionalFormatting sqref="X14">
    <cfRule type="expression" dxfId="714" priority="670">
      <formula>ISTEXT(X14)</formula>
    </cfRule>
  </conditionalFormatting>
  <conditionalFormatting sqref="W15:X15">
    <cfRule type="expression" dxfId="713" priority="669">
      <formula>ISTEXT(W15)</formula>
    </cfRule>
  </conditionalFormatting>
  <conditionalFormatting sqref="W16">
    <cfRule type="expression" dxfId="712" priority="668">
      <formula>ISTEXT(W16)</formula>
    </cfRule>
  </conditionalFormatting>
  <conditionalFormatting sqref="X16">
    <cfRule type="expression" dxfId="711" priority="667">
      <formula>ISTEXT(X16)</formula>
    </cfRule>
  </conditionalFormatting>
  <conditionalFormatting sqref="W17:X17">
    <cfRule type="expression" dxfId="710" priority="666">
      <formula>ISTEXT(W17)</formula>
    </cfRule>
  </conditionalFormatting>
  <conditionalFormatting sqref="W18:W44">
    <cfRule type="expression" dxfId="709" priority="665">
      <formula>ISTEXT(W18)</formula>
    </cfRule>
  </conditionalFormatting>
  <conditionalFormatting sqref="X18:X44">
    <cfRule type="expression" dxfId="708" priority="664">
      <formula>ISTEXT(X18)</formula>
    </cfRule>
  </conditionalFormatting>
  <conditionalFormatting sqref="W45:X45">
    <cfRule type="expression" dxfId="707" priority="663">
      <formula>ISTEXT(W45)</formula>
    </cfRule>
  </conditionalFormatting>
  <conditionalFormatting sqref="W46">
    <cfRule type="expression" dxfId="706" priority="662">
      <formula>ISTEXT(W46)</formula>
    </cfRule>
  </conditionalFormatting>
  <conditionalFormatting sqref="X46">
    <cfRule type="expression" dxfId="705" priority="661">
      <formula>ISTEXT(X46)</formula>
    </cfRule>
  </conditionalFormatting>
  <conditionalFormatting sqref="W47:X47">
    <cfRule type="expression" dxfId="704" priority="660">
      <formula>ISTEXT(W47)</formula>
    </cfRule>
  </conditionalFormatting>
  <conditionalFormatting sqref="W48">
    <cfRule type="expression" dxfId="703" priority="659">
      <formula>ISTEXT(W48)</formula>
    </cfRule>
  </conditionalFormatting>
  <conditionalFormatting sqref="X48">
    <cfRule type="expression" dxfId="702" priority="658">
      <formula>ISTEXT(X48)</formula>
    </cfRule>
  </conditionalFormatting>
  <conditionalFormatting sqref="W49:X49">
    <cfRule type="expression" dxfId="701" priority="657">
      <formula>ISTEXT(W49)</formula>
    </cfRule>
  </conditionalFormatting>
  <conditionalFormatting sqref="W50">
    <cfRule type="expression" dxfId="700" priority="656">
      <formula>ISTEXT(W50)</formula>
    </cfRule>
  </conditionalFormatting>
  <conditionalFormatting sqref="X50">
    <cfRule type="expression" dxfId="699" priority="655">
      <formula>ISTEXT(X50)</formula>
    </cfRule>
  </conditionalFormatting>
  <conditionalFormatting sqref="W51:X51">
    <cfRule type="expression" dxfId="698" priority="654">
      <formula>ISTEXT(W51)</formula>
    </cfRule>
  </conditionalFormatting>
  <conditionalFormatting sqref="W52">
    <cfRule type="expression" dxfId="697" priority="653">
      <formula>ISTEXT(W52)</formula>
    </cfRule>
  </conditionalFormatting>
  <conditionalFormatting sqref="X52">
    <cfRule type="expression" dxfId="696" priority="652">
      <formula>ISTEXT(X52)</formula>
    </cfRule>
  </conditionalFormatting>
  <conditionalFormatting sqref="W53:X53">
    <cfRule type="expression" dxfId="695" priority="651">
      <formula>ISTEXT(W53)</formula>
    </cfRule>
  </conditionalFormatting>
  <conditionalFormatting sqref="W54">
    <cfRule type="expression" dxfId="694" priority="650">
      <formula>ISTEXT(W54)</formula>
    </cfRule>
  </conditionalFormatting>
  <conditionalFormatting sqref="X54">
    <cfRule type="expression" dxfId="693" priority="649">
      <formula>ISTEXT(X54)</formula>
    </cfRule>
  </conditionalFormatting>
  <conditionalFormatting sqref="W55:X55">
    <cfRule type="expression" dxfId="692" priority="648">
      <formula>ISTEXT(W55)</formula>
    </cfRule>
  </conditionalFormatting>
  <conditionalFormatting sqref="W56">
    <cfRule type="expression" dxfId="691" priority="647">
      <formula>ISTEXT(W56)</formula>
    </cfRule>
  </conditionalFormatting>
  <conditionalFormatting sqref="X56">
    <cfRule type="expression" dxfId="690" priority="646">
      <formula>ISTEXT(X56)</formula>
    </cfRule>
  </conditionalFormatting>
  <conditionalFormatting sqref="W57:X57">
    <cfRule type="expression" dxfId="689" priority="645">
      <formula>ISTEXT(W57)</formula>
    </cfRule>
  </conditionalFormatting>
  <conditionalFormatting sqref="W58">
    <cfRule type="expression" dxfId="688" priority="644">
      <formula>ISTEXT(W58)</formula>
    </cfRule>
  </conditionalFormatting>
  <conditionalFormatting sqref="X58">
    <cfRule type="expression" dxfId="687" priority="643">
      <formula>ISTEXT(X58)</formula>
    </cfRule>
  </conditionalFormatting>
  <conditionalFormatting sqref="W59:X59">
    <cfRule type="expression" dxfId="686" priority="642">
      <formula>ISTEXT(W59)</formula>
    </cfRule>
  </conditionalFormatting>
  <conditionalFormatting sqref="W60">
    <cfRule type="expression" dxfId="685" priority="641">
      <formula>ISTEXT(W60)</formula>
    </cfRule>
  </conditionalFormatting>
  <conditionalFormatting sqref="X60">
    <cfRule type="expression" dxfId="684" priority="640">
      <formula>ISTEXT(X60)</formula>
    </cfRule>
  </conditionalFormatting>
  <conditionalFormatting sqref="W61:X61">
    <cfRule type="expression" dxfId="683" priority="639">
      <formula>ISTEXT(W61)</formula>
    </cfRule>
  </conditionalFormatting>
  <conditionalFormatting sqref="W62">
    <cfRule type="expression" dxfId="682" priority="638">
      <formula>ISTEXT(W62)</formula>
    </cfRule>
  </conditionalFormatting>
  <conditionalFormatting sqref="X62">
    <cfRule type="expression" dxfId="681" priority="637">
      <formula>ISTEXT(X62)</formula>
    </cfRule>
  </conditionalFormatting>
  <conditionalFormatting sqref="W63:X63">
    <cfRule type="expression" dxfId="680" priority="636">
      <formula>ISTEXT(W63)</formula>
    </cfRule>
  </conditionalFormatting>
  <conditionalFormatting sqref="W64">
    <cfRule type="expression" dxfId="679" priority="635">
      <formula>ISTEXT(W64)</formula>
    </cfRule>
  </conditionalFormatting>
  <conditionalFormatting sqref="X64">
    <cfRule type="expression" dxfId="678" priority="634">
      <formula>ISTEXT(X64)</formula>
    </cfRule>
  </conditionalFormatting>
  <conditionalFormatting sqref="W65:X65">
    <cfRule type="expression" dxfId="677" priority="633">
      <formula>ISTEXT(W65)</formula>
    </cfRule>
  </conditionalFormatting>
  <conditionalFormatting sqref="W66">
    <cfRule type="expression" dxfId="676" priority="632">
      <formula>ISTEXT(W66)</formula>
    </cfRule>
  </conditionalFormatting>
  <conditionalFormatting sqref="X66">
    <cfRule type="expression" dxfId="675" priority="631">
      <formula>ISTEXT(X66)</formula>
    </cfRule>
  </conditionalFormatting>
  <conditionalFormatting sqref="F10">
    <cfRule type="expression" dxfId="674" priority="630">
      <formula>ISTEXT(F10)</formula>
    </cfRule>
  </conditionalFormatting>
  <conditionalFormatting sqref="G10">
    <cfRule type="expression" dxfId="673" priority="629">
      <formula>ISTEXT(G10)</formula>
    </cfRule>
  </conditionalFormatting>
  <conditionalFormatting sqref="H10">
    <cfRule type="expression" dxfId="672" priority="628">
      <formula>ISTEXT(H10)</formula>
    </cfRule>
  </conditionalFormatting>
  <conditionalFormatting sqref="I10">
    <cfRule type="expression" dxfId="671" priority="627">
      <formula>ISTEXT(I10)</formula>
    </cfRule>
  </conditionalFormatting>
  <conditionalFormatting sqref="J10">
    <cfRule type="expression" dxfId="670" priority="626">
      <formula>ISTEXT(J10)</formula>
    </cfRule>
  </conditionalFormatting>
  <conditionalFormatting sqref="K10">
    <cfRule type="expression" dxfId="669" priority="625">
      <formula>ISTEXT(K10)</formula>
    </cfRule>
  </conditionalFormatting>
  <conditionalFormatting sqref="L10">
    <cfRule type="expression" dxfId="668" priority="624">
      <formula>ISTEXT(L10)</formula>
    </cfRule>
  </conditionalFormatting>
  <conditionalFormatting sqref="U10">
    <cfRule type="expression" dxfId="667" priority="623">
      <formula>ISTEXT(U10)</formula>
    </cfRule>
  </conditionalFormatting>
  <conditionalFormatting sqref="V10">
    <cfRule type="expression" dxfId="666" priority="622">
      <formula>ISTEXT(V10)</formula>
    </cfRule>
  </conditionalFormatting>
  <conditionalFormatting sqref="F11">
    <cfRule type="expression" dxfId="665" priority="621">
      <formula>ISTEXT(F11)</formula>
    </cfRule>
  </conditionalFormatting>
  <conditionalFormatting sqref="G11">
    <cfRule type="expression" dxfId="664" priority="620">
      <formula>ISTEXT(G11)</formula>
    </cfRule>
  </conditionalFormatting>
  <conditionalFormatting sqref="H11">
    <cfRule type="expression" dxfId="663" priority="619">
      <formula>ISTEXT(H11)</formula>
    </cfRule>
  </conditionalFormatting>
  <conditionalFormatting sqref="I11">
    <cfRule type="expression" dxfId="662" priority="618">
      <formula>ISTEXT(I11)</formula>
    </cfRule>
  </conditionalFormatting>
  <conditionalFormatting sqref="J11">
    <cfRule type="expression" dxfId="661" priority="617">
      <formula>ISTEXT(J11)</formula>
    </cfRule>
  </conditionalFormatting>
  <conditionalFormatting sqref="K11">
    <cfRule type="expression" dxfId="660" priority="616">
      <formula>ISTEXT(K11)</formula>
    </cfRule>
  </conditionalFormatting>
  <conditionalFormatting sqref="L11">
    <cfRule type="expression" dxfId="659" priority="615">
      <formula>ISTEXT(L11)</formula>
    </cfRule>
  </conditionalFormatting>
  <conditionalFormatting sqref="U11">
    <cfRule type="expression" dxfId="658" priority="614">
      <formula>ISTEXT(U11)</formula>
    </cfRule>
  </conditionalFormatting>
  <conditionalFormatting sqref="V11">
    <cfRule type="expression" dxfId="657" priority="613">
      <formula>ISTEXT(V11)</formula>
    </cfRule>
  </conditionalFormatting>
  <conditionalFormatting sqref="F12">
    <cfRule type="expression" dxfId="656" priority="612">
      <formula>ISTEXT(F12)</formula>
    </cfRule>
  </conditionalFormatting>
  <conditionalFormatting sqref="G12">
    <cfRule type="expression" dxfId="655" priority="611">
      <formula>ISTEXT(G12)</formula>
    </cfRule>
  </conditionalFormatting>
  <conditionalFormatting sqref="H12">
    <cfRule type="expression" dxfId="654" priority="610">
      <formula>ISTEXT(H12)</formula>
    </cfRule>
  </conditionalFormatting>
  <conditionalFormatting sqref="I12">
    <cfRule type="expression" dxfId="653" priority="609">
      <formula>ISTEXT(I12)</formula>
    </cfRule>
  </conditionalFormatting>
  <conditionalFormatting sqref="J12">
    <cfRule type="expression" dxfId="652" priority="608">
      <formula>ISTEXT(J12)</formula>
    </cfRule>
  </conditionalFormatting>
  <conditionalFormatting sqref="K12">
    <cfRule type="expression" dxfId="651" priority="607">
      <formula>ISTEXT(K12)</formula>
    </cfRule>
  </conditionalFormatting>
  <conditionalFormatting sqref="L12">
    <cfRule type="expression" dxfId="650" priority="606">
      <formula>ISTEXT(L12)</formula>
    </cfRule>
  </conditionalFormatting>
  <conditionalFormatting sqref="U12">
    <cfRule type="expression" dxfId="649" priority="605">
      <formula>ISTEXT(U12)</formula>
    </cfRule>
  </conditionalFormatting>
  <conditionalFormatting sqref="V12">
    <cfRule type="expression" dxfId="648" priority="604">
      <formula>ISTEXT(V12)</formula>
    </cfRule>
  </conditionalFormatting>
  <conditionalFormatting sqref="F13:N13 U13:V13">
    <cfRule type="expression" dxfId="647" priority="603">
      <formula>ISTEXT(F13)</formula>
    </cfRule>
  </conditionalFormatting>
  <conditionalFormatting sqref="F14">
    <cfRule type="expression" dxfId="646" priority="602">
      <formula>ISTEXT(F14)</formula>
    </cfRule>
  </conditionalFormatting>
  <conditionalFormatting sqref="G14">
    <cfRule type="expression" dxfId="645" priority="601">
      <formula>ISTEXT(G14)</formula>
    </cfRule>
  </conditionalFormatting>
  <conditionalFormatting sqref="H14">
    <cfRule type="expression" dxfId="644" priority="600">
      <formula>ISTEXT(H14)</formula>
    </cfRule>
  </conditionalFormatting>
  <conditionalFormatting sqref="I14">
    <cfRule type="expression" dxfId="643" priority="599">
      <formula>ISTEXT(I14)</formula>
    </cfRule>
  </conditionalFormatting>
  <conditionalFormatting sqref="J14">
    <cfRule type="expression" dxfId="642" priority="598">
      <formula>ISTEXT(J14)</formula>
    </cfRule>
  </conditionalFormatting>
  <conditionalFormatting sqref="K14">
    <cfRule type="expression" dxfId="641" priority="597">
      <formula>ISTEXT(K14)</formula>
    </cfRule>
  </conditionalFormatting>
  <conditionalFormatting sqref="L14">
    <cfRule type="expression" dxfId="640" priority="596">
      <formula>ISTEXT(L14)</formula>
    </cfRule>
  </conditionalFormatting>
  <conditionalFormatting sqref="U14">
    <cfRule type="expression" dxfId="639" priority="595">
      <formula>ISTEXT(U14)</formula>
    </cfRule>
  </conditionalFormatting>
  <conditionalFormatting sqref="V14">
    <cfRule type="expression" dxfId="638" priority="594">
      <formula>ISTEXT(V14)</formula>
    </cfRule>
  </conditionalFormatting>
  <conditionalFormatting sqref="O10">
    <cfRule type="expression" dxfId="637" priority="593">
      <formula>ISTEXT(O10)</formula>
    </cfRule>
  </conditionalFormatting>
  <conditionalFormatting sqref="P10">
    <cfRule type="expression" dxfId="636" priority="592">
      <formula>ISTEXT(P10)</formula>
    </cfRule>
  </conditionalFormatting>
  <conditionalFormatting sqref="O11">
    <cfRule type="expression" dxfId="635" priority="591">
      <formula>ISTEXT(O11)</formula>
    </cfRule>
  </conditionalFormatting>
  <conditionalFormatting sqref="P11">
    <cfRule type="expression" dxfId="634" priority="590">
      <formula>ISTEXT(P11)</formula>
    </cfRule>
  </conditionalFormatting>
  <conditionalFormatting sqref="O12">
    <cfRule type="expression" dxfId="633" priority="589">
      <formula>ISTEXT(O12)</formula>
    </cfRule>
  </conditionalFormatting>
  <conditionalFormatting sqref="P12">
    <cfRule type="expression" dxfId="632" priority="588">
      <formula>ISTEXT(P12)</formula>
    </cfRule>
  </conditionalFormatting>
  <conditionalFormatting sqref="O13:P13">
    <cfRule type="expression" dxfId="631" priority="587">
      <formula>ISTEXT(O13)</formula>
    </cfRule>
  </conditionalFormatting>
  <conditionalFormatting sqref="O14">
    <cfRule type="expression" dxfId="630" priority="586">
      <formula>ISTEXT(O14)</formula>
    </cfRule>
  </conditionalFormatting>
  <conditionalFormatting sqref="P14">
    <cfRule type="expression" dxfId="629" priority="585">
      <formula>ISTEXT(P14)</formula>
    </cfRule>
  </conditionalFormatting>
  <conditionalFormatting sqref="S10">
    <cfRule type="expression" dxfId="628" priority="584">
      <formula>ISTEXT(S10)</formula>
    </cfRule>
  </conditionalFormatting>
  <conditionalFormatting sqref="T10">
    <cfRule type="expression" dxfId="627" priority="583">
      <formula>ISTEXT(T10)</formula>
    </cfRule>
  </conditionalFormatting>
  <conditionalFormatting sqref="S11">
    <cfRule type="expression" dxfId="626" priority="582">
      <formula>ISTEXT(S11)</formula>
    </cfRule>
  </conditionalFormatting>
  <conditionalFormatting sqref="T11">
    <cfRule type="expression" dxfId="625" priority="581">
      <formula>ISTEXT(T11)</formula>
    </cfRule>
  </conditionalFormatting>
  <conditionalFormatting sqref="S12">
    <cfRule type="expression" dxfId="624" priority="580">
      <formula>ISTEXT(S12)</formula>
    </cfRule>
  </conditionalFormatting>
  <conditionalFormatting sqref="T12">
    <cfRule type="expression" dxfId="623" priority="579">
      <formula>ISTEXT(T12)</formula>
    </cfRule>
  </conditionalFormatting>
  <conditionalFormatting sqref="S13:T13">
    <cfRule type="expression" dxfId="622" priority="578">
      <formula>ISTEXT(S13)</formula>
    </cfRule>
  </conditionalFormatting>
  <conditionalFormatting sqref="S14">
    <cfRule type="expression" dxfId="621" priority="577">
      <formula>ISTEXT(S14)</formula>
    </cfRule>
  </conditionalFormatting>
  <conditionalFormatting sqref="T14">
    <cfRule type="expression" dxfId="620" priority="576">
      <formula>ISTEXT(T14)</formula>
    </cfRule>
  </conditionalFormatting>
  <conditionalFormatting sqref="Q13:R13">
    <cfRule type="expression" dxfId="619" priority="575">
      <formula>ISTEXT(Q13)</formula>
    </cfRule>
  </conditionalFormatting>
  <conditionalFormatting sqref="W10">
    <cfRule type="expression" dxfId="618" priority="574">
      <formula>ISTEXT(W10)</formula>
    </cfRule>
  </conditionalFormatting>
  <conditionalFormatting sqref="X10">
    <cfRule type="expression" dxfId="617" priority="573">
      <formula>ISTEXT(X10)</formula>
    </cfRule>
  </conditionalFormatting>
  <conditionalFormatting sqref="W11">
    <cfRule type="expression" dxfId="616" priority="572">
      <formula>ISTEXT(W11)</formula>
    </cfRule>
  </conditionalFormatting>
  <conditionalFormatting sqref="X11">
    <cfRule type="expression" dxfId="615" priority="571">
      <formula>ISTEXT(X11)</formula>
    </cfRule>
  </conditionalFormatting>
  <conditionalFormatting sqref="W12">
    <cfRule type="expression" dxfId="614" priority="570">
      <formula>ISTEXT(W12)</formula>
    </cfRule>
  </conditionalFormatting>
  <conditionalFormatting sqref="X12">
    <cfRule type="expression" dxfId="613" priority="569">
      <formula>ISTEXT(X12)</formula>
    </cfRule>
  </conditionalFormatting>
  <conditionalFormatting sqref="W13:X13">
    <cfRule type="expression" dxfId="612" priority="568">
      <formula>ISTEXT(W13)</formula>
    </cfRule>
  </conditionalFormatting>
  <conditionalFormatting sqref="W14">
    <cfRule type="expression" dxfId="611" priority="567">
      <formula>ISTEXT(W14)</formula>
    </cfRule>
  </conditionalFormatting>
  <conditionalFormatting sqref="X14">
    <cfRule type="expression" dxfId="610" priority="566">
      <formula>ISTEXT(X14)</formula>
    </cfRule>
  </conditionalFormatting>
  <conditionalFormatting sqref="F9">
    <cfRule type="expression" dxfId="609" priority="565">
      <formula>ISTEXT(F9)</formula>
    </cfRule>
  </conditionalFormatting>
  <conditionalFormatting sqref="G9">
    <cfRule type="expression" dxfId="608" priority="564">
      <formula>ISTEXT(G9)</formula>
    </cfRule>
  </conditionalFormatting>
  <conditionalFormatting sqref="H9">
    <cfRule type="expression" dxfId="607" priority="563">
      <formula>ISTEXT(H9)</formula>
    </cfRule>
  </conditionalFormatting>
  <conditionalFormatting sqref="I9">
    <cfRule type="expression" dxfId="606" priority="562">
      <formula>ISTEXT(I9)</formula>
    </cfRule>
  </conditionalFormatting>
  <conditionalFormatting sqref="J9">
    <cfRule type="expression" dxfId="605" priority="561">
      <formula>ISTEXT(J9)</formula>
    </cfRule>
  </conditionalFormatting>
  <conditionalFormatting sqref="K9">
    <cfRule type="expression" dxfId="604" priority="560">
      <formula>ISTEXT(K9)</formula>
    </cfRule>
  </conditionalFormatting>
  <conditionalFormatting sqref="L9">
    <cfRule type="expression" dxfId="603" priority="559">
      <formula>ISTEXT(L9)</formula>
    </cfRule>
  </conditionalFormatting>
  <conditionalFormatting sqref="U9">
    <cfRule type="expression" dxfId="602" priority="558">
      <formula>ISTEXT(U9)</formula>
    </cfRule>
  </conditionalFormatting>
  <conditionalFormatting sqref="V9">
    <cfRule type="expression" dxfId="601" priority="557">
      <formula>ISTEXT(V9)</formula>
    </cfRule>
  </conditionalFormatting>
  <conditionalFormatting sqref="O9">
    <cfRule type="expression" dxfId="600" priority="556">
      <formula>ISTEXT(O9)</formula>
    </cfRule>
  </conditionalFormatting>
  <conditionalFormatting sqref="P9">
    <cfRule type="expression" dxfId="599" priority="555">
      <formula>ISTEXT(P9)</formula>
    </cfRule>
  </conditionalFormatting>
  <conditionalFormatting sqref="S9">
    <cfRule type="expression" dxfId="598" priority="554">
      <formula>ISTEXT(S9)</formula>
    </cfRule>
  </conditionalFormatting>
  <conditionalFormatting sqref="T9">
    <cfRule type="expression" dxfId="597" priority="553">
      <formula>ISTEXT(T9)</formula>
    </cfRule>
  </conditionalFormatting>
  <conditionalFormatting sqref="W9">
    <cfRule type="expression" dxfId="596" priority="552">
      <formula>ISTEXT(W9)</formula>
    </cfRule>
  </conditionalFormatting>
  <conditionalFormatting sqref="X9">
    <cfRule type="expression" dxfId="595" priority="551">
      <formula>ISTEXT(X9)</formula>
    </cfRule>
  </conditionalFormatting>
  <conditionalFormatting sqref="F12">
    <cfRule type="expression" dxfId="594" priority="550">
      <formula>ISTEXT(F12)</formula>
    </cfRule>
  </conditionalFormatting>
  <conditionalFormatting sqref="G12">
    <cfRule type="expression" dxfId="593" priority="549">
      <formula>ISTEXT(G12)</formula>
    </cfRule>
  </conditionalFormatting>
  <conditionalFormatting sqref="H12">
    <cfRule type="expression" dxfId="592" priority="548">
      <formula>ISTEXT(H12)</formula>
    </cfRule>
  </conditionalFormatting>
  <conditionalFormatting sqref="I12">
    <cfRule type="expression" dxfId="591" priority="547">
      <formula>ISTEXT(I12)</formula>
    </cfRule>
  </conditionalFormatting>
  <conditionalFormatting sqref="J12">
    <cfRule type="expression" dxfId="590" priority="546">
      <formula>ISTEXT(J12)</formula>
    </cfRule>
  </conditionalFormatting>
  <conditionalFormatting sqref="K12">
    <cfRule type="expression" dxfId="589" priority="545">
      <formula>ISTEXT(K12)</formula>
    </cfRule>
  </conditionalFormatting>
  <conditionalFormatting sqref="L12">
    <cfRule type="expression" dxfId="588" priority="544">
      <formula>ISTEXT(L12)</formula>
    </cfRule>
  </conditionalFormatting>
  <conditionalFormatting sqref="U12">
    <cfRule type="expression" dxfId="587" priority="543">
      <formula>ISTEXT(U12)</formula>
    </cfRule>
  </conditionalFormatting>
  <conditionalFormatting sqref="V12">
    <cfRule type="expression" dxfId="586" priority="542">
      <formula>ISTEXT(V12)</formula>
    </cfRule>
  </conditionalFormatting>
  <conditionalFormatting sqref="F13:N13 U13:V13">
    <cfRule type="expression" dxfId="585" priority="541">
      <formula>ISTEXT(F13)</formula>
    </cfRule>
  </conditionalFormatting>
  <conditionalFormatting sqref="F14">
    <cfRule type="expression" dxfId="584" priority="540">
      <formula>ISTEXT(F14)</formula>
    </cfRule>
  </conditionalFormatting>
  <conditionalFormatting sqref="G14">
    <cfRule type="expression" dxfId="583" priority="539">
      <formula>ISTEXT(G14)</formula>
    </cfRule>
  </conditionalFormatting>
  <conditionalFormatting sqref="H14">
    <cfRule type="expression" dxfId="582" priority="538">
      <formula>ISTEXT(H14)</formula>
    </cfRule>
  </conditionalFormatting>
  <conditionalFormatting sqref="I14">
    <cfRule type="expression" dxfId="581" priority="537">
      <formula>ISTEXT(I14)</formula>
    </cfRule>
  </conditionalFormatting>
  <conditionalFormatting sqref="J14">
    <cfRule type="expression" dxfId="580" priority="536">
      <formula>ISTEXT(J14)</formula>
    </cfRule>
  </conditionalFormatting>
  <conditionalFormatting sqref="K14">
    <cfRule type="expression" dxfId="579" priority="535">
      <formula>ISTEXT(K14)</formula>
    </cfRule>
  </conditionalFormatting>
  <conditionalFormatting sqref="L14">
    <cfRule type="expression" dxfId="578" priority="534">
      <formula>ISTEXT(L14)</formula>
    </cfRule>
  </conditionalFormatting>
  <conditionalFormatting sqref="U14">
    <cfRule type="expression" dxfId="577" priority="533">
      <formula>ISTEXT(U14)</formula>
    </cfRule>
  </conditionalFormatting>
  <conditionalFormatting sqref="V14">
    <cfRule type="expression" dxfId="576" priority="532">
      <formula>ISTEXT(V14)</formula>
    </cfRule>
  </conditionalFormatting>
  <conditionalFormatting sqref="C15:C16">
    <cfRule type="expression" dxfId="575" priority="531">
      <formula>ISTEXT(C15)</formula>
    </cfRule>
  </conditionalFormatting>
  <conditionalFormatting sqref="D15:D16">
    <cfRule type="expression" dxfId="574" priority="530">
      <formula>ISTEXT(D15)</formula>
    </cfRule>
  </conditionalFormatting>
  <conditionalFormatting sqref="E15:E16">
    <cfRule type="expression" dxfId="573" priority="529">
      <formula>ISTEXT(E15)</formula>
    </cfRule>
  </conditionalFormatting>
  <conditionalFormatting sqref="F15:F16">
    <cfRule type="expression" dxfId="572" priority="528">
      <formula>ISTEXT(F15)</formula>
    </cfRule>
  </conditionalFormatting>
  <conditionalFormatting sqref="G15">
    <cfRule type="expression" dxfId="571" priority="527">
      <formula>ISTEXT(G15)</formula>
    </cfRule>
  </conditionalFormatting>
  <conditionalFormatting sqref="H15">
    <cfRule type="expression" dxfId="570" priority="526">
      <formula>ISTEXT(H15)</formula>
    </cfRule>
  </conditionalFormatting>
  <conditionalFormatting sqref="I15">
    <cfRule type="expression" dxfId="569" priority="525">
      <formula>ISTEXT(I15)</formula>
    </cfRule>
  </conditionalFormatting>
  <conditionalFormatting sqref="J15">
    <cfRule type="expression" dxfId="568" priority="524">
      <formula>ISTEXT(J15)</formula>
    </cfRule>
  </conditionalFormatting>
  <conditionalFormatting sqref="K15">
    <cfRule type="expression" dxfId="567" priority="523">
      <formula>ISTEXT(K15)</formula>
    </cfRule>
  </conditionalFormatting>
  <conditionalFormatting sqref="L15">
    <cfRule type="expression" dxfId="566" priority="522">
      <formula>ISTEXT(L15)</formula>
    </cfRule>
  </conditionalFormatting>
  <conditionalFormatting sqref="U15:U17">
    <cfRule type="expression" dxfId="565" priority="521">
      <formula>ISTEXT(U15)</formula>
    </cfRule>
  </conditionalFormatting>
  <conditionalFormatting sqref="V15:V17">
    <cfRule type="expression" dxfId="564" priority="520">
      <formula>ISTEXT(V15)</formula>
    </cfRule>
  </conditionalFormatting>
  <conditionalFormatting sqref="O12">
    <cfRule type="expression" dxfId="563" priority="519">
      <formula>ISTEXT(O12)</formula>
    </cfRule>
  </conditionalFormatting>
  <conditionalFormatting sqref="P12">
    <cfRule type="expression" dxfId="562" priority="518">
      <formula>ISTEXT(P12)</formula>
    </cfRule>
  </conditionalFormatting>
  <conditionalFormatting sqref="O13:P13">
    <cfRule type="expression" dxfId="561" priority="517">
      <formula>ISTEXT(O13)</formula>
    </cfRule>
  </conditionalFormatting>
  <conditionalFormatting sqref="O14">
    <cfRule type="expression" dxfId="560" priority="516">
      <formula>ISTEXT(O14)</formula>
    </cfRule>
  </conditionalFormatting>
  <conditionalFormatting sqref="P14">
    <cfRule type="expression" dxfId="559" priority="515">
      <formula>ISTEXT(P14)</formula>
    </cfRule>
  </conditionalFormatting>
  <conditionalFormatting sqref="O15">
    <cfRule type="expression" dxfId="558" priority="514">
      <formula>ISTEXT(O15)</formula>
    </cfRule>
  </conditionalFormatting>
  <conditionalFormatting sqref="P15">
    <cfRule type="expression" dxfId="557" priority="513">
      <formula>ISTEXT(P15)</formula>
    </cfRule>
  </conditionalFormatting>
  <conditionalFormatting sqref="S12">
    <cfRule type="expression" dxfId="556" priority="512">
      <formula>ISTEXT(S12)</formula>
    </cfRule>
  </conditionalFormatting>
  <conditionalFormatting sqref="T12">
    <cfRule type="expression" dxfId="555" priority="511">
      <formula>ISTEXT(T12)</formula>
    </cfRule>
  </conditionalFormatting>
  <conditionalFormatting sqref="S13:T13">
    <cfRule type="expression" dxfId="554" priority="510">
      <formula>ISTEXT(S13)</formula>
    </cfRule>
  </conditionalFormatting>
  <conditionalFormatting sqref="S14">
    <cfRule type="expression" dxfId="553" priority="509">
      <formula>ISTEXT(S14)</formula>
    </cfRule>
  </conditionalFormatting>
  <conditionalFormatting sqref="T14">
    <cfRule type="expression" dxfId="552" priority="508">
      <formula>ISTEXT(T14)</formula>
    </cfRule>
  </conditionalFormatting>
  <conditionalFormatting sqref="S15">
    <cfRule type="expression" dxfId="551" priority="507">
      <formula>ISTEXT(S15)</formula>
    </cfRule>
  </conditionalFormatting>
  <conditionalFormatting sqref="T15">
    <cfRule type="expression" dxfId="550" priority="506">
      <formula>ISTEXT(T15)</formula>
    </cfRule>
  </conditionalFormatting>
  <conditionalFormatting sqref="Q13:R13">
    <cfRule type="expression" dxfId="549" priority="505">
      <formula>ISTEXT(Q13)</formula>
    </cfRule>
  </conditionalFormatting>
  <conditionalFormatting sqref="W12">
    <cfRule type="expression" dxfId="548" priority="504">
      <formula>ISTEXT(W12)</formula>
    </cfRule>
  </conditionalFormatting>
  <conditionalFormatting sqref="X12">
    <cfRule type="expression" dxfId="547" priority="503">
      <formula>ISTEXT(X12)</formula>
    </cfRule>
  </conditionalFormatting>
  <conditionalFormatting sqref="W13:X13">
    <cfRule type="expression" dxfId="546" priority="502">
      <formula>ISTEXT(W13)</formula>
    </cfRule>
  </conditionalFormatting>
  <conditionalFormatting sqref="W14">
    <cfRule type="expression" dxfId="545" priority="501">
      <formula>ISTEXT(W14)</formula>
    </cfRule>
  </conditionalFormatting>
  <conditionalFormatting sqref="X14">
    <cfRule type="expression" dxfId="544" priority="500">
      <formula>ISTEXT(X14)</formula>
    </cfRule>
  </conditionalFormatting>
  <conditionalFormatting sqref="W15">
    <cfRule type="expression" dxfId="543" priority="499">
      <formula>ISTEXT(W15)</formula>
    </cfRule>
  </conditionalFormatting>
  <conditionalFormatting sqref="X15">
    <cfRule type="expression" dxfId="542" priority="498">
      <formula>ISTEXT(X15)</formula>
    </cfRule>
  </conditionalFormatting>
  <conditionalFormatting sqref="F12">
    <cfRule type="expression" dxfId="541" priority="497">
      <formula>ISTEXT(F12)</formula>
    </cfRule>
  </conditionalFormatting>
  <conditionalFormatting sqref="G12">
    <cfRule type="expression" dxfId="540" priority="496">
      <formula>ISTEXT(G12)</formula>
    </cfRule>
  </conditionalFormatting>
  <conditionalFormatting sqref="H12">
    <cfRule type="expression" dxfId="539" priority="495">
      <formula>ISTEXT(H12)</formula>
    </cfRule>
  </conditionalFormatting>
  <conditionalFormatting sqref="I12">
    <cfRule type="expression" dxfId="538" priority="494">
      <formula>ISTEXT(I12)</formula>
    </cfRule>
  </conditionalFormatting>
  <conditionalFormatting sqref="J12">
    <cfRule type="expression" dxfId="537" priority="493">
      <formula>ISTEXT(J12)</formula>
    </cfRule>
  </conditionalFormatting>
  <conditionalFormatting sqref="K12">
    <cfRule type="expression" dxfId="536" priority="492">
      <formula>ISTEXT(K12)</formula>
    </cfRule>
  </conditionalFormatting>
  <conditionalFormatting sqref="L12">
    <cfRule type="expression" dxfId="535" priority="491">
      <formula>ISTEXT(L12)</formula>
    </cfRule>
  </conditionalFormatting>
  <conditionalFormatting sqref="U12">
    <cfRule type="expression" dxfId="534" priority="490">
      <formula>ISTEXT(U12)</formula>
    </cfRule>
  </conditionalFormatting>
  <conditionalFormatting sqref="V12">
    <cfRule type="expression" dxfId="533" priority="489">
      <formula>ISTEXT(V12)</formula>
    </cfRule>
  </conditionalFormatting>
  <conditionalFormatting sqref="F13">
    <cfRule type="expression" dxfId="532" priority="488">
      <formula>ISTEXT(F13)</formula>
    </cfRule>
  </conditionalFormatting>
  <conditionalFormatting sqref="G13">
    <cfRule type="expression" dxfId="531" priority="487">
      <formula>ISTEXT(G13)</formula>
    </cfRule>
  </conditionalFormatting>
  <conditionalFormatting sqref="H13">
    <cfRule type="expression" dxfId="530" priority="486">
      <formula>ISTEXT(H13)</formula>
    </cfRule>
  </conditionalFormatting>
  <conditionalFormatting sqref="I13">
    <cfRule type="expression" dxfId="529" priority="485">
      <formula>ISTEXT(I13)</formula>
    </cfRule>
  </conditionalFormatting>
  <conditionalFormatting sqref="J13">
    <cfRule type="expression" dxfId="528" priority="484">
      <formula>ISTEXT(J13)</formula>
    </cfRule>
  </conditionalFormatting>
  <conditionalFormatting sqref="K13">
    <cfRule type="expression" dxfId="527" priority="483">
      <formula>ISTEXT(K13)</formula>
    </cfRule>
  </conditionalFormatting>
  <conditionalFormatting sqref="L13">
    <cfRule type="expression" dxfId="526" priority="482">
      <formula>ISTEXT(L13)</formula>
    </cfRule>
  </conditionalFormatting>
  <conditionalFormatting sqref="U13">
    <cfRule type="expression" dxfId="525" priority="481">
      <formula>ISTEXT(U13)</formula>
    </cfRule>
  </conditionalFormatting>
  <conditionalFormatting sqref="V13">
    <cfRule type="expression" dxfId="524" priority="480">
      <formula>ISTEXT(V13)</formula>
    </cfRule>
  </conditionalFormatting>
  <conditionalFormatting sqref="F14:N14 U14:V14">
    <cfRule type="expression" dxfId="523" priority="479">
      <formula>ISTEXT(F14)</formula>
    </cfRule>
  </conditionalFormatting>
  <conditionalFormatting sqref="F15:F16">
    <cfRule type="expression" dxfId="522" priority="478">
      <formula>ISTEXT(F15)</formula>
    </cfRule>
  </conditionalFormatting>
  <conditionalFormatting sqref="G15">
    <cfRule type="expression" dxfId="521" priority="477">
      <formula>ISTEXT(G15)</formula>
    </cfRule>
  </conditionalFormatting>
  <conditionalFormatting sqref="H15">
    <cfRule type="expression" dxfId="520" priority="476">
      <formula>ISTEXT(H15)</formula>
    </cfRule>
  </conditionalFormatting>
  <conditionalFormatting sqref="I15">
    <cfRule type="expression" dxfId="519" priority="475">
      <formula>ISTEXT(I15)</formula>
    </cfRule>
  </conditionalFormatting>
  <conditionalFormatting sqref="J15">
    <cfRule type="expression" dxfId="518" priority="474">
      <formula>ISTEXT(J15)</formula>
    </cfRule>
  </conditionalFormatting>
  <conditionalFormatting sqref="K15">
    <cfRule type="expression" dxfId="517" priority="473">
      <formula>ISTEXT(K15)</formula>
    </cfRule>
  </conditionalFormatting>
  <conditionalFormatting sqref="L15">
    <cfRule type="expression" dxfId="516" priority="472">
      <formula>ISTEXT(L15)</formula>
    </cfRule>
  </conditionalFormatting>
  <conditionalFormatting sqref="U15:U17">
    <cfRule type="expression" dxfId="515" priority="471">
      <formula>ISTEXT(U15)</formula>
    </cfRule>
  </conditionalFormatting>
  <conditionalFormatting sqref="V15:V17">
    <cfRule type="expression" dxfId="514" priority="470">
      <formula>ISTEXT(V15)</formula>
    </cfRule>
  </conditionalFormatting>
  <conditionalFormatting sqref="O12">
    <cfRule type="expression" dxfId="513" priority="469">
      <formula>ISTEXT(O12)</formula>
    </cfRule>
  </conditionalFormatting>
  <conditionalFormatting sqref="P12">
    <cfRule type="expression" dxfId="512" priority="468">
      <formula>ISTEXT(P12)</formula>
    </cfRule>
  </conditionalFormatting>
  <conditionalFormatting sqref="O13">
    <cfRule type="expression" dxfId="511" priority="467">
      <formula>ISTEXT(O13)</formula>
    </cfRule>
  </conditionalFormatting>
  <conditionalFormatting sqref="P13">
    <cfRule type="expression" dxfId="510" priority="466">
      <formula>ISTEXT(P13)</formula>
    </cfRule>
  </conditionalFormatting>
  <conditionalFormatting sqref="O14:P14">
    <cfRule type="expression" dxfId="509" priority="465">
      <formula>ISTEXT(O14)</formula>
    </cfRule>
  </conditionalFormatting>
  <conditionalFormatting sqref="O15">
    <cfRule type="expression" dxfId="508" priority="464">
      <formula>ISTEXT(O15)</formula>
    </cfRule>
  </conditionalFormatting>
  <conditionalFormatting sqref="P15">
    <cfRule type="expression" dxfId="507" priority="463">
      <formula>ISTEXT(P15)</formula>
    </cfRule>
  </conditionalFormatting>
  <conditionalFormatting sqref="S12">
    <cfRule type="expression" dxfId="506" priority="462">
      <formula>ISTEXT(S12)</formula>
    </cfRule>
  </conditionalFormatting>
  <conditionalFormatting sqref="T12">
    <cfRule type="expression" dxfId="505" priority="461">
      <formula>ISTEXT(T12)</formula>
    </cfRule>
  </conditionalFormatting>
  <conditionalFormatting sqref="S13">
    <cfRule type="expression" dxfId="504" priority="460">
      <formula>ISTEXT(S13)</formula>
    </cfRule>
  </conditionalFormatting>
  <conditionalFormatting sqref="T13">
    <cfRule type="expression" dxfId="503" priority="459">
      <formula>ISTEXT(T13)</formula>
    </cfRule>
  </conditionalFormatting>
  <conditionalFormatting sqref="S14:T14">
    <cfRule type="expression" dxfId="502" priority="458">
      <formula>ISTEXT(S14)</formula>
    </cfRule>
  </conditionalFormatting>
  <conditionalFormatting sqref="S15">
    <cfRule type="expression" dxfId="501" priority="457">
      <formula>ISTEXT(S15)</formula>
    </cfRule>
  </conditionalFormatting>
  <conditionalFormatting sqref="T15">
    <cfRule type="expression" dxfId="500" priority="456">
      <formula>ISTEXT(T15)</formula>
    </cfRule>
  </conditionalFormatting>
  <conditionalFormatting sqref="Q14:R14">
    <cfRule type="expression" dxfId="499" priority="455">
      <formula>ISTEXT(Q14)</formula>
    </cfRule>
  </conditionalFormatting>
  <conditionalFormatting sqref="W12">
    <cfRule type="expression" dxfId="498" priority="454">
      <formula>ISTEXT(W12)</formula>
    </cfRule>
  </conditionalFormatting>
  <conditionalFormatting sqref="X12">
    <cfRule type="expression" dxfId="497" priority="453">
      <formula>ISTEXT(X12)</formula>
    </cfRule>
  </conditionalFormatting>
  <conditionalFormatting sqref="W13">
    <cfRule type="expression" dxfId="496" priority="452">
      <formula>ISTEXT(W13)</formula>
    </cfRule>
  </conditionalFormatting>
  <conditionalFormatting sqref="X13">
    <cfRule type="expression" dxfId="495" priority="451">
      <formula>ISTEXT(X13)</formula>
    </cfRule>
  </conditionalFormatting>
  <conditionalFormatting sqref="W14:X14">
    <cfRule type="expression" dxfId="494" priority="450">
      <formula>ISTEXT(W14)</formula>
    </cfRule>
  </conditionalFormatting>
  <conditionalFormatting sqref="W15">
    <cfRule type="expression" dxfId="493" priority="449">
      <formula>ISTEXT(W15)</formula>
    </cfRule>
  </conditionalFormatting>
  <conditionalFormatting sqref="X15">
    <cfRule type="expression" dxfId="492" priority="448">
      <formula>ISTEXT(X15)</formula>
    </cfRule>
  </conditionalFormatting>
  <conditionalFormatting sqref="F11">
    <cfRule type="expression" dxfId="491" priority="447">
      <formula>ISTEXT(F11)</formula>
    </cfRule>
  </conditionalFormatting>
  <conditionalFormatting sqref="G11">
    <cfRule type="expression" dxfId="490" priority="446">
      <formula>ISTEXT(G11)</formula>
    </cfRule>
  </conditionalFormatting>
  <conditionalFormatting sqref="H11">
    <cfRule type="expression" dxfId="489" priority="445">
      <formula>ISTEXT(H11)</formula>
    </cfRule>
  </conditionalFormatting>
  <conditionalFormatting sqref="I11">
    <cfRule type="expression" dxfId="488" priority="444">
      <formula>ISTEXT(I11)</formula>
    </cfRule>
  </conditionalFormatting>
  <conditionalFormatting sqref="J11">
    <cfRule type="expression" dxfId="487" priority="443">
      <formula>ISTEXT(J11)</formula>
    </cfRule>
  </conditionalFormatting>
  <conditionalFormatting sqref="K11">
    <cfRule type="expression" dxfId="486" priority="442">
      <formula>ISTEXT(K11)</formula>
    </cfRule>
  </conditionalFormatting>
  <conditionalFormatting sqref="L11">
    <cfRule type="expression" dxfId="485" priority="441">
      <formula>ISTEXT(L11)</formula>
    </cfRule>
  </conditionalFormatting>
  <conditionalFormatting sqref="U11">
    <cfRule type="expression" dxfId="484" priority="440">
      <formula>ISTEXT(U11)</formula>
    </cfRule>
  </conditionalFormatting>
  <conditionalFormatting sqref="V11">
    <cfRule type="expression" dxfId="483" priority="439">
      <formula>ISTEXT(V11)</formula>
    </cfRule>
  </conditionalFormatting>
  <conditionalFormatting sqref="O11">
    <cfRule type="expression" dxfId="482" priority="438">
      <formula>ISTEXT(O11)</formula>
    </cfRule>
  </conditionalFormatting>
  <conditionalFormatting sqref="P11">
    <cfRule type="expression" dxfId="481" priority="437">
      <formula>ISTEXT(P11)</formula>
    </cfRule>
  </conditionalFormatting>
  <conditionalFormatting sqref="S11">
    <cfRule type="expression" dxfId="480" priority="436">
      <formula>ISTEXT(S11)</formula>
    </cfRule>
  </conditionalFormatting>
  <conditionalFormatting sqref="T11">
    <cfRule type="expression" dxfId="479" priority="435">
      <formula>ISTEXT(T11)</formula>
    </cfRule>
  </conditionalFormatting>
  <conditionalFormatting sqref="W11">
    <cfRule type="expression" dxfId="478" priority="434">
      <formula>ISTEXT(W11)</formula>
    </cfRule>
  </conditionalFormatting>
  <conditionalFormatting sqref="X11">
    <cfRule type="expression" dxfId="477" priority="433">
      <formula>ISTEXT(X11)</formula>
    </cfRule>
  </conditionalFormatting>
  <conditionalFormatting sqref="F11">
    <cfRule type="expression" dxfId="476" priority="432">
      <formula>ISTEXT(F11)</formula>
    </cfRule>
  </conditionalFormatting>
  <conditionalFormatting sqref="G11">
    <cfRule type="expression" dxfId="475" priority="431">
      <formula>ISTEXT(G11)</formula>
    </cfRule>
  </conditionalFormatting>
  <conditionalFormatting sqref="H11">
    <cfRule type="expression" dxfId="474" priority="430">
      <formula>ISTEXT(H11)</formula>
    </cfRule>
  </conditionalFormatting>
  <conditionalFormatting sqref="I11">
    <cfRule type="expression" dxfId="473" priority="429">
      <formula>ISTEXT(I11)</formula>
    </cfRule>
  </conditionalFormatting>
  <conditionalFormatting sqref="J11">
    <cfRule type="expression" dxfId="472" priority="428">
      <formula>ISTEXT(J11)</formula>
    </cfRule>
  </conditionalFormatting>
  <conditionalFormatting sqref="K11">
    <cfRule type="expression" dxfId="471" priority="427">
      <formula>ISTEXT(K11)</formula>
    </cfRule>
  </conditionalFormatting>
  <conditionalFormatting sqref="L11">
    <cfRule type="expression" dxfId="470" priority="426">
      <formula>ISTEXT(L11)</formula>
    </cfRule>
  </conditionalFormatting>
  <conditionalFormatting sqref="U11">
    <cfRule type="expression" dxfId="469" priority="425">
      <formula>ISTEXT(U11)</formula>
    </cfRule>
  </conditionalFormatting>
  <conditionalFormatting sqref="V11">
    <cfRule type="expression" dxfId="468" priority="424">
      <formula>ISTEXT(V11)</formula>
    </cfRule>
  </conditionalFormatting>
  <conditionalFormatting sqref="O11">
    <cfRule type="expression" dxfId="467" priority="423">
      <formula>ISTEXT(O11)</formula>
    </cfRule>
  </conditionalFormatting>
  <conditionalFormatting sqref="P11">
    <cfRule type="expression" dxfId="466" priority="422">
      <formula>ISTEXT(P11)</formula>
    </cfRule>
  </conditionalFormatting>
  <conditionalFormatting sqref="S11">
    <cfRule type="expression" dxfId="465" priority="421">
      <formula>ISTEXT(S11)</formula>
    </cfRule>
  </conditionalFormatting>
  <conditionalFormatting sqref="T11">
    <cfRule type="expression" dxfId="464" priority="420">
      <formula>ISTEXT(T11)</formula>
    </cfRule>
  </conditionalFormatting>
  <conditionalFormatting sqref="W11">
    <cfRule type="expression" dxfId="463" priority="419">
      <formula>ISTEXT(W11)</formula>
    </cfRule>
  </conditionalFormatting>
  <conditionalFormatting sqref="X11">
    <cfRule type="expression" dxfId="462" priority="418">
      <formula>ISTEXT(X11)</formula>
    </cfRule>
  </conditionalFormatting>
  <conditionalFormatting sqref="O16:P16">
    <cfRule type="expression" dxfId="461" priority="417">
      <formula>ISTEXT(O16)</formula>
    </cfRule>
  </conditionalFormatting>
  <conditionalFormatting sqref="Q16:R16">
    <cfRule type="expression" dxfId="460" priority="416">
      <formula>ISTEXT(Q16)</formula>
    </cfRule>
  </conditionalFormatting>
  <conditionalFormatting sqref="O16">
    <cfRule type="expression" dxfId="459" priority="415">
      <formula>ISTEXT(O16)</formula>
    </cfRule>
  </conditionalFormatting>
  <conditionalFormatting sqref="P16">
    <cfRule type="expression" dxfId="458" priority="414">
      <formula>ISTEXT(P16)</formula>
    </cfRule>
  </conditionalFormatting>
  <conditionalFormatting sqref="O16">
    <cfRule type="expression" dxfId="457" priority="413">
      <formula>ISTEXT(O16)</formula>
    </cfRule>
  </conditionalFormatting>
  <conditionalFormatting sqref="P16">
    <cfRule type="expression" dxfId="456" priority="412">
      <formula>ISTEXT(P16)</formula>
    </cfRule>
  </conditionalFormatting>
  <conditionalFormatting sqref="S16:T16">
    <cfRule type="expression" dxfId="455" priority="411">
      <formula>ISTEXT(S16)</formula>
    </cfRule>
  </conditionalFormatting>
  <conditionalFormatting sqref="S16">
    <cfRule type="expression" dxfId="454" priority="410">
      <formula>ISTEXT(S16)</formula>
    </cfRule>
  </conditionalFormatting>
  <conditionalFormatting sqref="T16">
    <cfRule type="expression" dxfId="453" priority="409">
      <formula>ISTEXT(T16)</formula>
    </cfRule>
  </conditionalFormatting>
  <conditionalFormatting sqref="S16">
    <cfRule type="expression" dxfId="452" priority="408">
      <formula>ISTEXT(S16)</formula>
    </cfRule>
  </conditionalFormatting>
  <conditionalFormatting sqref="T16">
    <cfRule type="expression" dxfId="451" priority="407">
      <formula>ISTEXT(T16)</formula>
    </cfRule>
  </conditionalFormatting>
  <conditionalFormatting sqref="W16:X16">
    <cfRule type="expression" dxfId="450" priority="406">
      <formula>ISTEXT(W16)</formula>
    </cfRule>
  </conditionalFormatting>
  <conditionalFormatting sqref="W16">
    <cfRule type="expression" dxfId="449" priority="405">
      <formula>ISTEXT(W16)</formula>
    </cfRule>
  </conditionalFormatting>
  <conditionalFormatting sqref="X16">
    <cfRule type="expression" dxfId="448" priority="404">
      <formula>ISTEXT(X16)</formula>
    </cfRule>
  </conditionalFormatting>
  <conditionalFormatting sqref="W16">
    <cfRule type="expression" dxfId="447" priority="403">
      <formula>ISTEXT(W16)</formula>
    </cfRule>
  </conditionalFormatting>
  <conditionalFormatting sqref="X16">
    <cfRule type="expression" dxfId="446" priority="402">
      <formula>ISTEXT(X16)</formula>
    </cfRule>
  </conditionalFormatting>
  <conditionalFormatting sqref="C17">
    <cfRule type="expression" dxfId="445" priority="401">
      <formula>ISTEXT(C17)</formula>
    </cfRule>
  </conditionalFormatting>
  <conditionalFormatting sqref="D17">
    <cfRule type="expression" dxfId="444" priority="400">
      <formula>ISTEXT(D17)</formula>
    </cfRule>
  </conditionalFormatting>
  <conditionalFormatting sqref="C17">
    <cfRule type="expression" dxfId="443" priority="399">
      <formula>ISTEXT(C17)</formula>
    </cfRule>
  </conditionalFormatting>
  <conditionalFormatting sqref="D17">
    <cfRule type="expression" dxfId="442" priority="398">
      <formula>ISTEXT(D17)</formula>
    </cfRule>
  </conditionalFormatting>
  <conditionalFormatting sqref="C17">
    <cfRule type="expression" dxfId="441" priority="397">
      <formula>ISTEXT(C17)</formula>
    </cfRule>
  </conditionalFormatting>
  <conditionalFormatting sqref="D17">
    <cfRule type="expression" dxfId="440" priority="396">
      <formula>ISTEXT(D17)</formula>
    </cfRule>
  </conditionalFormatting>
  <conditionalFormatting sqref="E17">
    <cfRule type="expression" dxfId="439" priority="395">
      <formula>ISTEXT(E17)</formula>
    </cfRule>
  </conditionalFormatting>
  <conditionalFormatting sqref="F17">
    <cfRule type="expression" dxfId="438" priority="394">
      <formula>ISTEXT(F17)</formula>
    </cfRule>
  </conditionalFormatting>
  <conditionalFormatting sqref="E17">
    <cfRule type="expression" dxfId="437" priority="393">
      <formula>ISTEXT(E17)</formula>
    </cfRule>
  </conditionalFormatting>
  <conditionalFormatting sqref="F17">
    <cfRule type="expression" dxfId="436" priority="392">
      <formula>ISTEXT(F17)</formula>
    </cfRule>
  </conditionalFormatting>
  <conditionalFormatting sqref="E17">
    <cfRule type="expression" dxfId="435" priority="391">
      <formula>ISTEXT(E17)</formula>
    </cfRule>
  </conditionalFormatting>
  <conditionalFormatting sqref="F17">
    <cfRule type="expression" dxfId="434" priority="390">
      <formula>ISTEXT(F17)</formula>
    </cfRule>
  </conditionalFormatting>
  <conditionalFormatting sqref="G17">
    <cfRule type="expression" dxfId="433" priority="389">
      <formula>ISTEXT(G17)</formula>
    </cfRule>
  </conditionalFormatting>
  <conditionalFormatting sqref="H17">
    <cfRule type="expression" dxfId="432" priority="388">
      <formula>ISTEXT(H17)</formula>
    </cfRule>
  </conditionalFormatting>
  <conditionalFormatting sqref="I17">
    <cfRule type="expression" dxfId="431" priority="387">
      <formula>ISTEXT(I17)</formula>
    </cfRule>
  </conditionalFormatting>
  <conditionalFormatting sqref="J17">
    <cfRule type="expression" dxfId="430" priority="386">
      <formula>ISTEXT(J17)</formula>
    </cfRule>
  </conditionalFormatting>
  <conditionalFormatting sqref="K17">
    <cfRule type="expression" dxfId="429" priority="385">
      <formula>ISTEXT(K17)</formula>
    </cfRule>
  </conditionalFormatting>
  <conditionalFormatting sqref="L17">
    <cfRule type="expression" dxfId="428" priority="384">
      <formula>ISTEXT(L17)</formula>
    </cfRule>
  </conditionalFormatting>
  <conditionalFormatting sqref="O17">
    <cfRule type="expression" dxfId="427" priority="383">
      <formula>ISTEXT(O17)</formula>
    </cfRule>
  </conditionalFormatting>
  <conditionalFormatting sqref="P17">
    <cfRule type="expression" dxfId="426" priority="382">
      <formula>ISTEXT(P17)</formula>
    </cfRule>
  </conditionalFormatting>
  <conditionalFormatting sqref="O17">
    <cfRule type="expression" dxfId="425" priority="381">
      <formula>ISTEXT(O17)</formula>
    </cfRule>
  </conditionalFormatting>
  <conditionalFormatting sqref="P17">
    <cfRule type="expression" dxfId="424" priority="380">
      <formula>ISTEXT(P17)</formula>
    </cfRule>
  </conditionalFormatting>
  <conditionalFormatting sqref="O17">
    <cfRule type="expression" dxfId="423" priority="379">
      <formula>ISTEXT(O17)</formula>
    </cfRule>
  </conditionalFormatting>
  <conditionalFormatting sqref="P17">
    <cfRule type="expression" dxfId="422" priority="378">
      <formula>ISTEXT(P17)</formula>
    </cfRule>
  </conditionalFormatting>
  <conditionalFormatting sqref="O17:P17">
    <cfRule type="expression" dxfId="421" priority="377">
      <formula>ISTEXT(O17)</formula>
    </cfRule>
  </conditionalFormatting>
  <conditionalFormatting sqref="Q17:R17">
    <cfRule type="expression" dxfId="420" priority="376">
      <formula>ISTEXT(Q17)</formula>
    </cfRule>
  </conditionalFormatting>
  <conditionalFormatting sqref="S17">
    <cfRule type="expression" dxfId="419" priority="375">
      <formula>ISTEXT(S17)</formula>
    </cfRule>
  </conditionalFormatting>
  <conditionalFormatting sqref="T17">
    <cfRule type="expression" dxfId="418" priority="374">
      <formula>ISTEXT(T17)</formula>
    </cfRule>
  </conditionalFormatting>
  <conditionalFormatting sqref="S17:T17">
    <cfRule type="expression" dxfId="417" priority="373">
      <formula>ISTEXT(S17)</formula>
    </cfRule>
  </conditionalFormatting>
  <conditionalFormatting sqref="S17">
    <cfRule type="expression" dxfId="416" priority="372">
      <formula>ISTEXT(S17)</formula>
    </cfRule>
  </conditionalFormatting>
  <conditionalFormatting sqref="T17">
    <cfRule type="expression" dxfId="415" priority="371">
      <formula>ISTEXT(T17)</formula>
    </cfRule>
  </conditionalFormatting>
  <conditionalFormatting sqref="S17">
    <cfRule type="expression" dxfId="414" priority="370">
      <formula>ISTEXT(S17)</formula>
    </cfRule>
  </conditionalFormatting>
  <conditionalFormatting sqref="T17">
    <cfRule type="expression" dxfId="413" priority="369">
      <formula>ISTEXT(T17)</formula>
    </cfRule>
  </conditionalFormatting>
  <conditionalFormatting sqref="W17">
    <cfRule type="expression" dxfId="412" priority="368">
      <formula>ISTEXT(W17)</formula>
    </cfRule>
  </conditionalFormatting>
  <conditionalFormatting sqref="X17">
    <cfRule type="expression" dxfId="411" priority="367">
      <formula>ISTEXT(X17)</formula>
    </cfRule>
  </conditionalFormatting>
  <conditionalFormatting sqref="W17:X17">
    <cfRule type="expression" dxfId="410" priority="366">
      <formula>ISTEXT(W17)</formula>
    </cfRule>
  </conditionalFormatting>
  <conditionalFormatting sqref="W17">
    <cfRule type="expression" dxfId="409" priority="365">
      <formula>ISTEXT(W17)</formula>
    </cfRule>
  </conditionalFormatting>
  <conditionalFormatting sqref="X17">
    <cfRule type="expression" dxfId="408" priority="364">
      <formula>ISTEXT(X17)</formula>
    </cfRule>
  </conditionalFormatting>
  <conditionalFormatting sqref="W17">
    <cfRule type="expression" dxfId="407" priority="363">
      <formula>ISTEXT(W17)</formula>
    </cfRule>
  </conditionalFormatting>
  <conditionalFormatting sqref="X17">
    <cfRule type="expression" dxfId="406" priority="362">
      <formula>ISTEXT(X17)</formula>
    </cfRule>
  </conditionalFormatting>
  <conditionalFormatting sqref="E17:F17">
    <cfRule type="expression" dxfId="405" priority="361">
      <formula>ISTEXT(E17)</formula>
    </cfRule>
  </conditionalFormatting>
  <conditionalFormatting sqref="E17">
    <cfRule type="expression" dxfId="404" priority="360">
      <formula>ISTEXT(E17)</formula>
    </cfRule>
  </conditionalFormatting>
  <conditionalFormatting sqref="F17">
    <cfRule type="expression" dxfId="403" priority="359">
      <formula>ISTEXT(F17)</formula>
    </cfRule>
  </conditionalFormatting>
  <conditionalFormatting sqref="E17">
    <cfRule type="expression" dxfId="402" priority="358">
      <formula>ISTEXT(E17)</formula>
    </cfRule>
  </conditionalFormatting>
  <conditionalFormatting sqref="F17">
    <cfRule type="expression" dxfId="401" priority="357">
      <formula>ISTEXT(F17)</formula>
    </cfRule>
  </conditionalFormatting>
  <conditionalFormatting sqref="F17">
    <cfRule type="expression" dxfId="400" priority="356">
      <formula>ISTEXT(F17)</formula>
    </cfRule>
  </conditionalFormatting>
  <conditionalFormatting sqref="C18">
    <cfRule type="expression" dxfId="399" priority="355">
      <formula>ISTEXT(C18)</formula>
    </cfRule>
  </conditionalFormatting>
  <conditionalFormatting sqref="D18">
    <cfRule type="expression" dxfId="398" priority="354">
      <formula>ISTEXT(D18)</formula>
    </cfRule>
  </conditionalFormatting>
  <conditionalFormatting sqref="C18">
    <cfRule type="expression" dxfId="397" priority="353">
      <formula>ISTEXT(C18)</formula>
    </cfRule>
  </conditionalFormatting>
  <conditionalFormatting sqref="D18">
    <cfRule type="expression" dxfId="396" priority="352">
      <formula>ISTEXT(D18)</formula>
    </cfRule>
  </conditionalFormatting>
  <conditionalFormatting sqref="C18">
    <cfRule type="expression" dxfId="395" priority="351">
      <formula>ISTEXT(C18)</formula>
    </cfRule>
  </conditionalFormatting>
  <conditionalFormatting sqref="D18">
    <cfRule type="expression" dxfId="394" priority="350">
      <formula>ISTEXT(D18)</formula>
    </cfRule>
  </conditionalFormatting>
  <conditionalFormatting sqref="C18">
    <cfRule type="expression" dxfId="393" priority="349">
      <formula>ISTEXT(C18)</formula>
    </cfRule>
  </conditionalFormatting>
  <conditionalFormatting sqref="D18">
    <cfRule type="expression" dxfId="392" priority="348">
      <formula>ISTEXT(D18)</formula>
    </cfRule>
  </conditionalFormatting>
  <conditionalFormatting sqref="C19">
    <cfRule type="expression" dxfId="391" priority="347">
      <formula>ISTEXT(C19)</formula>
    </cfRule>
  </conditionalFormatting>
  <conditionalFormatting sqref="D19">
    <cfRule type="expression" dxfId="390" priority="346">
      <formula>ISTEXT(D19)</formula>
    </cfRule>
  </conditionalFormatting>
  <conditionalFormatting sqref="C19">
    <cfRule type="expression" dxfId="389" priority="345">
      <formula>ISTEXT(C19)</formula>
    </cfRule>
  </conditionalFormatting>
  <conditionalFormatting sqref="D19">
    <cfRule type="expression" dxfId="388" priority="344">
      <formula>ISTEXT(D19)</formula>
    </cfRule>
  </conditionalFormatting>
  <conditionalFormatting sqref="C19">
    <cfRule type="expression" dxfId="387" priority="343">
      <formula>ISTEXT(C19)</formula>
    </cfRule>
  </conditionalFormatting>
  <conditionalFormatting sqref="D19">
    <cfRule type="expression" dxfId="386" priority="342">
      <formula>ISTEXT(D19)</formula>
    </cfRule>
  </conditionalFormatting>
  <conditionalFormatting sqref="C19">
    <cfRule type="expression" dxfId="385" priority="341">
      <formula>ISTEXT(C19)</formula>
    </cfRule>
  </conditionalFormatting>
  <conditionalFormatting sqref="D19">
    <cfRule type="expression" dxfId="384" priority="340">
      <formula>ISTEXT(D19)</formula>
    </cfRule>
  </conditionalFormatting>
  <conditionalFormatting sqref="E18:F18">
    <cfRule type="expression" dxfId="383" priority="339">
      <formula>ISTEXT(E18)</formula>
    </cfRule>
  </conditionalFormatting>
  <conditionalFormatting sqref="E18">
    <cfRule type="expression" dxfId="382" priority="338">
      <formula>ISTEXT(E18)</formula>
    </cfRule>
  </conditionalFormatting>
  <conditionalFormatting sqref="F18">
    <cfRule type="expression" dxfId="381" priority="337">
      <formula>ISTEXT(F18)</formula>
    </cfRule>
  </conditionalFormatting>
  <conditionalFormatting sqref="E18">
    <cfRule type="expression" dxfId="380" priority="336">
      <formula>ISTEXT(E18)</formula>
    </cfRule>
  </conditionalFormatting>
  <conditionalFormatting sqref="F18">
    <cfRule type="expression" dxfId="379" priority="335">
      <formula>ISTEXT(F18)</formula>
    </cfRule>
  </conditionalFormatting>
  <conditionalFormatting sqref="E18">
    <cfRule type="expression" dxfId="378" priority="334">
      <formula>ISTEXT(E18)</formula>
    </cfRule>
  </conditionalFormatting>
  <conditionalFormatting sqref="F18">
    <cfRule type="expression" dxfId="377" priority="333">
      <formula>ISTEXT(F18)</formula>
    </cfRule>
  </conditionalFormatting>
  <conditionalFormatting sqref="E18:F18">
    <cfRule type="expression" dxfId="376" priority="332">
      <formula>ISTEXT(E18)</formula>
    </cfRule>
  </conditionalFormatting>
  <conditionalFormatting sqref="E18">
    <cfRule type="expression" dxfId="375" priority="331">
      <formula>ISTEXT(E18)</formula>
    </cfRule>
  </conditionalFormatting>
  <conditionalFormatting sqref="F18">
    <cfRule type="expression" dxfId="374" priority="330">
      <formula>ISTEXT(F18)</formula>
    </cfRule>
  </conditionalFormatting>
  <conditionalFormatting sqref="E18">
    <cfRule type="expression" dxfId="373" priority="329">
      <formula>ISTEXT(E18)</formula>
    </cfRule>
  </conditionalFormatting>
  <conditionalFormatting sqref="F18">
    <cfRule type="expression" dxfId="372" priority="328">
      <formula>ISTEXT(F18)</formula>
    </cfRule>
  </conditionalFormatting>
  <conditionalFormatting sqref="F18">
    <cfRule type="expression" dxfId="371" priority="327">
      <formula>ISTEXT(F18)</formula>
    </cfRule>
  </conditionalFormatting>
  <conditionalFormatting sqref="E19:F19">
    <cfRule type="expression" dxfId="370" priority="326">
      <formula>ISTEXT(E19)</formula>
    </cfRule>
  </conditionalFormatting>
  <conditionalFormatting sqref="E19">
    <cfRule type="expression" dxfId="369" priority="325">
      <formula>ISTEXT(E19)</formula>
    </cfRule>
  </conditionalFormatting>
  <conditionalFormatting sqref="F19">
    <cfRule type="expression" dxfId="368" priority="324">
      <formula>ISTEXT(F19)</formula>
    </cfRule>
  </conditionalFormatting>
  <conditionalFormatting sqref="E19">
    <cfRule type="expression" dxfId="367" priority="323">
      <formula>ISTEXT(E19)</formula>
    </cfRule>
  </conditionalFormatting>
  <conditionalFormatting sqref="F19">
    <cfRule type="expression" dxfId="366" priority="322">
      <formula>ISTEXT(F19)</formula>
    </cfRule>
  </conditionalFormatting>
  <conditionalFormatting sqref="E19">
    <cfRule type="expression" dxfId="365" priority="321">
      <formula>ISTEXT(E19)</formula>
    </cfRule>
  </conditionalFormatting>
  <conditionalFormatting sqref="F19">
    <cfRule type="expression" dxfId="364" priority="320">
      <formula>ISTEXT(F19)</formula>
    </cfRule>
  </conditionalFormatting>
  <conditionalFormatting sqref="E19:F19">
    <cfRule type="expression" dxfId="363" priority="319">
      <formula>ISTEXT(E19)</formula>
    </cfRule>
  </conditionalFormatting>
  <conditionalFormatting sqref="E19">
    <cfRule type="expression" dxfId="362" priority="318">
      <formula>ISTEXT(E19)</formula>
    </cfRule>
  </conditionalFormatting>
  <conditionalFormatting sqref="F19">
    <cfRule type="expression" dxfId="361" priority="317">
      <formula>ISTEXT(F19)</formula>
    </cfRule>
  </conditionalFormatting>
  <conditionalFormatting sqref="E19">
    <cfRule type="expression" dxfId="360" priority="316">
      <formula>ISTEXT(E19)</formula>
    </cfRule>
  </conditionalFormatting>
  <conditionalFormatting sqref="F19">
    <cfRule type="expression" dxfId="359" priority="315">
      <formula>ISTEXT(F19)</formula>
    </cfRule>
  </conditionalFormatting>
  <conditionalFormatting sqref="F19">
    <cfRule type="expression" dxfId="358" priority="314">
      <formula>ISTEXT(F19)</formula>
    </cfRule>
  </conditionalFormatting>
  <conditionalFormatting sqref="G19:H19">
    <cfRule type="expression" dxfId="357" priority="313">
      <formula>ISTEXT(G19)</formula>
    </cfRule>
  </conditionalFormatting>
  <conditionalFormatting sqref="G19">
    <cfRule type="expression" dxfId="356" priority="312">
      <formula>ISTEXT(G19)</formula>
    </cfRule>
  </conditionalFormatting>
  <conditionalFormatting sqref="H19">
    <cfRule type="expression" dxfId="355" priority="311">
      <formula>ISTEXT(H19)</formula>
    </cfRule>
  </conditionalFormatting>
  <conditionalFormatting sqref="G18:H18">
    <cfRule type="expression" dxfId="354" priority="310">
      <formula>ISTEXT(G18)</formula>
    </cfRule>
  </conditionalFormatting>
  <conditionalFormatting sqref="G18">
    <cfRule type="expression" dxfId="353" priority="309">
      <formula>ISTEXT(G18)</formula>
    </cfRule>
  </conditionalFormatting>
  <conditionalFormatting sqref="H18">
    <cfRule type="expression" dxfId="352" priority="308">
      <formula>ISTEXT(H18)</formula>
    </cfRule>
  </conditionalFormatting>
  <conditionalFormatting sqref="G18">
    <cfRule type="expression" dxfId="351" priority="307">
      <formula>ISTEXT(G18)</formula>
    </cfRule>
  </conditionalFormatting>
  <conditionalFormatting sqref="H18">
    <cfRule type="expression" dxfId="350" priority="306">
      <formula>ISTEXT(H18)</formula>
    </cfRule>
  </conditionalFormatting>
  <conditionalFormatting sqref="G20:H20">
    <cfRule type="expression" dxfId="349" priority="305">
      <formula>ISTEXT(G20)</formula>
    </cfRule>
  </conditionalFormatting>
  <conditionalFormatting sqref="G20">
    <cfRule type="expression" dxfId="348" priority="304">
      <formula>ISTEXT(G20)</formula>
    </cfRule>
  </conditionalFormatting>
  <conditionalFormatting sqref="H20">
    <cfRule type="expression" dxfId="347" priority="303">
      <formula>ISTEXT(H20)</formula>
    </cfRule>
  </conditionalFormatting>
  <conditionalFormatting sqref="G20">
    <cfRule type="expression" dxfId="346" priority="302">
      <formula>ISTEXT(G20)</formula>
    </cfRule>
  </conditionalFormatting>
  <conditionalFormatting sqref="H20">
    <cfRule type="expression" dxfId="345" priority="301">
      <formula>ISTEXT(H20)</formula>
    </cfRule>
  </conditionalFormatting>
  <conditionalFormatting sqref="G20:H20">
    <cfRule type="expression" dxfId="344" priority="300">
      <formula>ISTEXT(G20)</formula>
    </cfRule>
  </conditionalFormatting>
  <conditionalFormatting sqref="G20">
    <cfRule type="expression" dxfId="343" priority="299">
      <formula>ISTEXT(G20)</formula>
    </cfRule>
  </conditionalFormatting>
  <conditionalFormatting sqref="H20">
    <cfRule type="expression" dxfId="342" priority="298">
      <formula>ISTEXT(H20)</formula>
    </cfRule>
  </conditionalFormatting>
  <conditionalFormatting sqref="I18:J18">
    <cfRule type="expression" dxfId="341" priority="297">
      <formula>ISTEXT(I18)</formula>
    </cfRule>
  </conditionalFormatting>
  <conditionalFormatting sqref="I18">
    <cfRule type="expression" dxfId="340" priority="296">
      <formula>ISTEXT(I18)</formula>
    </cfRule>
  </conditionalFormatting>
  <conditionalFormatting sqref="J18">
    <cfRule type="expression" dxfId="339" priority="295">
      <formula>ISTEXT(J18)</formula>
    </cfRule>
  </conditionalFormatting>
  <conditionalFormatting sqref="I19:J19">
    <cfRule type="expression" dxfId="338" priority="294">
      <formula>ISTEXT(I19)</formula>
    </cfRule>
  </conditionalFormatting>
  <conditionalFormatting sqref="I19">
    <cfRule type="expression" dxfId="337" priority="293">
      <formula>ISTEXT(I19)</formula>
    </cfRule>
  </conditionalFormatting>
  <conditionalFormatting sqref="J19">
    <cfRule type="expression" dxfId="336" priority="292">
      <formula>ISTEXT(J19)</formula>
    </cfRule>
  </conditionalFormatting>
  <conditionalFormatting sqref="I20:J20">
    <cfRule type="expression" dxfId="335" priority="291">
      <formula>ISTEXT(I20)</formula>
    </cfRule>
  </conditionalFormatting>
  <conditionalFormatting sqref="I20">
    <cfRule type="expression" dxfId="334" priority="290">
      <formula>ISTEXT(I20)</formula>
    </cfRule>
  </conditionalFormatting>
  <conditionalFormatting sqref="J20">
    <cfRule type="expression" dxfId="333" priority="289">
      <formula>ISTEXT(J20)</formula>
    </cfRule>
  </conditionalFormatting>
  <conditionalFormatting sqref="K18:L18">
    <cfRule type="expression" dxfId="332" priority="288">
      <formula>ISTEXT(K18)</formula>
    </cfRule>
  </conditionalFormatting>
  <conditionalFormatting sqref="K18">
    <cfRule type="expression" dxfId="331" priority="287">
      <formula>ISTEXT(K18)</formula>
    </cfRule>
  </conditionalFormatting>
  <conditionalFormatting sqref="L18">
    <cfRule type="expression" dxfId="330" priority="286">
      <formula>ISTEXT(L18)</formula>
    </cfRule>
  </conditionalFormatting>
  <conditionalFormatting sqref="K19:L19">
    <cfRule type="expression" dxfId="329" priority="285">
      <formula>ISTEXT(K19)</formula>
    </cfRule>
  </conditionalFormatting>
  <conditionalFormatting sqref="K19">
    <cfRule type="expression" dxfId="328" priority="284">
      <formula>ISTEXT(K19)</formula>
    </cfRule>
  </conditionalFormatting>
  <conditionalFormatting sqref="L19">
    <cfRule type="expression" dxfId="327" priority="283">
      <formula>ISTEXT(L19)</formula>
    </cfRule>
  </conditionalFormatting>
  <conditionalFormatting sqref="K20:L20">
    <cfRule type="expression" dxfId="326" priority="282">
      <formula>ISTEXT(K20)</formula>
    </cfRule>
  </conditionalFormatting>
  <conditionalFormatting sqref="K20">
    <cfRule type="expression" dxfId="325" priority="281">
      <formula>ISTEXT(K20)</formula>
    </cfRule>
  </conditionalFormatting>
  <conditionalFormatting sqref="L20">
    <cfRule type="expression" dxfId="324" priority="280">
      <formula>ISTEXT(L20)</formula>
    </cfRule>
  </conditionalFormatting>
  <conditionalFormatting sqref="O18:P18">
    <cfRule type="expression" dxfId="323" priority="279">
      <formula>ISTEXT(O18)</formula>
    </cfRule>
  </conditionalFormatting>
  <conditionalFormatting sqref="O18">
    <cfRule type="expression" dxfId="322" priority="278">
      <formula>ISTEXT(O18)</formula>
    </cfRule>
  </conditionalFormatting>
  <conditionalFormatting sqref="P18">
    <cfRule type="expression" dxfId="321" priority="277">
      <formula>ISTEXT(P18)</formula>
    </cfRule>
  </conditionalFormatting>
  <conditionalFormatting sqref="O18">
    <cfRule type="expression" dxfId="320" priority="276">
      <formula>ISTEXT(O18)</formula>
    </cfRule>
  </conditionalFormatting>
  <conditionalFormatting sqref="P18">
    <cfRule type="expression" dxfId="319" priority="275">
      <formula>ISTEXT(P18)</formula>
    </cfRule>
  </conditionalFormatting>
  <conditionalFormatting sqref="O18">
    <cfRule type="expression" dxfId="318" priority="274">
      <formula>ISTEXT(O18)</formula>
    </cfRule>
  </conditionalFormatting>
  <conditionalFormatting sqref="P18">
    <cfRule type="expression" dxfId="317" priority="273">
      <formula>ISTEXT(P18)</formula>
    </cfRule>
  </conditionalFormatting>
  <conditionalFormatting sqref="O18:P18">
    <cfRule type="expression" dxfId="316" priority="272">
      <formula>ISTEXT(O18)</formula>
    </cfRule>
  </conditionalFormatting>
  <conditionalFormatting sqref="O19:P19">
    <cfRule type="expression" dxfId="315" priority="271">
      <formula>ISTEXT(O19)</formula>
    </cfRule>
  </conditionalFormatting>
  <conditionalFormatting sqref="O19">
    <cfRule type="expression" dxfId="314" priority="270">
      <formula>ISTEXT(O19)</formula>
    </cfRule>
  </conditionalFormatting>
  <conditionalFormatting sqref="P19">
    <cfRule type="expression" dxfId="313" priority="269">
      <formula>ISTEXT(P19)</formula>
    </cfRule>
  </conditionalFormatting>
  <conditionalFormatting sqref="O19">
    <cfRule type="expression" dxfId="312" priority="268">
      <formula>ISTEXT(O19)</formula>
    </cfRule>
  </conditionalFormatting>
  <conditionalFormatting sqref="P19">
    <cfRule type="expression" dxfId="311" priority="267">
      <formula>ISTEXT(P19)</formula>
    </cfRule>
  </conditionalFormatting>
  <conditionalFormatting sqref="O19">
    <cfRule type="expression" dxfId="310" priority="266">
      <formula>ISTEXT(O19)</formula>
    </cfRule>
  </conditionalFormatting>
  <conditionalFormatting sqref="P19">
    <cfRule type="expression" dxfId="309" priority="265">
      <formula>ISTEXT(P19)</formula>
    </cfRule>
  </conditionalFormatting>
  <conditionalFormatting sqref="O19:P19">
    <cfRule type="expression" dxfId="308" priority="264">
      <formula>ISTEXT(O19)</formula>
    </cfRule>
  </conditionalFormatting>
  <conditionalFormatting sqref="O20">
    <cfRule type="expression" dxfId="307" priority="263">
      <formula>ISTEXT(O20)</formula>
    </cfRule>
  </conditionalFormatting>
  <conditionalFormatting sqref="P20">
    <cfRule type="expression" dxfId="306" priority="262">
      <formula>ISTEXT(P20)</formula>
    </cfRule>
  </conditionalFormatting>
  <conditionalFormatting sqref="O20:P20">
    <cfRule type="expression" dxfId="305" priority="261">
      <formula>ISTEXT(O20)</formula>
    </cfRule>
  </conditionalFormatting>
  <conditionalFormatting sqref="O20">
    <cfRule type="expression" dxfId="304" priority="260">
      <formula>ISTEXT(O20)</formula>
    </cfRule>
  </conditionalFormatting>
  <conditionalFormatting sqref="P20">
    <cfRule type="expression" dxfId="303" priority="259">
      <formula>ISTEXT(P20)</formula>
    </cfRule>
  </conditionalFormatting>
  <conditionalFormatting sqref="O20">
    <cfRule type="expression" dxfId="302" priority="258">
      <formula>ISTEXT(O20)</formula>
    </cfRule>
  </conditionalFormatting>
  <conditionalFormatting sqref="P20">
    <cfRule type="expression" dxfId="301" priority="257">
      <formula>ISTEXT(P20)</formula>
    </cfRule>
  </conditionalFormatting>
  <conditionalFormatting sqref="Q18:R18">
    <cfRule type="expression" dxfId="300" priority="256">
      <formula>ISTEXT(Q18)</formula>
    </cfRule>
  </conditionalFormatting>
  <conditionalFormatting sqref="Q18:R18">
    <cfRule type="expression" dxfId="299" priority="255">
      <formula>ISTEXT(Q18)</formula>
    </cfRule>
  </conditionalFormatting>
  <conditionalFormatting sqref="Q19:R19">
    <cfRule type="expression" dxfId="298" priority="254">
      <formula>ISTEXT(Q19)</formula>
    </cfRule>
  </conditionalFormatting>
  <conditionalFormatting sqref="Q19:R19">
    <cfRule type="expression" dxfId="297" priority="253">
      <formula>ISTEXT(Q19)</formula>
    </cfRule>
  </conditionalFormatting>
  <conditionalFormatting sqref="Q20:R22">
    <cfRule type="expression" dxfId="296" priority="252">
      <formula>ISTEXT(Q20)</formula>
    </cfRule>
  </conditionalFormatting>
  <conditionalFormatting sqref="U18:V18">
    <cfRule type="expression" dxfId="295" priority="251">
      <formula>ISTEXT(U18)</formula>
    </cfRule>
  </conditionalFormatting>
  <conditionalFormatting sqref="U18:V18">
    <cfRule type="expression" dxfId="294" priority="250">
      <formula>ISTEXT(U18)</formula>
    </cfRule>
  </conditionalFormatting>
  <conditionalFormatting sqref="U18">
    <cfRule type="expression" dxfId="293" priority="249">
      <formula>ISTEXT(U18)</formula>
    </cfRule>
  </conditionalFormatting>
  <conditionalFormatting sqref="V18">
    <cfRule type="expression" dxfId="292" priority="248">
      <formula>ISTEXT(V18)</formula>
    </cfRule>
  </conditionalFormatting>
  <conditionalFormatting sqref="U18">
    <cfRule type="expression" dxfId="291" priority="247">
      <formula>ISTEXT(U18)</formula>
    </cfRule>
  </conditionalFormatting>
  <conditionalFormatting sqref="V18">
    <cfRule type="expression" dxfId="290" priority="246">
      <formula>ISTEXT(V18)</formula>
    </cfRule>
  </conditionalFormatting>
  <conditionalFormatting sqref="U19:V19">
    <cfRule type="expression" dxfId="289" priority="245">
      <formula>ISTEXT(U19)</formula>
    </cfRule>
  </conditionalFormatting>
  <conditionalFormatting sqref="U19:V19">
    <cfRule type="expression" dxfId="288" priority="244">
      <formula>ISTEXT(U19)</formula>
    </cfRule>
  </conditionalFormatting>
  <conditionalFormatting sqref="U19">
    <cfRule type="expression" dxfId="287" priority="243">
      <formula>ISTEXT(U19)</formula>
    </cfRule>
  </conditionalFormatting>
  <conditionalFormatting sqref="V19">
    <cfRule type="expression" dxfId="286" priority="242">
      <formula>ISTEXT(V19)</formula>
    </cfRule>
  </conditionalFormatting>
  <conditionalFormatting sqref="U19">
    <cfRule type="expression" dxfId="285" priority="241">
      <formula>ISTEXT(U19)</formula>
    </cfRule>
  </conditionalFormatting>
  <conditionalFormatting sqref="V19">
    <cfRule type="expression" dxfId="284" priority="240">
      <formula>ISTEXT(V19)</formula>
    </cfRule>
  </conditionalFormatting>
  <conditionalFormatting sqref="U20:V20">
    <cfRule type="expression" dxfId="283" priority="239">
      <formula>ISTEXT(U20)</formula>
    </cfRule>
  </conditionalFormatting>
  <conditionalFormatting sqref="U20:V20">
    <cfRule type="expression" dxfId="282" priority="238">
      <formula>ISTEXT(U20)</formula>
    </cfRule>
  </conditionalFormatting>
  <conditionalFormatting sqref="U20">
    <cfRule type="expression" dxfId="281" priority="237">
      <formula>ISTEXT(U20)</formula>
    </cfRule>
  </conditionalFormatting>
  <conditionalFormatting sqref="V20">
    <cfRule type="expression" dxfId="280" priority="236">
      <formula>ISTEXT(V20)</formula>
    </cfRule>
  </conditionalFormatting>
  <conditionalFormatting sqref="U20">
    <cfRule type="expression" dxfId="279" priority="235">
      <formula>ISTEXT(U20)</formula>
    </cfRule>
  </conditionalFormatting>
  <conditionalFormatting sqref="V20">
    <cfRule type="expression" dxfId="278" priority="234">
      <formula>ISTEXT(V20)</formula>
    </cfRule>
  </conditionalFormatting>
  <conditionalFormatting sqref="S18:T18">
    <cfRule type="expression" dxfId="277" priority="233">
      <formula>ISTEXT(S18)</formula>
    </cfRule>
  </conditionalFormatting>
  <conditionalFormatting sqref="S18">
    <cfRule type="expression" dxfId="276" priority="232">
      <formula>ISTEXT(S18)</formula>
    </cfRule>
  </conditionalFormatting>
  <conditionalFormatting sqref="T18">
    <cfRule type="expression" dxfId="275" priority="231">
      <formula>ISTEXT(T18)</formula>
    </cfRule>
  </conditionalFormatting>
  <conditionalFormatting sqref="S18:T18">
    <cfRule type="expression" dxfId="274" priority="230">
      <formula>ISTEXT(S18)</formula>
    </cfRule>
  </conditionalFormatting>
  <conditionalFormatting sqref="S18">
    <cfRule type="expression" dxfId="273" priority="229">
      <formula>ISTEXT(S18)</formula>
    </cfRule>
  </conditionalFormatting>
  <conditionalFormatting sqref="T18">
    <cfRule type="expression" dxfId="272" priority="228">
      <formula>ISTEXT(T18)</formula>
    </cfRule>
  </conditionalFormatting>
  <conditionalFormatting sqref="S18">
    <cfRule type="expression" dxfId="271" priority="227">
      <formula>ISTEXT(S18)</formula>
    </cfRule>
  </conditionalFormatting>
  <conditionalFormatting sqref="T18">
    <cfRule type="expression" dxfId="270" priority="226">
      <formula>ISTEXT(T18)</formula>
    </cfRule>
  </conditionalFormatting>
  <conditionalFormatting sqref="S19:T19">
    <cfRule type="expression" dxfId="269" priority="225">
      <formula>ISTEXT(S19)</formula>
    </cfRule>
  </conditionalFormatting>
  <conditionalFormatting sqref="S19">
    <cfRule type="expression" dxfId="268" priority="224">
      <formula>ISTEXT(S19)</formula>
    </cfRule>
  </conditionalFormatting>
  <conditionalFormatting sqref="T19">
    <cfRule type="expression" dxfId="267" priority="223">
      <formula>ISTEXT(T19)</formula>
    </cfRule>
  </conditionalFormatting>
  <conditionalFormatting sqref="S19:T19">
    <cfRule type="expression" dxfId="266" priority="222">
      <formula>ISTEXT(S19)</formula>
    </cfRule>
  </conditionalFormatting>
  <conditionalFormatting sqref="S19">
    <cfRule type="expression" dxfId="265" priority="221">
      <formula>ISTEXT(S19)</formula>
    </cfRule>
  </conditionalFormatting>
  <conditionalFormatting sqref="T19">
    <cfRule type="expression" dxfId="264" priority="220">
      <formula>ISTEXT(T19)</formula>
    </cfRule>
  </conditionalFormatting>
  <conditionalFormatting sqref="S19">
    <cfRule type="expression" dxfId="263" priority="219">
      <formula>ISTEXT(S19)</formula>
    </cfRule>
  </conditionalFormatting>
  <conditionalFormatting sqref="T19">
    <cfRule type="expression" dxfId="262" priority="218">
      <formula>ISTEXT(T19)</formula>
    </cfRule>
  </conditionalFormatting>
  <conditionalFormatting sqref="S20:T20">
    <cfRule type="expression" dxfId="261" priority="217">
      <formula>ISTEXT(S20)</formula>
    </cfRule>
  </conditionalFormatting>
  <conditionalFormatting sqref="S20">
    <cfRule type="expression" dxfId="260" priority="216">
      <formula>ISTEXT(S20)</formula>
    </cfRule>
  </conditionalFormatting>
  <conditionalFormatting sqref="T20">
    <cfRule type="expression" dxfId="259" priority="215">
      <formula>ISTEXT(T20)</formula>
    </cfRule>
  </conditionalFormatting>
  <conditionalFormatting sqref="S20:T20">
    <cfRule type="expression" dxfId="258" priority="214">
      <formula>ISTEXT(S20)</formula>
    </cfRule>
  </conditionalFormatting>
  <conditionalFormatting sqref="S20">
    <cfRule type="expression" dxfId="257" priority="213">
      <formula>ISTEXT(S20)</formula>
    </cfRule>
  </conditionalFormatting>
  <conditionalFormatting sqref="T20">
    <cfRule type="expression" dxfId="256" priority="212">
      <formula>ISTEXT(T20)</formula>
    </cfRule>
  </conditionalFormatting>
  <conditionalFormatting sqref="S20">
    <cfRule type="expression" dxfId="255" priority="211">
      <formula>ISTEXT(S20)</formula>
    </cfRule>
  </conditionalFormatting>
  <conditionalFormatting sqref="T20">
    <cfRule type="expression" dxfId="254" priority="210">
      <formula>ISTEXT(T20)</formula>
    </cfRule>
  </conditionalFormatting>
  <conditionalFormatting sqref="W18:X18">
    <cfRule type="expression" dxfId="253" priority="209">
      <formula>ISTEXT(W18)</formula>
    </cfRule>
  </conditionalFormatting>
  <conditionalFormatting sqref="W18">
    <cfRule type="expression" dxfId="252" priority="208">
      <formula>ISTEXT(W18)</formula>
    </cfRule>
  </conditionalFormatting>
  <conditionalFormatting sqref="X18">
    <cfRule type="expression" dxfId="251" priority="207">
      <formula>ISTEXT(X18)</formula>
    </cfRule>
  </conditionalFormatting>
  <conditionalFormatting sqref="W18:X18">
    <cfRule type="expression" dxfId="250" priority="206">
      <formula>ISTEXT(W18)</formula>
    </cfRule>
  </conditionalFormatting>
  <conditionalFormatting sqref="W18">
    <cfRule type="expression" dxfId="249" priority="205">
      <formula>ISTEXT(W18)</formula>
    </cfRule>
  </conditionalFormatting>
  <conditionalFormatting sqref="X18">
    <cfRule type="expression" dxfId="248" priority="204">
      <formula>ISTEXT(X18)</formula>
    </cfRule>
  </conditionalFormatting>
  <conditionalFormatting sqref="W18">
    <cfRule type="expression" dxfId="247" priority="203">
      <formula>ISTEXT(W18)</formula>
    </cfRule>
  </conditionalFormatting>
  <conditionalFormatting sqref="X18">
    <cfRule type="expression" dxfId="246" priority="202">
      <formula>ISTEXT(X18)</formula>
    </cfRule>
  </conditionalFormatting>
  <conditionalFormatting sqref="W19:X19">
    <cfRule type="expression" dxfId="245" priority="201">
      <formula>ISTEXT(W19)</formula>
    </cfRule>
  </conditionalFormatting>
  <conditionalFormatting sqref="W19">
    <cfRule type="expression" dxfId="244" priority="200">
      <formula>ISTEXT(W19)</formula>
    </cfRule>
  </conditionalFormatting>
  <conditionalFormatting sqref="X19">
    <cfRule type="expression" dxfId="243" priority="199">
      <formula>ISTEXT(X19)</formula>
    </cfRule>
  </conditionalFormatting>
  <conditionalFormatting sqref="W19:X19">
    <cfRule type="expression" dxfId="242" priority="198">
      <formula>ISTEXT(W19)</formula>
    </cfRule>
  </conditionalFormatting>
  <conditionalFormatting sqref="W19">
    <cfRule type="expression" dxfId="241" priority="197">
      <formula>ISTEXT(W19)</formula>
    </cfRule>
  </conditionalFormatting>
  <conditionalFormatting sqref="X19">
    <cfRule type="expression" dxfId="240" priority="196">
      <formula>ISTEXT(X19)</formula>
    </cfRule>
  </conditionalFormatting>
  <conditionalFormatting sqref="W19">
    <cfRule type="expression" dxfId="239" priority="195">
      <formula>ISTEXT(W19)</formula>
    </cfRule>
  </conditionalFormatting>
  <conditionalFormatting sqref="X19">
    <cfRule type="expression" dxfId="238" priority="194">
      <formula>ISTEXT(X19)</formula>
    </cfRule>
  </conditionalFormatting>
  <conditionalFormatting sqref="W20:X20">
    <cfRule type="expression" dxfId="237" priority="193">
      <formula>ISTEXT(W20)</formula>
    </cfRule>
  </conditionalFormatting>
  <conditionalFormatting sqref="W20">
    <cfRule type="expression" dxfId="236" priority="192">
      <formula>ISTEXT(W20)</formula>
    </cfRule>
  </conditionalFormatting>
  <conditionalFormatting sqref="X20">
    <cfRule type="expression" dxfId="235" priority="191">
      <formula>ISTEXT(X20)</formula>
    </cfRule>
  </conditionalFormatting>
  <conditionalFormatting sqref="W20:X20">
    <cfRule type="expression" dxfId="234" priority="190">
      <formula>ISTEXT(W20)</formula>
    </cfRule>
  </conditionalFormatting>
  <conditionalFormatting sqref="W20">
    <cfRule type="expression" dxfId="233" priority="189">
      <formula>ISTEXT(W20)</formula>
    </cfRule>
  </conditionalFormatting>
  <conditionalFormatting sqref="X20">
    <cfRule type="expression" dxfId="232" priority="188">
      <formula>ISTEXT(X20)</formula>
    </cfRule>
  </conditionalFormatting>
  <conditionalFormatting sqref="W20">
    <cfRule type="expression" dxfId="231" priority="187">
      <formula>ISTEXT(W20)</formula>
    </cfRule>
  </conditionalFormatting>
  <conditionalFormatting sqref="X20">
    <cfRule type="expression" dxfId="230" priority="186">
      <formula>ISTEXT(X20)</formula>
    </cfRule>
  </conditionalFormatting>
  <conditionalFormatting sqref="C21">
    <cfRule type="expression" dxfId="229" priority="185">
      <formula>ISTEXT(C21)</formula>
    </cfRule>
  </conditionalFormatting>
  <conditionalFormatting sqref="D21">
    <cfRule type="expression" dxfId="228" priority="184">
      <formula>ISTEXT(D21)</formula>
    </cfRule>
  </conditionalFormatting>
  <conditionalFormatting sqref="C21">
    <cfRule type="expression" dxfId="227" priority="183">
      <formula>ISTEXT(C21)</formula>
    </cfRule>
  </conditionalFormatting>
  <conditionalFormatting sqref="D21">
    <cfRule type="expression" dxfId="226" priority="182">
      <formula>ISTEXT(D21)</formula>
    </cfRule>
  </conditionalFormatting>
  <conditionalFormatting sqref="C21">
    <cfRule type="expression" dxfId="225" priority="181">
      <formula>ISTEXT(C21)</formula>
    </cfRule>
  </conditionalFormatting>
  <conditionalFormatting sqref="D21">
    <cfRule type="expression" dxfId="224" priority="180">
      <formula>ISTEXT(D21)</formula>
    </cfRule>
  </conditionalFormatting>
  <conditionalFormatting sqref="C21">
    <cfRule type="expression" dxfId="223" priority="179">
      <formula>ISTEXT(C21)</formula>
    </cfRule>
  </conditionalFormatting>
  <conditionalFormatting sqref="D21">
    <cfRule type="expression" dxfId="222" priority="178">
      <formula>ISTEXT(D21)</formula>
    </cfRule>
  </conditionalFormatting>
  <conditionalFormatting sqref="C22:C23">
    <cfRule type="expression" dxfId="221" priority="177">
      <formula>ISTEXT(C22)</formula>
    </cfRule>
  </conditionalFormatting>
  <conditionalFormatting sqref="D22:D23">
    <cfRule type="expression" dxfId="220" priority="176">
      <formula>ISTEXT(D22)</formula>
    </cfRule>
  </conditionalFormatting>
  <conditionalFormatting sqref="C22:C23">
    <cfRule type="expression" dxfId="219" priority="175">
      <formula>ISTEXT(C22)</formula>
    </cfRule>
  </conditionalFormatting>
  <conditionalFormatting sqref="D22:D23">
    <cfRule type="expression" dxfId="218" priority="174">
      <formula>ISTEXT(D22)</formula>
    </cfRule>
  </conditionalFormatting>
  <conditionalFormatting sqref="C22:C23">
    <cfRule type="expression" dxfId="217" priority="173">
      <formula>ISTEXT(C22)</formula>
    </cfRule>
  </conditionalFormatting>
  <conditionalFormatting sqref="D22:D23">
    <cfRule type="expression" dxfId="216" priority="172">
      <formula>ISTEXT(D22)</formula>
    </cfRule>
  </conditionalFormatting>
  <conditionalFormatting sqref="C22:C23">
    <cfRule type="expression" dxfId="215" priority="171">
      <formula>ISTEXT(C22)</formula>
    </cfRule>
  </conditionalFormatting>
  <conditionalFormatting sqref="D22:D23">
    <cfRule type="expression" dxfId="214" priority="170">
      <formula>ISTEXT(D22)</formula>
    </cfRule>
  </conditionalFormatting>
  <conditionalFormatting sqref="E21:F21">
    <cfRule type="expression" dxfId="213" priority="169">
      <formula>ISTEXT(E21)</formula>
    </cfRule>
  </conditionalFormatting>
  <conditionalFormatting sqref="E21">
    <cfRule type="expression" dxfId="212" priority="168">
      <formula>ISTEXT(E21)</formula>
    </cfRule>
  </conditionalFormatting>
  <conditionalFormatting sqref="F21">
    <cfRule type="expression" dxfId="211" priority="167">
      <formula>ISTEXT(F21)</formula>
    </cfRule>
  </conditionalFormatting>
  <conditionalFormatting sqref="E21">
    <cfRule type="expression" dxfId="210" priority="166">
      <formula>ISTEXT(E21)</formula>
    </cfRule>
  </conditionalFormatting>
  <conditionalFormatting sqref="F21">
    <cfRule type="expression" dxfId="209" priority="165">
      <formula>ISTEXT(F21)</formula>
    </cfRule>
  </conditionalFormatting>
  <conditionalFormatting sqref="E21">
    <cfRule type="expression" dxfId="208" priority="164">
      <formula>ISTEXT(E21)</formula>
    </cfRule>
  </conditionalFormatting>
  <conditionalFormatting sqref="F21">
    <cfRule type="expression" dxfId="207" priority="163">
      <formula>ISTEXT(F21)</formula>
    </cfRule>
  </conditionalFormatting>
  <conditionalFormatting sqref="E21:F21">
    <cfRule type="expression" dxfId="206" priority="162">
      <formula>ISTEXT(E21)</formula>
    </cfRule>
  </conditionalFormatting>
  <conditionalFormatting sqref="E21">
    <cfRule type="expression" dxfId="205" priority="161">
      <formula>ISTEXT(E21)</formula>
    </cfRule>
  </conditionalFormatting>
  <conditionalFormatting sqref="F21">
    <cfRule type="expression" dxfId="204" priority="160">
      <formula>ISTEXT(F21)</formula>
    </cfRule>
  </conditionalFormatting>
  <conditionalFormatting sqref="E21">
    <cfRule type="expression" dxfId="203" priority="159">
      <formula>ISTEXT(E21)</formula>
    </cfRule>
  </conditionalFormatting>
  <conditionalFormatting sqref="F21">
    <cfRule type="expression" dxfId="202" priority="158">
      <formula>ISTEXT(F21)</formula>
    </cfRule>
  </conditionalFormatting>
  <conditionalFormatting sqref="F21">
    <cfRule type="expression" dxfId="201" priority="157">
      <formula>ISTEXT(F21)</formula>
    </cfRule>
  </conditionalFormatting>
  <conditionalFormatting sqref="E22:F23">
    <cfRule type="expression" dxfId="200" priority="156">
      <formula>ISTEXT(E22)</formula>
    </cfRule>
  </conditionalFormatting>
  <conditionalFormatting sqref="E22:E23">
    <cfRule type="expression" dxfId="199" priority="155">
      <formula>ISTEXT(E22)</formula>
    </cfRule>
  </conditionalFormatting>
  <conditionalFormatting sqref="F22:F23">
    <cfRule type="expression" dxfId="198" priority="154">
      <formula>ISTEXT(F22)</formula>
    </cfRule>
  </conditionalFormatting>
  <conditionalFormatting sqref="E22:E23">
    <cfRule type="expression" dxfId="197" priority="153">
      <formula>ISTEXT(E22)</formula>
    </cfRule>
  </conditionalFormatting>
  <conditionalFormatting sqref="F22:F23">
    <cfRule type="expression" dxfId="196" priority="152">
      <formula>ISTEXT(F22)</formula>
    </cfRule>
  </conditionalFormatting>
  <conditionalFormatting sqref="E22:E23">
    <cfRule type="expression" dxfId="195" priority="151">
      <formula>ISTEXT(E22)</formula>
    </cfRule>
  </conditionalFormatting>
  <conditionalFormatting sqref="F22:F23">
    <cfRule type="expression" dxfId="194" priority="150">
      <formula>ISTEXT(F22)</formula>
    </cfRule>
  </conditionalFormatting>
  <conditionalFormatting sqref="E22:F23">
    <cfRule type="expression" dxfId="193" priority="149">
      <formula>ISTEXT(E22)</formula>
    </cfRule>
  </conditionalFormatting>
  <conditionalFormatting sqref="E22:E23">
    <cfRule type="expression" dxfId="192" priority="148">
      <formula>ISTEXT(E22)</formula>
    </cfRule>
  </conditionalFormatting>
  <conditionalFormatting sqref="F22:F23">
    <cfRule type="expression" dxfId="191" priority="147">
      <formula>ISTEXT(F22)</formula>
    </cfRule>
  </conditionalFormatting>
  <conditionalFormatting sqref="E22:E23">
    <cfRule type="expression" dxfId="190" priority="146">
      <formula>ISTEXT(E22)</formula>
    </cfRule>
  </conditionalFormatting>
  <conditionalFormatting sqref="F22:F23">
    <cfRule type="expression" dxfId="189" priority="145">
      <formula>ISTEXT(F22)</formula>
    </cfRule>
  </conditionalFormatting>
  <conditionalFormatting sqref="F22:F23">
    <cfRule type="expression" dxfId="188" priority="144">
      <formula>ISTEXT(F22)</formula>
    </cfRule>
  </conditionalFormatting>
  <conditionalFormatting sqref="G21:H21">
    <cfRule type="expression" dxfId="187" priority="143">
      <formula>ISTEXT(G21)</formula>
    </cfRule>
  </conditionalFormatting>
  <conditionalFormatting sqref="G21">
    <cfRule type="expression" dxfId="186" priority="142">
      <formula>ISTEXT(G21)</formula>
    </cfRule>
  </conditionalFormatting>
  <conditionalFormatting sqref="H21">
    <cfRule type="expression" dxfId="185" priority="141">
      <formula>ISTEXT(H21)</formula>
    </cfRule>
  </conditionalFormatting>
  <conditionalFormatting sqref="G21">
    <cfRule type="expression" dxfId="184" priority="140">
      <formula>ISTEXT(G21)</formula>
    </cfRule>
  </conditionalFormatting>
  <conditionalFormatting sqref="H21">
    <cfRule type="expression" dxfId="183" priority="139">
      <formula>ISTEXT(H21)</formula>
    </cfRule>
  </conditionalFormatting>
  <conditionalFormatting sqref="I21:J21">
    <cfRule type="expression" dxfId="182" priority="138">
      <formula>ISTEXT(I21)</formula>
    </cfRule>
  </conditionalFormatting>
  <conditionalFormatting sqref="I21">
    <cfRule type="expression" dxfId="181" priority="137">
      <formula>ISTEXT(I21)</formula>
    </cfRule>
  </conditionalFormatting>
  <conditionalFormatting sqref="J21">
    <cfRule type="expression" dxfId="180" priority="136">
      <formula>ISTEXT(J21)</formula>
    </cfRule>
  </conditionalFormatting>
  <conditionalFormatting sqref="I22:J23">
    <cfRule type="expression" dxfId="179" priority="135">
      <formula>ISTEXT(I22)</formula>
    </cfRule>
  </conditionalFormatting>
  <conditionalFormatting sqref="I22:I23">
    <cfRule type="expression" dxfId="178" priority="134">
      <formula>ISTEXT(I22)</formula>
    </cfRule>
  </conditionalFormatting>
  <conditionalFormatting sqref="J22:J23">
    <cfRule type="expression" dxfId="177" priority="133">
      <formula>ISTEXT(J22)</formula>
    </cfRule>
  </conditionalFormatting>
  <conditionalFormatting sqref="K21:L21">
    <cfRule type="expression" dxfId="176" priority="132">
      <formula>ISTEXT(K21)</formula>
    </cfRule>
  </conditionalFormatting>
  <conditionalFormatting sqref="K21">
    <cfRule type="expression" dxfId="175" priority="131">
      <formula>ISTEXT(K21)</formula>
    </cfRule>
  </conditionalFormatting>
  <conditionalFormatting sqref="L21">
    <cfRule type="expression" dxfId="174" priority="130">
      <formula>ISTEXT(L21)</formula>
    </cfRule>
  </conditionalFormatting>
  <conditionalFormatting sqref="K22:L23">
    <cfRule type="expression" dxfId="173" priority="129">
      <formula>ISTEXT(K22)</formula>
    </cfRule>
  </conditionalFormatting>
  <conditionalFormatting sqref="K22:K23">
    <cfRule type="expression" dxfId="172" priority="128">
      <formula>ISTEXT(K22)</formula>
    </cfRule>
  </conditionalFormatting>
  <conditionalFormatting sqref="L22:L23">
    <cfRule type="expression" dxfId="171" priority="127">
      <formula>ISTEXT(L22)</formula>
    </cfRule>
  </conditionalFormatting>
  <conditionalFormatting sqref="O21">
    <cfRule type="expression" dxfId="170" priority="126">
      <formula>ISTEXT(O21)</formula>
    </cfRule>
  </conditionalFormatting>
  <conditionalFormatting sqref="P21">
    <cfRule type="expression" dxfId="169" priority="125">
      <formula>ISTEXT(P21)</formula>
    </cfRule>
  </conditionalFormatting>
  <conditionalFormatting sqref="O21:P21">
    <cfRule type="expression" dxfId="168" priority="124">
      <formula>ISTEXT(O21)</formula>
    </cfRule>
  </conditionalFormatting>
  <conditionalFormatting sqref="O21">
    <cfRule type="expression" dxfId="167" priority="123">
      <formula>ISTEXT(O21)</formula>
    </cfRule>
  </conditionalFormatting>
  <conditionalFormatting sqref="P21">
    <cfRule type="expression" dxfId="166" priority="122">
      <formula>ISTEXT(P21)</formula>
    </cfRule>
  </conditionalFormatting>
  <conditionalFormatting sqref="O21">
    <cfRule type="expression" dxfId="165" priority="121">
      <formula>ISTEXT(O21)</formula>
    </cfRule>
  </conditionalFormatting>
  <conditionalFormatting sqref="P21">
    <cfRule type="expression" dxfId="164" priority="120">
      <formula>ISTEXT(P21)</formula>
    </cfRule>
  </conditionalFormatting>
  <conditionalFormatting sqref="O22:O23">
    <cfRule type="expression" dxfId="163" priority="119">
      <formula>ISTEXT(O22)</formula>
    </cfRule>
  </conditionalFormatting>
  <conditionalFormatting sqref="P22:P23">
    <cfRule type="expression" dxfId="162" priority="118">
      <formula>ISTEXT(P22)</formula>
    </cfRule>
  </conditionalFormatting>
  <conditionalFormatting sqref="O22:P23">
    <cfRule type="expression" dxfId="161" priority="117">
      <formula>ISTEXT(O22)</formula>
    </cfRule>
  </conditionalFormatting>
  <conditionalFormatting sqref="O22:O23">
    <cfRule type="expression" dxfId="160" priority="116">
      <formula>ISTEXT(O22)</formula>
    </cfRule>
  </conditionalFormatting>
  <conditionalFormatting sqref="P22:P23">
    <cfRule type="expression" dxfId="159" priority="115">
      <formula>ISTEXT(P22)</formula>
    </cfRule>
  </conditionalFormatting>
  <conditionalFormatting sqref="O22:O23">
    <cfRule type="expression" dxfId="158" priority="114">
      <formula>ISTEXT(O22)</formula>
    </cfRule>
  </conditionalFormatting>
  <conditionalFormatting sqref="P22:P23">
    <cfRule type="expression" dxfId="157" priority="113">
      <formula>ISTEXT(P22)</formula>
    </cfRule>
  </conditionalFormatting>
  <conditionalFormatting sqref="Q21">
    <cfRule type="expression" dxfId="156" priority="112">
      <formula>ISTEXT(Q21)</formula>
    </cfRule>
  </conditionalFormatting>
  <conditionalFormatting sqref="R21">
    <cfRule type="expression" dxfId="155" priority="111">
      <formula>ISTEXT(R21)</formula>
    </cfRule>
  </conditionalFormatting>
  <conditionalFormatting sqref="Q21">
    <cfRule type="expression" dxfId="154" priority="110">
      <formula>ISTEXT(Q21)</formula>
    </cfRule>
  </conditionalFormatting>
  <conditionalFormatting sqref="R21">
    <cfRule type="expression" dxfId="153" priority="109">
      <formula>ISTEXT(R21)</formula>
    </cfRule>
  </conditionalFormatting>
  <conditionalFormatting sqref="Q21:R21">
    <cfRule type="expression" dxfId="152" priority="108">
      <formula>ISTEXT(Q21)</formula>
    </cfRule>
  </conditionalFormatting>
  <conditionalFormatting sqref="Q21">
    <cfRule type="expression" dxfId="151" priority="107">
      <formula>ISTEXT(Q21)</formula>
    </cfRule>
  </conditionalFormatting>
  <conditionalFormatting sqref="R21">
    <cfRule type="expression" dxfId="150" priority="106">
      <formula>ISTEXT(R21)</formula>
    </cfRule>
  </conditionalFormatting>
  <conditionalFormatting sqref="Q21">
    <cfRule type="expression" dxfId="149" priority="105">
      <formula>ISTEXT(Q21)</formula>
    </cfRule>
  </conditionalFormatting>
  <conditionalFormatting sqref="R21">
    <cfRule type="expression" dxfId="148" priority="104">
      <formula>ISTEXT(R21)</formula>
    </cfRule>
  </conditionalFormatting>
  <conditionalFormatting sqref="O21:P21">
    <cfRule type="expression" dxfId="147" priority="103">
      <formula>ISTEXT(O21)</formula>
    </cfRule>
  </conditionalFormatting>
  <conditionalFormatting sqref="O21:P21">
    <cfRule type="expression" dxfId="146" priority="102">
      <formula>ISTEXT(O21)</formula>
    </cfRule>
  </conditionalFormatting>
  <conditionalFormatting sqref="Q22">
    <cfRule type="expression" dxfId="145" priority="101">
      <formula>ISTEXT(Q22)</formula>
    </cfRule>
  </conditionalFormatting>
  <conditionalFormatting sqref="R22">
    <cfRule type="expression" dxfId="144" priority="100">
      <formula>ISTEXT(R22)</formula>
    </cfRule>
  </conditionalFormatting>
  <conditionalFormatting sqref="Q22">
    <cfRule type="expression" dxfId="143" priority="99">
      <formula>ISTEXT(Q22)</formula>
    </cfRule>
  </conditionalFormatting>
  <conditionalFormatting sqref="R22">
    <cfRule type="expression" dxfId="142" priority="98">
      <formula>ISTEXT(R22)</formula>
    </cfRule>
  </conditionalFormatting>
  <conditionalFormatting sqref="Q22:R22">
    <cfRule type="expression" dxfId="141" priority="97">
      <formula>ISTEXT(Q22)</formula>
    </cfRule>
  </conditionalFormatting>
  <conditionalFormatting sqref="Q22">
    <cfRule type="expression" dxfId="140" priority="96">
      <formula>ISTEXT(Q22)</formula>
    </cfRule>
  </conditionalFormatting>
  <conditionalFormatting sqref="R22">
    <cfRule type="expression" dxfId="139" priority="95">
      <formula>ISTEXT(R22)</formula>
    </cfRule>
  </conditionalFormatting>
  <conditionalFormatting sqref="Q22">
    <cfRule type="expression" dxfId="138" priority="94">
      <formula>ISTEXT(Q22)</formula>
    </cfRule>
  </conditionalFormatting>
  <conditionalFormatting sqref="R22">
    <cfRule type="expression" dxfId="137" priority="93">
      <formula>ISTEXT(R22)</formula>
    </cfRule>
  </conditionalFormatting>
  <conditionalFormatting sqref="O21">
    <cfRule type="expression" dxfId="136" priority="92">
      <formula>ISTEXT(O21)</formula>
    </cfRule>
  </conditionalFormatting>
  <conditionalFormatting sqref="P21">
    <cfRule type="expression" dxfId="135" priority="91">
      <formula>ISTEXT(P21)</formula>
    </cfRule>
  </conditionalFormatting>
  <conditionalFormatting sqref="O21">
    <cfRule type="expression" dxfId="134" priority="90">
      <formula>ISTEXT(O21)</formula>
    </cfRule>
  </conditionalFormatting>
  <conditionalFormatting sqref="P21">
    <cfRule type="expression" dxfId="133" priority="89">
      <formula>ISTEXT(P21)</formula>
    </cfRule>
  </conditionalFormatting>
  <conditionalFormatting sqref="O21">
    <cfRule type="expression" dxfId="132" priority="88">
      <formula>ISTEXT(O21)</formula>
    </cfRule>
  </conditionalFormatting>
  <conditionalFormatting sqref="P21">
    <cfRule type="expression" dxfId="131" priority="87">
      <formula>ISTEXT(P21)</formula>
    </cfRule>
  </conditionalFormatting>
  <conditionalFormatting sqref="O21:P21">
    <cfRule type="expression" dxfId="130" priority="86">
      <formula>ISTEXT(O21)</formula>
    </cfRule>
  </conditionalFormatting>
  <conditionalFormatting sqref="S21:T21">
    <cfRule type="expression" dxfId="129" priority="85">
      <formula>ISTEXT(S21)</formula>
    </cfRule>
  </conditionalFormatting>
  <conditionalFormatting sqref="S21">
    <cfRule type="expression" dxfId="128" priority="84">
      <formula>ISTEXT(S21)</formula>
    </cfRule>
  </conditionalFormatting>
  <conditionalFormatting sqref="T21">
    <cfRule type="expression" dxfId="127" priority="83">
      <formula>ISTEXT(T21)</formula>
    </cfRule>
  </conditionalFormatting>
  <conditionalFormatting sqref="S21:T21">
    <cfRule type="expression" dxfId="126" priority="82">
      <formula>ISTEXT(S21)</formula>
    </cfRule>
  </conditionalFormatting>
  <conditionalFormatting sqref="S21">
    <cfRule type="expression" dxfId="125" priority="81">
      <formula>ISTEXT(S21)</formula>
    </cfRule>
  </conditionalFormatting>
  <conditionalFormatting sqref="T21">
    <cfRule type="expression" dxfId="124" priority="80">
      <formula>ISTEXT(T21)</formula>
    </cfRule>
  </conditionalFormatting>
  <conditionalFormatting sqref="S21">
    <cfRule type="expression" dxfId="123" priority="79">
      <formula>ISTEXT(S21)</formula>
    </cfRule>
  </conditionalFormatting>
  <conditionalFormatting sqref="T21">
    <cfRule type="expression" dxfId="122" priority="78">
      <formula>ISTEXT(T21)</formula>
    </cfRule>
  </conditionalFormatting>
  <conditionalFormatting sqref="S22:T22">
    <cfRule type="expression" dxfId="121" priority="77">
      <formula>ISTEXT(S22)</formula>
    </cfRule>
  </conditionalFormatting>
  <conditionalFormatting sqref="S22">
    <cfRule type="expression" dxfId="120" priority="76">
      <formula>ISTEXT(S22)</formula>
    </cfRule>
  </conditionalFormatting>
  <conditionalFormatting sqref="T22">
    <cfRule type="expression" dxfId="119" priority="75">
      <formula>ISTEXT(T22)</formula>
    </cfRule>
  </conditionalFormatting>
  <conditionalFormatting sqref="S22:T22">
    <cfRule type="expression" dxfId="118" priority="74">
      <formula>ISTEXT(S22)</formula>
    </cfRule>
  </conditionalFormatting>
  <conditionalFormatting sqref="S22">
    <cfRule type="expression" dxfId="117" priority="73">
      <formula>ISTEXT(S22)</formula>
    </cfRule>
  </conditionalFormatting>
  <conditionalFormatting sqref="T22">
    <cfRule type="expression" dxfId="116" priority="72">
      <formula>ISTEXT(T22)</formula>
    </cfRule>
  </conditionalFormatting>
  <conditionalFormatting sqref="S22">
    <cfRule type="expression" dxfId="115" priority="71">
      <formula>ISTEXT(S22)</formula>
    </cfRule>
  </conditionalFormatting>
  <conditionalFormatting sqref="T22">
    <cfRule type="expression" dxfId="114" priority="70">
      <formula>ISTEXT(T22)</formula>
    </cfRule>
  </conditionalFormatting>
  <conditionalFormatting sqref="W21:W22">
    <cfRule type="expression" dxfId="113" priority="69">
      <formula>ISTEXT(W21)</formula>
    </cfRule>
  </conditionalFormatting>
  <conditionalFormatting sqref="X21:X22">
    <cfRule type="expression" dxfId="112" priority="68">
      <formula>ISTEXT(X21)</formula>
    </cfRule>
  </conditionalFormatting>
  <conditionalFormatting sqref="W21:X21">
    <cfRule type="expression" dxfId="111" priority="67">
      <formula>ISTEXT(W21)</formula>
    </cfRule>
  </conditionalFormatting>
  <conditionalFormatting sqref="W21">
    <cfRule type="expression" dxfId="110" priority="66">
      <formula>ISTEXT(W21)</formula>
    </cfRule>
  </conditionalFormatting>
  <conditionalFormatting sqref="X21">
    <cfRule type="expression" dxfId="109" priority="65">
      <formula>ISTEXT(X21)</formula>
    </cfRule>
  </conditionalFormatting>
  <conditionalFormatting sqref="W21:X21">
    <cfRule type="expression" dxfId="108" priority="64">
      <formula>ISTEXT(W21)</formula>
    </cfRule>
  </conditionalFormatting>
  <conditionalFormatting sqref="W21">
    <cfRule type="expression" dxfId="107" priority="63">
      <formula>ISTEXT(W21)</formula>
    </cfRule>
  </conditionalFormatting>
  <conditionalFormatting sqref="X21">
    <cfRule type="expression" dxfId="106" priority="62">
      <formula>ISTEXT(X21)</formula>
    </cfRule>
  </conditionalFormatting>
  <conditionalFormatting sqref="W21">
    <cfRule type="expression" dxfId="105" priority="61">
      <formula>ISTEXT(W21)</formula>
    </cfRule>
  </conditionalFormatting>
  <conditionalFormatting sqref="X21">
    <cfRule type="expression" dxfId="104" priority="60">
      <formula>ISTEXT(X21)</formula>
    </cfRule>
  </conditionalFormatting>
  <conditionalFormatting sqref="W22:X22">
    <cfRule type="expression" dxfId="103" priority="59">
      <formula>ISTEXT(W22)</formula>
    </cfRule>
  </conditionalFormatting>
  <conditionalFormatting sqref="W22">
    <cfRule type="expression" dxfId="102" priority="58">
      <formula>ISTEXT(W22)</formula>
    </cfRule>
  </conditionalFormatting>
  <conditionalFormatting sqref="X22">
    <cfRule type="expression" dxfId="101" priority="57">
      <formula>ISTEXT(X22)</formula>
    </cfRule>
  </conditionalFormatting>
  <conditionalFormatting sqref="W22:X22">
    <cfRule type="expression" dxfId="100" priority="56">
      <formula>ISTEXT(W22)</formula>
    </cfRule>
  </conditionalFormatting>
  <conditionalFormatting sqref="W22">
    <cfRule type="expression" dxfId="99" priority="55">
      <formula>ISTEXT(W22)</formula>
    </cfRule>
  </conditionalFormatting>
  <conditionalFormatting sqref="X22">
    <cfRule type="expression" dxfId="98" priority="54">
      <formula>ISTEXT(X22)</formula>
    </cfRule>
  </conditionalFormatting>
  <conditionalFormatting sqref="W22">
    <cfRule type="expression" dxfId="97" priority="53">
      <formula>ISTEXT(W22)</formula>
    </cfRule>
  </conditionalFormatting>
  <conditionalFormatting sqref="X22">
    <cfRule type="expression" dxfId="96" priority="52">
      <formula>ISTEXT(X22)</formula>
    </cfRule>
  </conditionalFormatting>
  <conditionalFormatting sqref="U21:V21">
    <cfRule type="expression" dxfId="95" priority="51">
      <formula>ISTEXT(U21)</formula>
    </cfRule>
  </conditionalFormatting>
  <conditionalFormatting sqref="U21:V21">
    <cfRule type="expression" dxfId="94" priority="50">
      <formula>ISTEXT(U21)</formula>
    </cfRule>
  </conditionalFormatting>
  <conditionalFormatting sqref="U21">
    <cfRule type="expression" dxfId="93" priority="49">
      <formula>ISTEXT(U21)</formula>
    </cfRule>
  </conditionalFormatting>
  <conditionalFormatting sqref="V21">
    <cfRule type="expression" dxfId="92" priority="48">
      <formula>ISTEXT(V21)</formula>
    </cfRule>
  </conditionalFormatting>
  <conditionalFormatting sqref="U21">
    <cfRule type="expression" dxfId="91" priority="47">
      <formula>ISTEXT(U21)</formula>
    </cfRule>
  </conditionalFormatting>
  <conditionalFormatting sqref="V21">
    <cfRule type="expression" dxfId="90" priority="46">
      <formula>ISTEXT(V21)</formula>
    </cfRule>
  </conditionalFormatting>
  <conditionalFormatting sqref="U22:V22">
    <cfRule type="expression" dxfId="89" priority="45">
      <formula>ISTEXT(U22)</formula>
    </cfRule>
  </conditionalFormatting>
  <conditionalFormatting sqref="U22:V22">
    <cfRule type="expression" dxfId="88" priority="44">
      <formula>ISTEXT(U22)</formula>
    </cfRule>
  </conditionalFormatting>
  <conditionalFormatting sqref="U22">
    <cfRule type="expression" dxfId="87" priority="43">
      <formula>ISTEXT(U22)</formula>
    </cfRule>
  </conditionalFormatting>
  <conditionalFormatting sqref="V22">
    <cfRule type="expression" dxfId="86" priority="42">
      <formula>ISTEXT(V22)</formula>
    </cfRule>
  </conditionalFormatting>
  <conditionalFormatting sqref="U22">
    <cfRule type="expression" dxfId="85" priority="41">
      <formula>ISTEXT(U22)</formula>
    </cfRule>
  </conditionalFormatting>
  <conditionalFormatting sqref="V22">
    <cfRule type="expression" dxfId="84" priority="40">
      <formula>ISTEXT(V22)</formula>
    </cfRule>
  </conditionalFormatting>
  <conditionalFormatting sqref="G23:H23">
    <cfRule type="expression" dxfId="81" priority="39">
      <formula>ISTEXT(G23)</formula>
    </cfRule>
  </conditionalFormatting>
  <conditionalFormatting sqref="G23">
    <cfRule type="expression" dxfId="79" priority="38">
      <formula>ISTEXT(G23)</formula>
    </cfRule>
  </conditionalFormatting>
  <conditionalFormatting sqref="H23">
    <cfRule type="expression" dxfId="77" priority="37">
      <formula>ISTEXT(H23)</formula>
    </cfRule>
  </conditionalFormatting>
  <conditionalFormatting sqref="G23">
    <cfRule type="expression" dxfId="75" priority="36">
      <formula>ISTEXT(G23)</formula>
    </cfRule>
  </conditionalFormatting>
  <conditionalFormatting sqref="H23">
    <cfRule type="expression" dxfId="73" priority="35">
      <formula>ISTEXT(H23)</formula>
    </cfRule>
  </conditionalFormatting>
  <conditionalFormatting sqref="Q23:R23">
    <cfRule type="expression" dxfId="68" priority="34">
      <formula>ISTEXT(Q23)</formula>
    </cfRule>
  </conditionalFormatting>
  <conditionalFormatting sqref="Q23">
    <cfRule type="expression" dxfId="66" priority="33">
      <formula>ISTEXT(Q23)</formula>
    </cfRule>
  </conditionalFormatting>
  <conditionalFormatting sqref="R23">
    <cfRule type="expression" dxfId="64" priority="32">
      <formula>ISTEXT(R23)</formula>
    </cfRule>
  </conditionalFormatting>
  <conditionalFormatting sqref="Q23">
    <cfRule type="expression" dxfId="62" priority="31">
      <formula>ISTEXT(Q23)</formula>
    </cfRule>
  </conditionalFormatting>
  <conditionalFormatting sqref="R23">
    <cfRule type="expression" dxfId="60" priority="30">
      <formula>ISTEXT(R23)</formula>
    </cfRule>
  </conditionalFormatting>
  <conditionalFormatting sqref="Q23:R23">
    <cfRule type="expression" dxfId="58" priority="29">
      <formula>ISTEXT(Q23)</formula>
    </cfRule>
  </conditionalFormatting>
  <conditionalFormatting sqref="Q23">
    <cfRule type="expression" dxfId="56" priority="28">
      <formula>ISTEXT(Q23)</formula>
    </cfRule>
  </conditionalFormatting>
  <conditionalFormatting sqref="R23">
    <cfRule type="expression" dxfId="54" priority="27">
      <formula>ISTEXT(R23)</formula>
    </cfRule>
  </conditionalFormatting>
  <conditionalFormatting sqref="Q23">
    <cfRule type="expression" dxfId="52" priority="26">
      <formula>ISTEXT(Q23)</formula>
    </cfRule>
  </conditionalFormatting>
  <conditionalFormatting sqref="R23">
    <cfRule type="expression" dxfId="50" priority="25">
      <formula>ISTEXT(R23)</formula>
    </cfRule>
  </conditionalFormatting>
  <conditionalFormatting sqref="S23:T23">
    <cfRule type="expression" dxfId="47" priority="24">
      <formula>ISTEXT(S23)</formula>
    </cfRule>
  </conditionalFormatting>
  <conditionalFormatting sqref="S23">
    <cfRule type="expression" dxfId="45" priority="23">
      <formula>ISTEXT(S23)</formula>
    </cfRule>
  </conditionalFormatting>
  <conditionalFormatting sqref="T23">
    <cfRule type="expression" dxfId="43" priority="22">
      <formula>ISTEXT(T23)</formula>
    </cfRule>
  </conditionalFormatting>
  <conditionalFormatting sqref="S23:T23">
    <cfRule type="expression" dxfId="41" priority="21">
      <formula>ISTEXT(S23)</formula>
    </cfRule>
  </conditionalFormatting>
  <conditionalFormatting sqref="S23">
    <cfRule type="expression" dxfId="39" priority="20">
      <formula>ISTEXT(S23)</formula>
    </cfRule>
  </conditionalFormatting>
  <conditionalFormatting sqref="T23">
    <cfRule type="expression" dxfId="37" priority="19">
      <formula>ISTEXT(T23)</formula>
    </cfRule>
  </conditionalFormatting>
  <conditionalFormatting sqref="S23">
    <cfRule type="expression" dxfId="35" priority="18">
      <formula>ISTEXT(S23)</formula>
    </cfRule>
  </conditionalFormatting>
  <conditionalFormatting sqref="T23">
    <cfRule type="expression" dxfId="33" priority="17">
      <formula>ISTEXT(T23)</formula>
    </cfRule>
  </conditionalFormatting>
  <conditionalFormatting sqref="W23">
    <cfRule type="expression" dxfId="31" priority="16">
      <formula>ISTEXT(W23)</formula>
    </cfRule>
  </conditionalFormatting>
  <conditionalFormatting sqref="X23">
    <cfRule type="expression" dxfId="29" priority="15">
      <formula>ISTEXT(X23)</formula>
    </cfRule>
  </conditionalFormatting>
  <conditionalFormatting sqref="W23:X23">
    <cfRule type="expression" dxfId="27" priority="14">
      <formula>ISTEXT(W23)</formula>
    </cfRule>
  </conditionalFormatting>
  <conditionalFormatting sqref="W23">
    <cfRule type="expression" dxfId="25" priority="13">
      <formula>ISTEXT(W23)</formula>
    </cfRule>
  </conditionalFormatting>
  <conditionalFormatting sqref="X23">
    <cfRule type="expression" dxfId="23" priority="12">
      <formula>ISTEXT(X23)</formula>
    </cfRule>
  </conditionalFormatting>
  <conditionalFormatting sqref="W23:X23">
    <cfRule type="expression" dxfId="21" priority="11">
      <formula>ISTEXT(W23)</formula>
    </cfRule>
  </conditionalFormatting>
  <conditionalFormatting sqref="W23">
    <cfRule type="expression" dxfId="19" priority="10">
      <formula>ISTEXT(W23)</formula>
    </cfRule>
  </conditionalFormatting>
  <conditionalFormatting sqref="X23">
    <cfRule type="expression" dxfId="17" priority="9">
      <formula>ISTEXT(X23)</formula>
    </cfRule>
  </conditionalFormatting>
  <conditionalFormatting sqref="W23">
    <cfRule type="expression" dxfId="15" priority="8">
      <formula>ISTEXT(W23)</formula>
    </cfRule>
  </conditionalFormatting>
  <conditionalFormatting sqref="X23">
    <cfRule type="expression" dxfId="13" priority="7">
      <formula>ISTEXT(X23)</formula>
    </cfRule>
  </conditionalFormatting>
  <conditionalFormatting sqref="U23:V23">
    <cfRule type="expression" dxfId="11" priority="6">
      <formula>ISTEXT(U23)</formula>
    </cfRule>
  </conditionalFormatting>
  <conditionalFormatting sqref="U23:V23">
    <cfRule type="expression" dxfId="9" priority="5">
      <formula>ISTEXT(U23)</formula>
    </cfRule>
  </conditionalFormatting>
  <conditionalFormatting sqref="U23">
    <cfRule type="expression" dxfId="7" priority="4">
      <formula>ISTEXT(U23)</formula>
    </cfRule>
  </conditionalFormatting>
  <conditionalFormatting sqref="V23">
    <cfRule type="expression" dxfId="5" priority="3">
      <formula>ISTEXT(V23)</formula>
    </cfRule>
  </conditionalFormatting>
  <conditionalFormatting sqref="U23">
    <cfRule type="expression" dxfId="3" priority="2">
      <formula>ISTEXT(U23)</formula>
    </cfRule>
  </conditionalFormatting>
  <conditionalFormatting sqref="V23">
    <cfRule type="expression" dxfId="1" priority="1">
      <formula>ISTEXT(V23)</formula>
    </cfRule>
  </conditionalFormatting>
  <pageMargins left="0.7" right="0.7" top="0.75" bottom="0.75" header="0.3" footer="0.3"/>
  <pageSetup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J19" sqref="J19"/>
    </sheetView>
  </sheetViews>
  <sheetFormatPr defaultRowHeight="15"/>
  <cols>
    <col min="1" max="2" width="9.140625" style="89"/>
    <col min="3" max="3" width="24.140625" style="89" bestFit="1" customWidth="1"/>
    <col min="4" max="5" width="9.140625" style="89"/>
    <col min="6" max="6" width="15.28515625" style="89" bestFit="1" customWidth="1"/>
    <col min="7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274</v>
      </c>
      <c r="B2" s="89" t="s">
        <v>186</v>
      </c>
      <c r="C2" s="89" t="s">
        <v>187</v>
      </c>
      <c r="D2" s="264">
        <v>41521</v>
      </c>
      <c r="F2" s="264">
        <v>41531</v>
      </c>
      <c r="H2" s="89">
        <v>3.6</v>
      </c>
      <c r="I2" s="89">
        <v>0.1</v>
      </c>
      <c r="J2" s="89">
        <v>7.0000000000000007E-2</v>
      </c>
      <c r="L2" s="89" t="s">
        <v>176</v>
      </c>
      <c r="M2" s="89" t="s">
        <v>4</v>
      </c>
      <c r="N2" s="89" t="s">
        <v>188</v>
      </c>
    </row>
    <row r="3" spans="1:15">
      <c r="A3" s="89" t="s">
        <v>274</v>
      </c>
      <c r="B3" s="89" t="s">
        <v>186</v>
      </c>
      <c r="C3" s="89" t="s">
        <v>182</v>
      </c>
      <c r="D3" s="264">
        <v>41521</v>
      </c>
      <c r="F3" s="264">
        <v>41533</v>
      </c>
      <c r="H3" s="89">
        <v>0.06</v>
      </c>
      <c r="I3" s="89">
        <v>0.01</v>
      </c>
      <c r="J3" s="89">
        <v>7.0000000000000001E-3</v>
      </c>
      <c r="L3" s="89" t="s">
        <v>176</v>
      </c>
      <c r="M3" s="89" t="s">
        <v>183</v>
      </c>
      <c r="N3" s="89" t="s">
        <v>268</v>
      </c>
    </row>
    <row r="4" spans="1:15">
      <c r="A4" s="89" t="s">
        <v>274</v>
      </c>
      <c r="B4" s="89" t="s">
        <v>186</v>
      </c>
      <c r="C4" s="89" t="s">
        <v>190</v>
      </c>
      <c r="D4" s="264">
        <v>41521</v>
      </c>
      <c r="F4" s="264">
        <v>41531</v>
      </c>
      <c r="H4" s="89">
        <v>0.36</v>
      </c>
      <c r="I4" s="89">
        <v>0.1</v>
      </c>
      <c r="J4" s="89">
        <v>0.04</v>
      </c>
      <c r="L4" s="89" t="s">
        <v>176</v>
      </c>
      <c r="M4" s="89" t="s">
        <v>27</v>
      </c>
      <c r="N4" s="89" t="s">
        <v>191</v>
      </c>
    </row>
    <row r="5" spans="1:15">
      <c r="A5" s="89" t="s">
        <v>274</v>
      </c>
      <c r="B5" s="89" t="s">
        <v>186</v>
      </c>
      <c r="C5" s="89" t="s">
        <v>192</v>
      </c>
      <c r="D5" s="264">
        <v>41521</v>
      </c>
      <c r="F5" s="264">
        <v>41523</v>
      </c>
      <c r="H5" s="89">
        <v>8.2000000000000003E-2</v>
      </c>
      <c r="I5" s="89">
        <v>0.03</v>
      </c>
      <c r="J5" s="89">
        <v>2E-3</v>
      </c>
      <c r="L5" s="89" t="s">
        <v>176</v>
      </c>
      <c r="M5" s="89" t="s">
        <v>194</v>
      </c>
      <c r="N5" s="89" t="s">
        <v>205</v>
      </c>
    </row>
    <row r="6" spans="1:15">
      <c r="A6" s="89" t="s">
        <v>275</v>
      </c>
      <c r="B6" s="89" t="s">
        <v>186</v>
      </c>
      <c r="C6" s="89" t="s">
        <v>198</v>
      </c>
      <c r="D6" s="264">
        <v>41521</v>
      </c>
      <c r="E6" s="265">
        <v>0.3888888888888889</v>
      </c>
      <c r="F6" s="264">
        <v>41522</v>
      </c>
      <c r="H6" s="89">
        <v>2.7E-2</v>
      </c>
      <c r="I6" s="89">
        <v>0.01</v>
      </c>
      <c r="J6" s="89">
        <v>6.0000000000000001E-3</v>
      </c>
      <c r="L6" s="89" t="s">
        <v>176</v>
      </c>
      <c r="M6" s="89" t="s">
        <v>199</v>
      </c>
      <c r="N6" s="89" t="s">
        <v>270</v>
      </c>
    </row>
    <row r="7" spans="1:15">
      <c r="A7" s="89" t="s">
        <v>276</v>
      </c>
      <c r="B7" s="89" t="s">
        <v>186</v>
      </c>
      <c r="C7" s="89" t="s">
        <v>198</v>
      </c>
      <c r="D7" s="264">
        <v>41521</v>
      </c>
      <c r="E7" s="265">
        <v>0.3888888888888889</v>
      </c>
      <c r="F7" s="264">
        <v>41522</v>
      </c>
      <c r="G7" s="89" t="s">
        <v>193</v>
      </c>
      <c r="H7" s="89">
        <v>7.0000000000000001E-3</v>
      </c>
      <c r="I7" s="89">
        <v>0.01</v>
      </c>
      <c r="J7" s="89">
        <v>6.0000000000000001E-3</v>
      </c>
      <c r="L7" s="89" t="s">
        <v>176</v>
      </c>
      <c r="M7" s="89" t="s">
        <v>199</v>
      </c>
      <c r="N7" s="89" t="s">
        <v>272</v>
      </c>
    </row>
    <row r="8" spans="1:15">
      <c r="A8" s="89" t="s">
        <v>277</v>
      </c>
      <c r="B8" s="89" t="s">
        <v>186</v>
      </c>
      <c r="C8" s="89" t="s">
        <v>175</v>
      </c>
      <c r="D8" s="264">
        <v>41521</v>
      </c>
      <c r="F8" s="264">
        <v>41524</v>
      </c>
      <c r="H8" s="89">
        <v>3.6</v>
      </c>
      <c r="I8" s="89">
        <v>0.1</v>
      </c>
      <c r="J8" s="89">
        <v>7.0000000000000007E-2</v>
      </c>
      <c r="L8" s="89" t="s">
        <v>176</v>
      </c>
      <c r="M8" s="89" t="s">
        <v>177</v>
      </c>
      <c r="N8" s="89" t="s">
        <v>178</v>
      </c>
    </row>
    <row r="9" spans="1:15">
      <c r="A9" s="89" t="s">
        <v>277</v>
      </c>
      <c r="B9" s="89" t="s">
        <v>186</v>
      </c>
      <c r="C9" s="89" t="s">
        <v>179</v>
      </c>
      <c r="D9" s="264">
        <v>41521</v>
      </c>
      <c r="F9" s="264">
        <v>41526</v>
      </c>
      <c r="H9" s="89">
        <v>21</v>
      </c>
      <c r="I9" s="89">
        <v>0.2</v>
      </c>
      <c r="J9" s="89">
        <v>0.1</v>
      </c>
      <c r="L9" s="89" t="s">
        <v>176</v>
      </c>
      <c r="M9" s="89" t="s">
        <v>180</v>
      </c>
      <c r="N9" s="89" t="s">
        <v>181</v>
      </c>
    </row>
    <row r="10" spans="1:15">
      <c r="A10" s="89" t="s">
        <v>277</v>
      </c>
      <c r="B10" s="89" t="s">
        <v>186</v>
      </c>
      <c r="C10" s="89" t="s">
        <v>182</v>
      </c>
      <c r="D10" s="264">
        <v>41521</v>
      </c>
      <c r="F10" s="264">
        <v>41533</v>
      </c>
      <c r="H10" s="89">
        <v>2.7E-2</v>
      </c>
      <c r="I10" s="89">
        <v>0.01</v>
      </c>
      <c r="J10" s="89">
        <v>7.0000000000000001E-3</v>
      </c>
      <c r="L10" s="89" t="s">
        <v>176</v>
      </c>
      <c r="M10" s="89" t="s">
        <v>183</v>
      </c>
      <c r="N10" s="89" t="s">
        <v>266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0"/>
  <sheetViews>
    <sheetView workbookViewId="0">
      <selection activeCell="G38" sqref="G38"/>
    </sheetView>
  </sheetViews>
  <sheetFormatPr defaultRowHeight="15"/>
  <cols>
    <col min="2" max="2" width="20.42578125" bestFit="1" customWidth="1"/>
    <col min="3" max="3" width="24.140625" bestFit="1" customWidth="1"/>
    <col min="5" max="5" width="2.42578125" hidden="1" customWidth="1"/>
    <col min="6" max="6" width="15.28515625" hidden="1" customWidth="1"/>
    <col min="11" max="11" width="0" hidden="1" customWidth="1"/>
    <col min="14" max="14" width="29.7109375" bestFit="1" customWidth="1"/>
  </cols>
  <sheetData>
    <row r="1" spans="1:16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  <c r="P1" s="89"/>
    </row>
    <row r="2" spans="1:16">
      <c r="A2" s="89" t="s">
        <v>264</v>
      </c>
      <c r="B2" s="89" t="s">
        <v>265</v>
      </c>
      <c r="C2" s="89" t="s">
        <v>175</v>
      </c>
      <c r="D2" s="264">
        <v>41492</v>
      </c>
      <c r="E2" s="89"/>
      <c r="F2" s="264">
        <v>41505</v>
      </c>
      <c r="G2" s="89"/>
      <c r="H2" s="89">
        <v>0.53</v>
      </c>
      <c r="I2" s="89">
        <v>0.1</v>
      </c>
      <c r="J2" s="89">
        <v>7.0000000000000007E-2</v>
      </c>
      <c r="K2" s="89"/>
      <c r="L2" s="89" t="s">
        <v>176</v>
      </c>
      <c r="M2" s="89" t="s">
        <v>177</v>
      </c>
      <c r="N2" s="89" t="s">
        <v>178</v>
      </c>
      <c r="O2" s="89"/>
      <c r="P2" s="89"/>
    </row>
    <row r="3" spans="1:16">
      <c r="A3" s="89" t="s">
        <v>264</v>
      </c>
      <c r="B3" s="89" t="s">
        <v>265</v>
      </c>
      <c r="C3" s="89" t="s">
        <v>182</v>
      </c>
      <c r="D3" s="264">
        <v>41492</v>
      </c>
      <c r="E3" s="89"/>
      <c r="F3" s="264">
        <v>41500</v>
      </c>
      <c r="G3" s="89"/>
      <c r="H3" s="89">
        <v>2.4E-2</v>
      </c>
      <c r="I3" s="89">
        <v>0.01</v>
      </c>
      <c r="J3" s="89">
        <v>7.0000000000000001E-3</v>
      </c>
      <c r="K3" s="89"/>
      <c r="L3" s="89" t="s">
        <v>176</v>
      </c>
      <c r="M3" s="89" t="s">
        <v>183</v>
      </c>
      <c r="N3" s="89" t="s">
        <v>266</v>
      </c>
      <c r="O3" s="89"/>
      <c r="P3" s="89"/>
    </row>
    <row r="4" spans="1:16">
      <c r="A4" s="89" t="s">
        <v>264</v>
      </c>
      <c r="B4" s="89" t="s">
        <v>265</v>
      </c>
      <c r="C4" s="89" t="s">
        <v>179</v>
      </c>
      <c r="D4" s="264">
        <v>41492</v>
      </c>
      <c r="E4" s="89"/>
      <c r="F4" s="264">
        <v>41501</v>
      </c>
      <c r="G4" s="89"/>
      <c r="H4" s="89">
        <v>21</v>
      </c>
      <c r="I4" s="89">
        <v>0.4</v>
      </c>
      <c r="J4" s="89">
        <v>0.2</v>
      </c>
      <c r="K4" s="89"/>
      <c r="L4" s="89" t="s">
        <v>176</v>
      </c>
      <c r="M4" s="89" t="s">
        <v>180</v>
      </c>
      <c r="N4" s="89" t="s">
        <v>181</v>
      </c>
      <c r="O4" s="89"/>
      <c r="P4" s="89"/>
    </row>
    <row r="5" spans="1:16">
      <c r="A5" s="89" t="s">
        <v>267</v>
      </c>
      <c r="B5" s="89" t="s">
        <v>186</v>
      </c>
      <c r="C5" s="89" t="s">
        <v>187</v>
      </c>
      <c r="D5" s="264">
        <v>41492</v>
      </c>
      <c r="E5" s="89"/>
      <c r="F5" s="264">
        <v>41505</v>
      </c>
      <c r="G5" s="89"/>
      <c r="H5" s="89">
        <v>0.59</v>
      </c>
      <c r="I5" s="89">
        <v>0.1</v>
      </c>
      <c r="J5" s="89">
        <v>7.0000000000000007E-2</v>
      </c>
      <c r="K5" s="89"/>
      <c r="L5" s="89" t="s">
        <v>176</v>
      </c>
      <c r="M5" s="89" t="s">
        <v>4</v>
      </c>
      <c r="N5" s="89" t="s">
        <v>188</v>
      </c>
      <c r="O5" s="89"/>
      <c r="P5" s="89"/>
    </row>
    <row r="6" spans="1:16">
      <c r="A6" s="89" t="s">
        <v>267</v>
      </c>
      <c r="B6" s="89" t="s">
        <v>186</v>
      </c>
      <c r="C6" s="89" t="s">
        <v>182</v>
      </c>
      <c r="D6" s="264">
        <v>41492</v>
      </c>
      <c r="E6" s="89"/>
      <c r="F6" s="264">
        <v>41500</v>
      </c>
      <c r="G6" s="89"/>
      <c r="H6" s="89">
        <v>3.7999999999999999E-2</v>
      </c>
      <c r="I6" s="89">
        <v>0.01</v>
      </c>
      <c r="J6" s="89">
        <v>7.0000000000000001E-3</v>
      </c>
      <c r="K6" s="89"/>
      <c r="L6" s="89" t="s">
        <v>176</v>
      </c>
      <c r="M6" s="89" t="s">
        <v>183</v>
      </c>
      <c r="N6" s="89" t="s">
        <v>268</v>
      </c>
      <c r="O6" s="89"/>
      <c r="P6" s="89"/>
    </row>
    <row r="7" spans="1:16">
      <c r="A7" s="89" t="s">
        <v>267</v>
      </c>
      <c r="B7" s="89" t="s">
        <v>186</v>
      </c>
      <c r="C7" s="89" t="s">
        <v>190</v>
      </c>
      <c r="D7" s="264">
        <v>41492</v>
      </c>
      <c r="E7" s="89"/>
      <c r="F7" s="264">
        <v>41501</v>
      </c>
      <c r="G7" s="89"/>
      <c r="H7" s="89">
        <v>0.36</v>
      </c>
      <c r="I7" s="89">
        <v>0.1</v>
      </c>
      <c r="J7" s="89">
        <v>0.04</v>
      </c>
      <c r="K7" s="89"/>
      <c r="L7" s="89" t="s">
        <v>176</v>
      </c>
      <c r="M7" s="89" t="s">
        <v>27</v>
      </c>
      <c r="N7" s="89" t="s">
        <v>191</v>
      </c>
      <c r="O7" s="89"/>
      <c r="P7" s="89"/>
    </row>
    <row r="8" spans="1:16">
      <c r="A8" s="89" t="s">
        <v>267</v>
      </c>
      <c r="B8" s="89" t="s">
        <v>186</v>
      </c>
      <c r="C8" s="89" t="s">
        <v>192</v>
      </c>
      <c r="D8" s="264">
        <v>41492</v>
      </c>
      <c r="E8" s="89"/>
      <c r="F8" s="264">
        <v>41494</v>
      </c>
      <c r="G8" s="89"/>
      <c r="H8" s="89">
        <v>3.6999999999999998E-2</v>
      </c>
      <c r="I8" s="89">
        <v>0.03</v>
      </c>
      <c r="J8" s="89">
        <v>2E-3</v>
      </c>
      <c r="K8" s="89"/>
      <c r="L8" s="89" t="s">
        <v>176</v>
      </c>
      <c r="M8" s="89" t="s">
        <v>194</v>
      </c>
      <c r="N8" s="89" t="s">
        <v>205</v>
      </c>
      <c r="O8" s="89"/>
      <c r="P8" s="89"/>
    </row>
    <row r="9" spans="1:16">
      <c r="A9" s="89" t="s">
        <v>269</v>
      </c>
      <c r="B9" s="89" t="s">
        <v>186</v>
      </c>
      <c r="C9" s="89" t="s">
        <v>198</v>
      </c>
      <c r="D9" s="264">
        <v>41492</v>
      </c>
      <c r="E9" s="265">
        <v>0.39583333333333331</v>
      </c>
      <c r="F9" s="264">
        <v>41495</v>
      </c>
      <c r="G9" s="89"/>
      <c r="H9" s="89">
        <v>2.5000000000000001E-2</v>
      </c>
      <c r="I9" s="89">
        <v>0.01</v>
      </c>
      <c r="J9" s="89">
        <v>6.0000000000000001E-3</v>
      </c>
      <c r="K9" s="89"/>
      <c r="L9" s="89" t="s">
        <v>176</v>
      </c>
      <c r="M9" s="89" t="s">
        <v>199</v>
      </c>
      <c r="N9" s="89" t="s">
        <v>270</v>
      </c>
      <c r="O9" s="89"/>
      <c r="P9" s="89"/>
    </row>
    <row r="10" spans="1:16">
      <c r="A10" s="89" t="s">
        <v>271</v>
      </c>
      <c r="B10" s="89" t="s">
        <v>265</v>
      </c>
      <c r="C10" s="89" t="s">
        <v>198</v>
      </c>
      <c r="D10" s="264">
        <v>41492</v>
      </c>
      <c r="E10" s="265">
        <v>0.39583333333333331</v>
      </c>
      <c r="F10" s="264">
        <v>41494</v>
      </c>
      <c r="G10" s="89" t="s">
        <v>193</v>
      </c>
      <c r="H10" s="89">
        <v>6.4999999999999997E-3</v>
      </c>
      <c r="I10" s="89">
        <v>0.01</v>
      </c>
      <c r="J10" s="89">
        <v>6.0000000000000001E-3</v>
      </c>
      <c r="K10" s="89"/>
      <c r="L10" s="89" t="s">
        <v>176</v>
      </c>
      <c r="M10" s="89" t="s">
        <v>199</v>
      </c>
      <c r="N10" s="89" t="s">
        <v>272</v>
      </c>
      <c r="O10" s="89"/>
      <c r="P10" s="8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P10"/>
  <sheetViews>
    <sheetView workbookViewId="0">
      <selection activeCell="H5" sqref="H5"/>
    </sheetView>
  </sheetViews>
  <sheetFormatPr defaultRowHeight="15"/>
  <cols>
    <col min="3" max="3" width="24.140625" bestFit="1" customWidth="1"/>
  </cols>
  <sheetData>
    <row r="1" spans="1:16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  <c r="P1" s="89"/>
    </row>
    <row r="2" spans="1:16">
      <c r="A2" s="89" t="s">
        <v>259</v>
      </c>
      <c r="B2" s="89" t="s">
        <v>203</v>
      </c>
      <c r="C2" s="89" t="s">
        <v>175</v>
      </c>
      <c r="D2" s="264">
        <v>41456</v>
      </c>
      <c r="E2" s="89"/>
      <c r="F2" s="264">
        <v>41467</v>
      </c>
      <c r="G2" s="89"/>
      <c r="H2" s="89">
        <v>2.5</v>
      </c>
      <c r="I2" s="89">
        <v>0.1</v>
      </c>
      <c r="J2" s="89">
        <v>7.0000000000000007E-2</v>
      </c>
      <c r="K2" s="89"/>
      <c r="L2" s="89" t="s">
        <v>176</v>
      </c>
      <c r="M2" s="89" t="s">
        <v>177</v>
      </c>
      <c r="N2" s="89" t="s">
        <v>178</v>
      </c>
      <c r="O2" s="89"/>
      <c r="P2" s="89"/>
    </row>
    <row r="3" spans="1:16">
      <c r="A3" s="89" t="s">
        <v>259</v>
      </c>
      <c r="B3" s="89" t="s">
        <v>203</v>
      </c>
      <c r="C3" s="89" t="s">
        <v>179</v>
      </c>
      <c r="D3" s="264">
        <v>41456</v>
      </c>
      <c r="E3" s="89"/>
      <c r="F3" s="264">
        <v>41463</v>
      </c>
      <c r="G3" s="89"/>
      <c r="H3" s="89">
        <v>10</v>
      </c>
      <c r="I3" s="89">
        <v>0.2</v>
      </c>
      <c r="J3" s="89">
        <v>0.1</v>
      </c>
      <c r="K3" s="89"/>
      <c r="L3" s="89" t="s">
        <v>176</v>
      </c>
      <c r="M3" s="89" t="s">
        <v>180</v>
      </c>
      <c r="N3" s="89" t="s">
        <v>181</v>
      </c>
      <c r="O3" s="89"/>
      <c r="P3" s="89"/>
    </row>
    <row r="4" spans="1:16">
      <c r="A4" s="89" t="s">
        <v>259</v>
      </c>
      <c r="B4" s="89" t="s">
        <v>203</v>
      </c>
      <c r="C4" s="89" t="s">
        <v>182</v>
      </c>
      <c r="D4" s="264">
        <v>41456</v>
      </c>
      <c r="E4" s="89"/>
      <c r="F4" s="264">
        <v>41471</v>
      </c>
      <c r="G4" s="89"/>
      <c r="H4" s="89">
        <v>8.1000000000000003E-2</v>
      </c>
      <c r="I4" s="89">
        <v>0.01</v>
      </c>
      <c r="J4" s="89">
        <v>7.0000000000000001E-3</v>
      </c>
      <c r="K4" s="89"/>
      <c r="L4" s="89" t="s">
        <v>176</v>
      </c>
      <c r="M4" s="89" t="s">
        <v>183</v>
      </c>
      <c r="N4" s="89" t="s">
        <v>260</v>
      </c>
      <c r="O4" s="89"/>
      <c r="P4" s="89"/>
    </row>
    <row r="5" spans="1:16">
      <c r="A5" s="89" t="s">
        <v>261</v>
      </c>
      <c r="B5" s="89" t="s">
        <v>186</v>
      </c>
      <c r="C5" s="89" t="s">
        <v>187</v>
      </c>
      <c r="D5" s="264">
        <v>41456</v>
      </c>
      <c r="E5" s="89"/>
      <c r="F5" s="264">
        <v>41467</v>
      </c>
      <c r="G5" s="89"/>
      <c r="H5" s="89">
        <v>2.4</v>
      </c>
      <c r="I5" s="89">
        <v>0.1</v>
      </c>
      <c r="J5" s="89">
        <v>7.0000000000000007E-2</v>
      </c>
      <c r="K5" s="89"/>
      <c r="L5" s="89" t="s">
        <v>176</v>
      </c>
      <c r="M5" s="89" t="s">
        <v>4</v>
      </c>
      <c r="N5" s="89" t="s">
        <v>188</v>
      </c>
      <c r="O5" s="89"/>
      <c r="P5" s="89"/>
    </row>
    <row r="6" spans="1:16">
      <c r="A6" s="89" t="s">
        <v>261</v>
      </c>
      <c r="B6" s="89" t="s">
        <v>186</v>
      </c>
      <c r="C6" s="89" t="s">
        <v>182</v>
      </c>
      <c r="D6" s="264">
        <v>41456</v>
      </c>
      <c r="E6" s="89"/>
      <c r="F6" s="264">
        <v>41471</v>
      </c>
      <c r="G6" s="89"/>
      <c r="H6" s="89">
        <v>0.13</v>
      </c>
      <c r="I6" s="89">
        <v>0.1</v>
      </c>
      <c r="J6" s="89">
        <v>1.4999999999999999E-2</v>
      </c>
      <c r="K6" s="89"/>
      <c r="L6" s="89" t="s">
        <v>176</v>
      </c>
      <c r="M6" s="89" t="s">
        <v>183</v>
      </c>
      <c r="N6" s="89" t="s">
        <v>260</v>
      </c>
      <c r="O6" s="89"/>
      <c r="P6" s="89"/>
    </row>
    <row r="7" spans="1:16">
      <c r="A7" s="89" t="s">
        <v>261</v>
      </c>
      <c r="B7" s="89" t="s">
        <v>186</v>
      </c>
      <c r="C7" s="89" t="s">
        <v>190</v>
      </c>
      <c r="D7" s="264">
        <v>41456</v>
      </c>
      <c r="E7" s="89"/>
      <c r="F7" s="264">
        <v>41466</v>
      </c>
      <c r="G7" s="89"/>
      <c r="H7" s="89">
        <v>0.37</v>
      </c>
      <c r="I7" s="89">
        <v>0.1</v>
      </c>
      <c r="J7" s="89">
        <v>0.04</v>
      </c>
      <c r="K7" s="89"/>
      <c r="L7" s="89" t="s">
        <v>176</v>
      </c>
      <c r="M7" s="89" t="s">
        <v>27</v>
      </c>
      <c r="N7" s="89" t="s">
        <v>191</v>
      </c>
      <c r="O7" s="89"/>
      <c r="P7" s="89"/>
    </row>
    <row r="8" spans="1:16">
      <c r="A8" s="89" t="s">
        <v>261</v>
      </c>
      <c r="B8" s="89" t="s">
        <v>186</v>
      </c>
      <c r="C8" s="89" t="s">
        <v>192</v>
      </c>
      <c r="D8" s="264">
        <v>41456</v>
      </c>
      <c r="E8" s="89"/>
      <c r="F8" s="264">
        <v>41458</v>
      </c>
      <c r="G8" s="89"/>
      <c r="H8" s="89">
        <v>0.13</v>
      </c>
      <c r="I8" s="89">
        <v>0.03</v>
      </c>
      <c r="J8" s="89">
        <v>2E-3</v>
      </c>
      <c r="K8" s="89"/>
      <c r="L8" s="89" t="s">
        <v>176</v>
      </c>
      <c r="M8" s="89" t="s">
        <v>194</v>
      </c>
      <c r="N8" s="89" t="s">
        <v>205</v>
      </c>
      <c r="O8" s="89"/>
      <c r="P8" s="89"/>
    </row>
    <row r="9" spans="1:16">
      <c r="A9" s="89" t="s">
        <v>262</v>
      </c>
      <c r="B9" s="89" t="s">
        <v>186</v>
      </c>
      <c r="C9" s="89" t="s">
        <v>198</v>
      </c>
      <c r="D9" s="264">
        <v>41456</v>
      </c>
      <c r="E9" s="265">
        <v>0.42708333333333331</v>
      </c>
      <c r="F9" s="264">
        <v>41458</v>
      </c>
      <c r="G9" s="89" t="s">
        <v>193</v>
      </c>
      <c r="H9" s="89">
        <v>9.2999999999999999E-2</v>
      </c>
      <c r="I9" s="89">
        <v>0.1</v>
      </c>
      <c r="J9" s="89">
        <v>6.0000000000000001E-3</v>
      </c>
      <c r="K9" s="89"/>
      <c r="L9" s="89" t="s">
        <v>176</v>
      </c>
      <c r="M9" s="89" t="s">
        <v>199</v>
      </c>
      <c r="N9" s="89" t="s">
        <v>189</v>
      </c>
      <c r="O9" s="89"/>
      <c r="P9" s="89"/>
    </row>
    <row r="10" spans="1:16">
      <c r="A10" s="89" t="s">
        <v>263</v>
      </c>
      <c r="B10" s="89" t="s">
        <v>203</v>
      </c>
      <c r="C10" s="89" t="s">
        <v>198</v>
      </c>
      <c r="D10" s="264">
        <v>41456</v>
      </c>
      <c r="E10" s="265">
        <v>0.42708333333333331</v>
      </c>
      <c r="F10" s="264">
        <v>41458</v>
      </c>
      <c r="G10" s="89" t="s">
        <v>193</v>
      </c>
      <c r="H10" s="89">
        <v>7.3999999999999996E-2</v>
      </c>
      <c r="I10" s="89">
        <v>0.1</v>
      </c>
      <c r="J10" s="89">
        <v>6.0000000000000001E-3</v>
      </c>
      <c r="K10" s="89"/>
      <c r="L10" s="89" t="s">
        <v>176</v>
      </c>
      <c r="M10" s="89" t="s">
        <v>199</v>
      </c>
      <c r="N10" s="89" t="s">
        <v>184</v>
      </c>
      <c r="O10" s="89"/>
      <c r="P10" s="8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A6" sqref="A6:XFD6"/>
    </sheetView>
  </sheetViews>
  <sheetFormatPr defaultRowHeight="15"/>
  <cols>
    <col min="1" max="1" width="11.42578125" style="89" bestFit="1" customWidth="1"/>
    <col min="2" max="2" width="20.42578125" style="89" bestFit="1" customWidth="1"/>
    <col min="3" max="3" width="24.140625" style="89" bestFit="1" customWidth="1"/>
    <col min="4" max="4" width="14.42578125" style="89" bestFit="1" customWidth="1"/>
    <col min="5" max="5" width="12.7109375" style="89" bestFit="1" customWidth="1"/>
    <col min="6" max="6" width="15.28515625" style="89" bestFit="1" customWidth="1"/>
    <col min="7" max="7" width="11.140625" style="89" bestFit="1" customWidth="1"/>
    <col min="8" max="8" width="6.7109375" style="89" bestFit="1" customWidth="1"/>
    <col min="9" max="9" width="5" style="89" bestFit="1" customWidth="1"/>
    <col min="10" max="10" width="6" style="89" bestFit="1" customWidth="1"/>
    <col min="11" max="11" width="4.28515625" style="89" bestFit="1" customWidth="1"/>
    <col min="12" max="12" width="6.28515625" style="89" bestFit="1" customWidth="1"/>
    <col min="13" max="13" width="8.42578125" style="89" bestFit="1" customWidth="1"/>
    <col min="14" max="14" width="29.7109375" style="89" bestFit="1" customWidth="1"/>
    <col min="15" max="15" width="11.42578125" style="89" bestFit="1" customWidth="1"/>
    <col min="16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249</v>
      </c>
      <c r="B2" s="89" t="s">
        <v>250</v>
      </c>
      <c r="C2" s="89" t="s">
        <v>175</v>
      </c>
      <c r="D2" s="264">
        <v>41429</v>
      </c>
      <c r="F2" s="264">
        <v>41439</v>
      </c>
      <c r="H2" s="89">
        <v>17</v>
      </c>
      <c r="I2" s="89">
        <v>0.5</v>
      </c>
      <c r="J2" s="89">
        <v>0.35</v>
      </c>
      <c r="L2" s="89" t="s">
        <v>176</v>
      </c>
      <c r="M2" s="89" t="s">
        <v>177</v>
      </c>
      <c r="N2" s="89" t="s">
        <v>178</v>
      </c>
    </row>
    <row r="3" spans="1:15">
      <c r="A3" s="89" t="s">
        <v>249</v>
      </c>
      <c r="B3" s="89" t="s">
        <v>250</v>
      </c>
      <c r="C3" s="89" t="s">
        <v>179</v>
      </c>
      <c r="D3" s="264">
        <v>41429</v>
      </c>
      <c r="F3" s="264">
        <v>41438</v>
      </c>
      <c r="H3" s="89">
        <v>34</v>
      </c>
      <c r="I3" s="89">
        <v>1</v>
      </c>
      <c r="J3" s="89">
        <v>0.48</v>
      </c>
      <c r="L3" s="89" t="s">
        <v>176</v>
      </c>
      <c r="M3" s="89" t="s">
        <v>180</v>
      </c>
      <c r="N3" s="89" t="s">
        <v>181</v>
      </c>
    </row>
    <row r="4" spans="1:15">
      <c r="A4" s="89" t="s">
        <v>249</v>
      </c>
      <c r="B4" s="89" t="s">
        <v>250</v>
      </c>
      <c r="C4" s="89" t="s">
        <v>182</v>
      </c>
      <c r="D4" s="264">
        <v>41429</v>
      </c>
      <c r="F4" s="264">
        <v>41446</v>
      </c>
      <c r="H4" s="89">
        <v>2.7E-2</v>
      </c>
      <c r="I4" s="89">
        <v>0.01</v>
      </c>
      <c r="J4" s="89">
        <v>7.0000000000000001E-3</v>
      </c>
      <c r="L4" s="89" t="s">
        <v>176</v>
      </c>
      <c r="M4" s="89" t="s">
        <v>183</v>
      </c>
      <c r="N4" s="89" t="s">
        <v>184</v>
      </c>
    </row>
    <row r="5" spans="1:15">
      <c r="A5" s="89" t="s">
        <v>251</v>
      </c>
      <c r="B5" s="89" t="s">
        <v>186</v>
      </c>
      <c r="C5" s="89" t="s">
        <v>187</v>
      </c>
      <c r="D5" s="264">
        <v>41429</v>
      </c>
      <c r="F5" s="264">
        <v>41440</v>
      </c>
      <c r="H5" s="89">
        <v>19</v>
      </c>
      <c r="I5" s="89">
        <v>0.5</v>
      </c>
      <c r="J5" s="89">
        <v>0.35</v>
      </c>
      <c r="L5" s="89" t="s">
        <v>176</v>
      </c>
      <c r="M5" s="89" t="s">
        <v>4</v>
      </c>
      <c r="N5" s="89" t="s">
        <v>188</v>
      </c>
    </row>
    <row r="6" spans="1:15">
      <c r="A6" s="89" t="s">
        <v>251</v>
      </c>
      <c r="B6" s="89" t="s">
        <v>186</v>
      </c>
      <c r="C6" s="89" t="s">
        <v>182</v>
      </c>
      <c r="D6" s="264">
        <v>41429</v>
      </c>
      <c r="F6" s="264">
        <v>41446</v>
      </c>
      <c r="H6" s="89">
        <v>3.6999999999999998E-2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</row>
    <row r="7" spans="1:15">
      <c r="A7" s="89" t="s">
        <v>251</v>
      </c>
      <c r="B7" s="89" t="s">
        <v>186</v>
      </c>
      <c r="C7" s="89" t="s">
        <v>190</v>
      </c>
      <c r="D7" s="264">
        <v>41429</v>
      </c>
      <c r="F7" s="264">
        <v>41445</v>
      </c>
      <c r="H7" s="89">
        <v>0.45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251</v>
      </c>
      <c r="B8" s="89" t="s">
        <v>186</v>
      </c>
      <c r="C8" s="89" t="s">
        <v>192</v>
      </c>
      <c r="D8" s="264">
        <v>41429</v>
      </c>
      <c r="F8" s="264">
        <v>41431</v>
      </c>
      <c r="H8" s="89">
        <v>0.06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5">
      <c r="A9" s="89" t="s">
        <v>252</v>
      </c>
      <c r="B9" s="89" t="s">
        <v>186</v>
      </c>
      <c r="C9" s="89" t="s">
        <v>198</v>
      </c>
      <c r="D9" s="264">
        <v>41429</v>
      </c>
      <c r="E9" s="265">
        <v>0.39583333333333331</v>
      </c>
      <c r="F9" s="264">
        <v>41431</v>
      </c>
      <c r="H9" s="89">
        <v>2.5999999999999999E-2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253</v>
      </c>
      <c r="B10" s="89" t="s">
        <v>250</v>
      </c>
      <c r="C10" s="89" t="s">
        <v>198</v>
      </c>
      <c r="D10" s="264">
        <v>41429</v>
      </c>
      <c r="E10" s="265">
        <v>0.39583333333333331</v>
      </c>
      <c r="F10" s="264">
        <v>41431</v>
      </c>
      <c r="H10" s="89">
        <v>1.7000000000000001E-2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Read me</vt:lpstr>
      <vt:lpstr>Requirement Summary</vt:lpstr>
      <vt:lpstr>Eff Conc.</vt:lpstr>
      <vt:lpstr>Eff Loads</vt:lpstr>
      <vt:lpstr>Eff QAQC MLs</vt:lpstr>
      <vt:lpstr>9-4-13</vt:lpstr>
      <vt:lpstr>8-6-13</vt:lpstr>
      <vt:lpstr>7-1-13</vt:lpstr>
      <vt:lpstr>6-4-13</vt:lpstr>
      <vt:lpstr>5-8-13</vt:lpstr>
      <vt:lpstr>4-2-13</vt:lpstr>
      <vt:lpstr>3-6-13</vt:lpstr>
      <vt:lpstr>2-6-13</vt:lpstr>
      <vt:lpstr>1-3-13</vt:lpstr>
      <vt:lpstr>12-4-12</vt:lpstr>
      <vt:lpstr>11-6-12</vt:lpstr>
      <vt:lpstr>10-4-12</vt:lpstr>
      <vt:lpstr>9-7-12resample</vt:lpstr>
      <vt:lpstr>9-5-12</vt:lpstr>
      <vt:lpstr>8-7-12</vt:lpstr>
      <vt:lpstr>7-2-12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bn0520</cp:lastModifiedBy>
  <cp:lastPrinted>2013-04-25T15:24:23Z</cp:lastPrinted>
  <dcterms:created xsi:type="dcterms:W3CDTF">2012-05-04T22:10:30Z</dcterms:created>
  <dcterms:modified xsi:type="dcterms:W3CDTF">2013-10-23T20:01:14Z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-601550996</vt:i4>
  </property>
  <property fmtid="{D5CDD505-2E9C-101B-9397-08002B2CF9AE}" pid="3" name="_NewReviewCycle">
    <vt:lpwstr/>
  </property>
  <property fmtid="{D5CDD505-2E9C-101B-9397-08002B2CF9AE}" pid="4" name="_EmailSubject">
    <vt:lpwstr>3Q13 Nutrients</vt:lpwstr>
  </property>
  <property fmtid="{D5CDD505-2E9C-101B-9397-08002B2CF9AE}" pid="5" name="_AuthorEmail">
    <vt:lpwstr>Sky.Bellanca2@valero.com</vt:lpwstr>
  </property>
  <property fmtid="{D5CDD505-2E9C-101B-9397-08002B2CF9AE}" pid="6" name="_AuthorEmailDisplayName">
    <vt:lpwstr>Bellanca, Sky</vt:lpwstr>
  </property>
</Properties>
</file>